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Diciembre/Reporte Semanal. 13-12-2024/"/>
    </mc:Choice>
  </mc:AlternateContent>
  <xr:revisionPtr revIDLastSave="3592" documentId="14_{8DE64F81-E86A-41F9-98D5-AF28743FF70D}" xr6:coauthVersionLast="47" xr6:coauthVersionMax="47" xr10:uidLastSave="{73480D93-E90C-45B7-B228-AC942F19E5B3}"/>
  <bookViews>
    <workbookView xWindow="-120" yWindow="-120" windowWidth="29040" windowHeight="15720" tabRatio="875"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124" r:id="rId8"/>
    <sheet name="Subsidios Sociales" sheetId="62" r:id="rId9"/>
    <sheet name="Aerodom" sheetId="125" r:id="rId10"/>
    <sheet name="Dinámica" sheetId="12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9" hidden="1">Aerodom!$B$11:$D$239</definedName>
    <definedName name="_xlnm._FilterDatabase" localSheetId="0" hidden="1">'Fiscal Mes'!$C$30:$F$34</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'[65]Fax a enviar'!#REF!</definedName>
    <definedName name="as" hidden="1">'[65]Fax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[66]Sheet1!$B$2:$T$56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[67]nonopec!$D$424:$D$433</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'[70]K.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'[70]K. IMF Base'!#REF!</definedName>
    <definedName name="baseflow" localSheetId="10">'[70]K. IMF Base'!#REF!</definedName>
    <definedName name="baseflow" localSheetId="4">'[70]K. IMF Base'!#REF!</definedName>
    <definedName name="baseflow">'[70]K.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'[71]Crédito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[72]terms!#REF!</definedName>
    <definedName name="Bei" localSheetId="10">[72]terms!#REF!</definedName>
    <definedName name="Bei" localSheetId="4">[72]terms!#REF!</definedName>
    <definedName name="Bei">[72]terms!#REF!</definedName>
    <definedName name="Belgium_wt">'[68]OECD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'[73]Vaciado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4">[74]!BFLD_DF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5">#REF!</definedName>
    <definedName name="BM" localSheetId="10">#REF!</definedName>
    <definedName name="BM" localSheetId="4">#REF!</definedName>
    <definedName name="BM">#REF!</definedName>
    <definedName name="BMG">[77]Q6!$E$28:$AH$28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4">[78]!BORRA_CUADROS</definedName>
    <definedName name="BORRA_CUADROS">[78]!BORRA_CUADROS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[77]Q6!$E$26:$AH$26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'[68]OECD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[79]Hoja3!$B$1:$L$98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[80]!base-flow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[81]MONTHLY!$BP$4:$CA$4</definedName>
    <definedName name="cons12mon" localSheetId="5">'[82]GDP projections'!#REF!</definedName>
    <definedName name="cons12mon" localSheetId="10">'[82]GDP projections'!#REF!</definedName>
    <definedName name="cons12mon" localSheetId="4">'[82]GDP projections'!#REF!</definedName>
    <definedName name="cons12mon">'[82]GDP projections'!#REF!</definedName>
    <definedName name="CONS2">[81]MONTHLY!$CB$4:$CM$4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'[82]GDP projections'!#REF!</definedName>
    <definedName name="consperc" localSheetId="10">'[82]GDP projections'!#REF!</definedName>
    <definedName name="consperc" localSheetId="4">'[82]GDP projections'!#REF!</definedName>
    <definedName name="consperc">'[82]GDP projections'!#REF!</definedName>
    <definedName name="consqtr" localSheetId="5">'[82]GDP projections'!#REF!</definedName>
    <definedName name="consqtr" localSheetId="10">'[82]GDP projections'!#REF!</definedName>
    <definedName name="consqtr" localSheetId="4">'[82]GDP projections'!#REF!</definedName>
    <definedName name="consqtr">'[82]GDP projections'!#REF!</definedName>
    <definedName name="CONTENTS">[83]Contents!$A$1:$F$36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'[73]Vaciado 1'!$D$126</definedName>
    <definedName name="CostoVentasY2">'[73]Vaciado 1'!$E$126</definedName>
    <definedName name="CostoVentasY3">'[73]Vaciado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'[84]Exchange Rate chart'!#REF!</definedName>
    <definedName name="CountryName" localSheetId="10">'[84]Exchange Rate chart'!#REF!</definedName>
    <definedName name="CountryName" localSheetId="4">'[84]Exchange Rate chart'!#REF!</definedName>
    <definedName name="CountryName">'[84]Exchange Rate chart'!#REF!</definedName>
    <definedName name="cp" localSheetId="5" hidden="1">'[85]C Summary'!#REF!</definedName>
    <definedName name="cp" localSheetId="10" hidden="1">'[85]C Summary'!#REF!</definedName>
    <definedName name="cp" localSheetId="4" hidden="1">'[85]C Summary'!#REF!</definedName>
    <definedName name="cp" hidden="1">'[85]C Summary'!#REF!</definedName>
    <definedName name="CPF" localSheetId="5">#REF!</definedName>
    <definedName name="CPF" localSheetId="10">#REF!</definedName>
    <definedName name="CPF" localSheetId="4">#REF!</definedName>
    <definedName name="CPF">#REF!</definedName>
    <definedName name="CPI">[86]CPI!$A$4:$M$160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[87]SUPUESTOS!A$15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[81]MONTHLY!$B$437:$Z$444</definedName>
    <definedName name="CRUDE2">[81]MONTHLY!$B$451:$Z$458</definedName>
    <definedName name="CRUDE3">[81]MONTHLY!$B$465:$Z$472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[90]Current!$D$66</definedName>
    <definedName name="cutoff">'[91]LIC cutoff'!$A$2:$B$15</definedName>
    <definedName name="CYEAR2021" localSheetId="4">[92]Coal!$B$583:$J$583</definedName>
    <definedName name="CYEAR2021">[92]Coal!$B$583:$J$583</definedName>
    <definedName name="CYEAR2022" localSheetId="4">[92]Coal!$K$583:$V$583</definedName>
    <definedName name="CYEAR2022">[92]Coal!$K$583:$V$583</definedName>
    <definedName name="CYEAR2023" localSheetId="4">[92]Coal!$W$583:$AH$583</definedName>
    <definedName name="CYEAR2023">[92]Coal!$W$583:$AH$583</definedName>
    <definedName name="CYEAR2024" localSheetId="4">[92]Coal!$AI$583:$AT$583</definedName>
    <definedName name="CYEAR2024">[92]Coal!$AI$583:$AT$583</definedName>
    <definedName name="CYEAR2025" localSheetId="4">[92]Coal!$AU$583:$AX$583</definedName>
    <definedName name="CYEAR2025">[92]Coal!$AU$583:$AX$583</definedName>
    <definedName name="d" localSheetId="5" hidden="1">'[93]Fax a enviar'!#REF!</definedName>
    <definedName name="d" localSheetId="10" hidden="1">'[93]Fax a enviar'!#REF!</definedName>
    <definedName name="d" localSheetId="4" hidden="1">'[93]Fax a enviar'!#REF!</definedName>
    <definedName name="d" hidden="1">'[93]Fax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[95]Tablas!$IV$1:$IV$2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'[69]Inter-Bank'!$B$5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'[68]OECD wgt'!$B$17</definedName>
    <definedName name="Department" localSheetId="5">'[84]Exchange Rate chart'!#REF!</definedName>
    <definedName name="Department" localSheetId="10">'[84]Exchange Rate chart'!#REF!</definedName>
    <definedName name="Department" localSheetId="4">'[84]Exchange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'[93]Fax a enviar'!#REF!</definedName>
    <definedName name="dfdf" localSheetId="10" hidden="1">'[93]Fax a enviar'!#REF!</definedName>
    <definedName name="dfdf" localSheetId="4" hidden="1">'[93]Fax a enviar'!#REF!</definedName>
    <definedName name="dfdf" hidden="1">'[93]Fax a enviar'!#REF!</definedName>
    <definedName name="dfdfsd" localSheetId="5" hidden="1">'[98]Fax a enviar'!#REF!</definedName>
    <definedName name="dfdfsd" localSheetId="10" hidden="1">'[98]Fax a enviar'!#REF!</definedName>
    <definedName name="dfdfsd" localSheetId="4" hidden="1">'[98]Fax a enviar'!#REF!</definedName>
    <definedName name="dfdfsd" hidden="1">'[98]Fax a enviar'!#REF!</definedName>
    <definedName name="dfdgfdfd" localSheetId="5" hidden="1">'[99]Fax a enviar'!#REF!</definedName>
    <definedName name="dfdgfdfd" localSheetId="10" hidden="1">'[99]Fax a enviar'!#REF!</definedName>
    <definedName name="dfdgfdfd" localSheetId="4" hidden="1">'[99]Fax a enviar'!#REF!</definedName>
    <definedName name="dfdgfdfd" hidden="1">'[99]Fax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[101]NPV!#REF!</definedName>
    <definedName name="Discount_NC" localSheetId="10">[101]NPV!#REF!</definedName>
    <definedName name="Discount_NC" localSheetId="4">[101]NPV!#REF!</definedName>
    <definedName name="Discount_NC">[101]NPV!#REF!</definedName>
    <definedName name="DiscountRate" localSheetId="5">#REF!</definedName>
    <definedName name="DiscountRate" localSheetId="10">#REF!</definedName>
    <definedName name="DiscountRate" localSheetId="4">#REF!</definedName>
    <definedName name="DiscountRate">#REF!</definedName>
    <definedName name="divi">[102]Base!$H$2816</definedName>
    <definedName name="DIVISOOR">[103]Sheet2!$A$46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[87]RESULTADOS!$A$86:$IV$86</definedName>
    <definedName name="DMU" localSheetId="5">#REF!</definedName>
    <definedName name="DMU" localSheetId="10">#REF!</definedName>
    <definedName name="DMU" localSheetId="4">#REF!</definedName>
    <definedName name="DMU">#REF!</definedName>
    <definedName name="DNP">[87]SUPUESTOS!A$18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[87]SUPUESTOS!A$7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5" hidden="1">'[93]Fax a enviar'!#REF!</definedName>
    <definedName name="ds" localSheetId="10" hidden="1">'[93]Fax a enviar'!#REF!</definedName>
    <definedName name="ds" localSheetId="4" hidden="1">'[93]Fax a enviar'!#REF!</definedName>
    <definedName name="ds" hidden="1">'[93]Fax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'[93]Fax a enviar'!#REF!</definedName>
    <definedName name="dsds" localSheetId="10" hidden="1">'[93]Fax a enviar'!#REF!</definedName>
    <definedName name="dsds" localSheetId="4" hidden="1">'[93]Fax a enviar'!#REF!</definedName>
    <definedName name="dsds" hidden="1">'[93]Fax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[87]RESULTADOS!$A$82:$IV$82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[72]terms!#REF!</definedName>
    <definedName name="ECU" localSheetId="5">#REF!</definedName>
    <definedName name="ECU" localSheetId="10">#REF!</definedName>
    <definedName name="ECU" localSheetId="4">#REF!</definedName>
    <definedName name="ECU">#REF!</definedName>
    <definedName name="EDNA">#N/A</definedName>
    <definedName name="EDNA_B" localSheetId="4">[94]Q6!#REF!</definedName>
    <definedName name="EDNA_B">[94]Q6!#REF!</definedName>
    <definedName name="EDNA_D" localSheetId="4">[94]Q7!#REF!</definedName>
    <definedName name="EDNA_D">[94]Q7!#REF!</definedName>
    <definedName name="EDNA_T">[94]Q5!#REF!</definedName>
    <definedName name="EDNE">[94]Q7!#REF!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'[104]Fax a enviar'!#REF!</definedName>
    <definedName name="efdgd" hidden="1">'[104]Fax a enviar'!#REF!</definedName>
    <definedName name="EfectivoCuentasBancarias">'[73]Vaciado 1'!$D$13</definedName>
    <definedName name="efefte" localSheetId="5" hidden="1">'[104]Fax a enviar'!#REF!</definedName>
    <definedName name="efefte" localSheetId="10" hidden="1">'[104]Fax a enviar'!#REF!</definedName>
    <definedName name="efefte" localSheetId="4" hidden="1">'[104]Fax a enviar'!#REF!</definedName>
    <definedName name="efefte" hidden="1">'[104]Fax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[105]FIN!#REF!</definedName>
    <definedName name="ELV" localSheetId="10">[105]FIN!#REF!</definedName>
    <definedName name="ELV" localSheetId="4">[105]FIN!#REF!</definedName>
    <definedName name="ELV">[105]FIN!#REF!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'[106]Ranking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'[93]Fax a enviar'!#REF!</definedName>
    <definedName name="erererer" hidden="1">'[93]Fax a enviar'!#REF!</definedName>
    <definedName name="ererwrw" localSheetId="4" hidden="1">'[99]Fax a enviar'!#REF!</definedName>
    <definedName name="ererwrw" hidden="1">'[99]Fax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[107]Sheet1!$N$2:$Q$26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[108]Main!$AB$25</definedName>
    <definedName name="Exportacion_Por_Importancia">[109]Macro1!$A$1</definedName>
    <definedName name="EXR_UPDATE" localSheetId="5">#REF!</definedName>
    <definedName name="EXR_UPDATE" localSheetId="10">#REF!</definedName>
    <definedName name="EXR_UPDATE" localSheetId="4">#REF!</definedName>
    <definedName name="EXR_UPDATE">#REF!</definedName>
    <definedName name="External_debt_indicators">[110]Table3!$F$8:$AB$437:'[110]Table3'!$AB$9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'[98]Fax a enviar'!#REF!</definedName>
    <definedName name="fdfdsafsdf" localSheetId="10" hidden="1">'[98]Fax a enviar'!#REF!</definedName>
    <definedName name="fdfdsafsdf" localSheetId="4" hidden="1">'[98]Fax a enviar'!#REF!</definedName>
    <definedName name="fdfdsafsdf" hidden="1">'[98]Fax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'[65]Fax a enviar'!#REF!</definedName>
    <definedName name="fdfsd" localSheetId="10" hidden="1">'[65]Fax a enviar'!#REF!</definedName>
    <definedName name="fdfsd" localSheetId="4" hidden="1">'[65]Fax a enviar'!#REF!</definedName>
    <definedName name="fdfsd" hidden="1">'[65]Fax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'[93]Fax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'[68]OECD wgt'!$B$18</definedName>
    <definedName name="FIP" localSheetId="5">[112]Q4!#REF!</definedName>
    <definedName name="FIP" localSheetId="10">[112]Q4!#REF!</definedName>
    <definedName name="FIP" localSheetId="4">[112]Q4!#REF!</definedName>
    <definedName name="FIP">[112]Q4!#REF!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[112]Q4!#REF!</definedName>
    <definedName name="FLIBOR" localSheetId="10">[112]Q4!#REF!</definedName>
    <definedName name="FLIBOR" localSheetId="4">[112]Q4!#REF!</definedName>
    <definedName name="FLIBOR">[112]Q4!#REF!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[79]Hoja5!$X$1:$AF$61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'[68]OECD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[113]C!#REF!</definedName>
    <definedName name="fsdfsd" hidden="1">[113]C!#REF!</definedName>
    <definedName name="fsdsdfa" localSheetId="4" hidden="1">'[98]Fax a enviar'!#REF!</definedName>
    <definedName name="fsdsdfa" hidden="1">'[98]Fax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8">#REF!</definedName>
    <definedName name="FUENTE">#REF!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5">[115]NA!#REF!</definedName>
    <definedName name="GDPDEFL" localSheetId="10">[115]NA!#REF!</definedName>
    <definedName name="GDPDEFL" localSheetId="4">[115]NA!#REF!</definedName>
    <definedName name="GDPDEFL">[115]NA!#REF!</definedName>
    <definedName name="GDPOR" localSheetId="5">[115]NA!#REF!</definedName>
    <definedName name="GDPOR" localSheetId="10">[115]NA!#REF!</definedName>
    <definedName name="GDPOR" localSheetId="4">[115]NA!#REF!</definedName>
    <definedName name="GDPOR">[115]NA!#REF!</definedName>
    <definedName name="GDPOR_" localSheetId="5">[115]NA!#REF!</definedName>
    <definedName name="GDPOR_" localSheetId="10">[115]NA!#REF!</definedName>
    <definedName name="GDPOR_" localSheetId="4">[115]NA!#REF!</definedName>
    <definedName name="GDPOR_">[115]NA!#REF!</definedName>
    <definedName name="gdppc">[114]GDPpc_WEO!$A$3:$AC$188</definedName>
    <definedName name="Germany_wt">'[68]OECD wgt'!$B$6</definedName>
    <definedName name="Gestión">[79]Hoja2!$A$1:$L$76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[112]Q4!#REF!</definedName>
    <definedName name="GGBXI" localSheetId="10">[112]Q4!#REF!</definedName>
    <definedName name="GGBXI" localSheetId="4">[112]Q4!#REF!</definedName>
    <definedName name="GGBXI">[112]Q4!#REF!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[112]Q4!#REF!</definedName>
    <definedName name="GGSB" localSheetId="10">[112]Q4!#REF!</definedName>
    <definedName name="GGSB" localSheetId="4">[112]Q4!#REF!</definedName>
    <definedName name="GGSB">[112]Q4!#REF!</definedName>
    <definedName name="GGSBXS" localSheetId="5">[112]Q4!#REF!</definedName>
    <definedName name="GGSBXS" localSheetId="10">[112]Q4!#REF!</definedName>
    <definedName name="GGSBXS" localSheetId="4">[112]Q4!#REF!</definedName>
    <definedName name="GGSBXS">[112]Q4!#REF!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[91]GNIpc!$A$1:$R$235</definedName>
    <definedName name="goafrica" localSheetId="4">[117]!goafrica</definedName>
    <definedName name="goafrica">[117]!goafrica</definedName>
    <definedName name="goasia" localSheetId="4">[117]!goasia</definedName>
    <definedName name="goasia">[117]!goasia</definedName>
    <definedName name="GOB" localSheetId="5">#REF!</definedName>
    <definedName name="GOB" localSheetId="10">#REF!</definedName>
    <definedName name="GOB" localSheetId="4">#REF!</definedName>
    <definedName name="GOB">#REF!</definedName>
    <definedName name="goeeup" localSheetId="4">[117]!goeeup</definedName>
    <definedName name="goeeup">[117]!goeeup</definedName>
    <definedName name="GOESC96" localSheetId="5">#REF!</definedName>
    <definedName name="GOESC96" localSheetId="10">#REF!</definedName>
    <definedName name="GOESC96" localSheetId="4">#REF!</definedName>
    <definedName name="GOESC96">#REF!</definedName>
    <definedName name="goeurope" localSheetId="4">[117]!goeurope</definedName>
    <definedName name="goeurope">[117]!goeurope</definedName>
    <definedName name="golamerica" localSheetId="4">[117]!golamerica</definedName>
    <definedName name="golamerica">[117]!golamerica</definedName>
    <definedName name="gomeast" localSheetId="4">[117]!gomeast</definedName>
    <definedName name="gomeast">[117]!gomeast</definedName>
    <definedName name="gooecd" localSheetId="4">[117]!gooecd</definedName>
    <definedName name="gooecd">[117]!gooecd</definedName>
    <definedName name="goopec" localSheetId="4">[117]!goopec</definedName>
    <definedName name="goopec">[117]!goopec</definedName>
    <definedName name="gosummary" localSheetId="4">[117]!gosummary</definedName>
    <definedName name="gosummary">[117]!gosummary</definedName>
    <definedName name="_xlnm.Recorder" localSheetId="5">#REF!</definedName>
    <definedName name="_xlnm.Recorder" localSheetId="10">#REF!</definedName>
    <definedName name="_xlnm.Recorder" localSheetId="4">#REF!</definedName>
    <definedName name="_xlnm.Recorder">#REF!</definedName>
    <definedName name="Grace_IDA">[101]NPV!$B$25</definedName>
    <definedName name="Grace_IDA1" localSheetId="5">#REF!</definedName>
    <definedName name="Grace_IDA1" localSheetId="10">#REF!</definedName>
    <definedName name="Grace_IDA1" localSheetId="4">#REF!</definedName>
    <definedName name="Grace_IDA1">#REF!</definedName>
    <definedName name="Grace_NC" localSheetId="5">[101]NPV!#REF!</definedName>
    <definedName name="Grace_NC" localSheetId="10">[101]NPV!#REF!</definedName>
    <definedName name="Grace_NC" localSheetId="4">[101]NPV!#REF!</definedName>
    <definedName name="Grace_NC">[101]NPV!#REF!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'[68]OECD wgt'!$B$19</definedName>
    <definedName name="grtrt" localSheetId="5" hidden="1">'[99]Fax a enviar'!#REF!</definedName>
    <definedName name="grtrt" localSheetId="10" hidden="1">'[99]Fax a enviar'!#REF!</definedName>
    <definedName name="grtrt" localSheetId="4" hidden="1">'[99]Fax a enviar'!#REF!</definedName>
    <definedName name="grtrt" hidden="1">'[99]Fax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[92]Gold!$B$583:$J$583</definedName>
    <definedName name="GYEAR2021">[92]Gold!$B$583:$J$583</definedName>
    <definedName name="GYEAR2022" localSheetId="4">[92]Gold!$K$583:$U$583</definedName>
    <definedName name="GYEAR2022">[92]Gold!$K$583:$U$583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'[93]Fax a enviar'!#REF!</definedName>
    <definedName name="hfhfhf" hidden="1">'[93]Fax a enviar'!#REF!</definedName>
    <definedName name="hhh" localSheetId="4" hidden="1">'[118]J(Priv.Cap)'!#REF!</definedName>
    <definedName name="hhh" hidden="1">'[118]J(Priv.Cap)'!#REF!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'[99]Fax a enviar'!#REF!</definedName>
    <definedName name="hjkhgkky" localSheetId="10" hidden="1">'[99]Fax a enviar'!#REF!</definedName>
    <definedName name="hjkhgkky" localSheetId="4" hidden="1">'[99]Fax a enviar'!#REF!</definedName>
    <definedName name="hjkhgkky" hidden="1">'[99]Fax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[67]nonopec!#REF!</definedName>
    <definedName name="HVYNONO1" localSheetId="10">[67]nonopec!#REF!</definedName>
    <definedName name="HVYNONO1" localSheetId="4">[67]nonopec!#REF!</definedName>
    <definedName name="HVYNONO1">[67]nonopec!#REF!</definedName>
    <definedName name="HVYNONO2" localSheetId="5">[67]nonopec!#REF!</definedName>
    <definedName name="HVYNONO2" localSheetId="10">[67]nonopec!#REF!</definedName>
    <definedName name="HVYNONO2" localSheetId="4">[67]nonopec!#REF!</definedName>
    <definedName name="HVYNONO2">[67]nonopec!#REF!</definedName>
    <definedName name="HVYNONOPEC" localSheetId="4">[67]nonopec!#REF!</definedName>
    <definedName name="HVYNONOPEC">[67]nonopec!#REF!</definedName>
    <definedName name="HVYOECD">[67]nonopec!#REF!</definedName>
    <definedName name="HVYOPEC">[67]nonopec!#REF!</definedName>
    <definedName name="HVYSUMM">[67]nonopec!#REF!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'[93]Fax a enviar'!#REF!</definedName>
    <definedName name="iiiiiiiiiiii" localSheetId="10" hidden="1">'[93]Fax a enviar'!#REF!</definedName>
    <definedName name="iiiiiiiiiiii" localSheetId="4" hidden="1">'[93]Fax a enviar'!#REF!</definedName>
    <definedName name="iiiiiiiiiiii" hidden="1">'[93]Fax a enviar'!#REF!</definedName>
    <definedName name="iiiiiiiiiiiiiiiii" localSheetId="5" hidden="1">'[93]Fax a enviar'!#REF!</definedName>
    <definedName name="iiiiiiiiiiiiiiiii" localSheetId="10" hidden="1">'[93]Fax a enviar'!#REF!</definedName>
    <definedName name="iiiiiiiiiiiiiiiii" localSheetId="4" hidden="1">'[93]Fax a enviar'!#REF!</definedName>
    <definedName name="iiiiiiiiiiiiiiiii" hidden="1">'[93]Fax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[87]SUPUESTOS!A$21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[86]CPI!$A$210:$M$354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[120]Master!$AK$5:$AK$10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[101]NPV!$B$27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[101]NPV!#REF!</definedName>
    <definedName name="Interest_NC" localSheetId="10">[101]NPV!#REF!</definedName>
    <definedName name="Interest_NC" localSheetId="4">[101]NPV!#REF!</definedName>
    <definedName name="Interest_NC">[101]NPV!#REF!</definedName>
    <definedName name="InterestRate" localSheetId="5">#REF!</definedName>
    <definedName name="InterestRate" localSheetId="10">#REF!</definedName>
    <definedName name="InterestRate" localSheetId="4">#REF!</definedName>
    <definedName name="InterestRate">#REF!</definedName>
    <definedName name="inthalf">[121]Sheet4!$C$58:$G$112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[122]ipc!#REF!</definedName>
    <definedName name="IPC">[122]ipc!#REF!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'[68]OECD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'[65]Fax a enviar'!#REF!</definedName>
    <definedName name="jjj" hidden="1">'[65]Fax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'[116]J(Priv.Cap)'!#REF!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'[106]Ranking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'[93]Fax a enviar'!#REF!</definedName>
    <definedName name="khkh" localSheetId="10" hidden="1">'[93]Fax a enviar'!#REF!</definedName>
    <definedName name="khkh" localSheetId="4" hidden="1">'[93]Fax a enviar'!#REF!</definedName>
    <definedName name="khkh" hidden="1">'[93]Fax a enviar'!#REF!</definedName>
    <definedName name="KID">'[106]base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'[93]Fax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[123]M!#REF!</definedName>
    <definedName name="kkkkk" hidden="1">'[124]J(Priv.Cap)'!#REF!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'[93]Fax a enviar'!#REF!</definedName>
    <definedName name="kykiyu" localSheetId="10" hidden="1">'[93]Fax a enviar'!#REF!</definedName>
    <definedName name="kykiyu" localSheetId="4" hidden="1">'[93]Fax a enviar'!#REF!</definedName>
    <definedName name="kykiyu" hidden="1">'[93]Fax a enviar'!#REF!</definedName>
    <definedName name="L" localSheetId="5">[112]DA!#REF!</definedName>
    <definedName name="L" localSheetId="10">[112]DA!#REF!</definedName>
    <definedName name="L" localSheetId="4">[112]DA!#REF!</definedName>
    <definedName name="L">[112]DA!#REF!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[125]M!#REF!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[66]Sheet3!$O$1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[101]NPV!$B$26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[101]NPV!#REF!</definedName>
    <definedName name="Maturity_NC" localSheetId="10">[101]NPV!#REF!</definedName>
    <definedName name="Maturity_NC" localSheetId="4">[101]NPV!#REF!</definedName>
    <definedName name="Maturity_NC">[101]NPV!#REF!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'[89]graf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[126]Codigos!$A$14:$B$25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[67]nonopec!$D$426:$D$426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[86]CPI!$A$403:$N$559</definedName>
    <definedName name="MONTHS">[81]MONTHLY!$BV$3:$CG$3</definedName>
    <definedName name="MONY" localSheetId="5">#REF!</definedName>
    <definedName name="MONY" localSheetId="10">#REF!</definedName>
    <definedName name="MONY" localSheetId="4">#REF!</definedName>
    <definedName name="MONY">#REF!</definedName>
    <definedName name="moodys" localSheetId="5">'[127]Credit ratings on 1st issues'!#REF!</definedName>
    <definedName name="moodys" localSheetId="10">'[127]Credit ratings on 1st issues'!#REF!</definedName>
    <definedName name="moodys" localSheetId="4">'[127]Credit ratings on 1st issues'!#REF!</definedName>
    <definedName name="moodys">'[127]Credit ratings on 1st issues'!#REF!</definedName>
    <definedName name="MPETROLEO" localSheetId="5">#REF!</definedName>
    <definedName name="MPETROLEO" localSheetId="10">#REF!</definedName>
    <definedName name="MPETROLEO" localSheetId="4">#REF!</definedName>
    <definedName name="MPETROLEO">#REF!</definedName>
    <definedName name="msci">[107]Sheet1!$H$2:$K$24</definedName>
    <definedName name="mscid">[107]Sheet1!$B$2:$E$24</definedName>
    <definedName name="mscil">[107]Sheet1!$H$2:$K$24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'[68]OECD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5">[129]EDT!#REF!</definedName>
    <definedName name="nmBlankRow" localSheetId="10">[129]EDT!#REF!</definedName>
    <definedName name="nmBlankRow" localSheetId="4">[129]EDT!#REF!</definedName>
    <definedName name="nmBlankRow">[129]EDT!#REF!</definedName>
    <definedName name="nmColumnHeader">[129]EDT!$3:$3</definedName>
    <definedName name="nmData">[129]EDT!$B$4:$AA$36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[129]EDT!#REF!</definedName>
    <definedName name="nmIndexTable" localSheetId="10">[129]EDT!#REF!</definedName>
    <definedName name="nmIndexTable" localSheetId="4">[129]EDT!#REF!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[129]EDT!#REF!</definedName>
    <definedName name="nmScale" localSheetId="10">[129]EDT!#REF!</definedName>
    <definedName name="nmScale" localSheetId="4">[129]EDT!#REF!</definedName>
    <definedName name="nmScale">[129]EDT!#REF!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'[71]Crédito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[131]UPLOAD!#REF!</definedName>
    <definedName name="Notes" localSheetId="10">[131]UPLOAD!#REF!</definedName>
    <definedName name="Notes" localSheetId="4">[131]UPLOAD!#REF!</definedName>
    <definedName name="Notes">[131]UPLOAD!#REF!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[67]nonopec!$D$157:$AD$204</definedName>
    <definedName name="NTDD_R" localSheetId="5">[59]Q1!#REF!</definedName>
    <definedName name="NTDD_R" localSheetId="10">[59]Q1!#REF!</definedName>
    <definedName name="NTDD_R" localSheetId="4">[59]Q1!#REF!</definedName>
    <definedName name="NTDD_R">[59]Q1!#REF!</definedName>
    <definedName name="NTDD_RG" localSheetId="4">[74]!NTDD_RG</definedName>
    <definedName name="NTDD_RG">[74]!NTDD_RG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[92]Nickel!$B$583:$J$583</definedName>
    <definedName name="NYEAR2021">[92]Nickel!$B$583:$J$583</definedName>
    <definedName name="NYEAR2022" localSheetId="4">[92]Nickel!$K$583:$V$583</definedName>
    <definedName name="NYEAR2022">[92]Nickel!$K$583:$V$583</definedName>
    <definedName name="NYEAR2023" localSheetId="4">[92]Nickel!$W$583:$AH$583</definedName>
    <definedName name="NYEAR2023">[92]Nickel!$W$583:$AH$583</definedName>
    <definedName name="NYEAR2024" localSheetId="4">[92]Nickel!$AI$583:$AT$583</definedName>
    <definedName name="NYEAR2024">[92]Nickel!$AI$583:$AT$583</definedName>
    <definedName name="NYEAR2025" localSheetId="4">[92]Nickel!$AU$583:$BF$583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[67]nonopec!$D$1:$AD$28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'[93]Fax a enviar'!#REF!</definedName>
    <definedName name="oiulfdgdgh" localSheetId="10" hidden="1">'[93]Fax a enviar'!#REF!</definedName>
    <definedName name="oiulfdgdgh" localSheetId="4" hidden="1">'[93]Fax a enviar'!#REF!</definedName>
    <definedName name="oiulfdgdgh" hidden="1">'[93]Fax a enviar'!#REF!</definedName>
    <definedName name="OK" localSheetId="5">#REF!</definedName>
    <definedName name="OK" localSheetId="10">#REF!</definedName>
    <definedName name="OK" localSheetId="4">#REF!</definedName>
    <definedName name="OK">#REF!</definedName>
    <definedName name="OnShow" localSheetId="4">'[132]SPNF Acuerdo Incl. Int.'!OnShow</definedName>
    <definedName name="OnShow">'[132]SPNF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[67]nonopec!$D$204:$AD$251</definedName>
    <definedName name="OPEC1">[81]MONTHLY!$BP$12:$CA$12</definedName>
    <definedName name="OPEC2">[81]MONTHLY!$CB$12:$CM$12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[83]E!$AJ$98:$AX$115</definedName>
    <definedName name="PARTIDA" localSheetId="5">[133]SPNF!#REF!</definedName>
    <definedName name="PARTIDA" localSheetId="10">[133]SPNF!#REF!</definedName>
    <definedName name="PARTIDA" localSheetId="4">[133]SPNF!#REF!</definedName>
    <definedName name="PARTIDA">[133]SPNF!#REF!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[87]SUPUESTOS!A$14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'[93]Fax a enviar'!#REF!</definedName>
    <definedName name="poooooooooo" localSheetId="10" hidden="1">'[93]Fax a enviar'!#REF!</definedName>
    <definedName name="poooooooooo" localSheetId="4" hidden="1">'[93]Fax a enviar'!#REF!</definedName>
    <definedName name="poooooooooo" hidden="1">'[93]Fax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'[68]OECD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[67]nonopec!#REF!</definedName>
    <definedName name="PRES1" localSheetId="10">[67]nonopec!#REF!</definedName>
    <definedName name="PRES1" localSheetId="4">[67]nonopec!#REF!</definedName>
    <definedName name="PRES1">[67]nonopec!#REF!</definedName>
    <definedName name="PRES2" localSheetId="5">[67]nonopec!#REF!</definedName>
    <definedName name="PRES2" localSheetId="10">[67]nonopec!#REF!</definedName>
    <definedName name="PRES2" localSheetId="4">[67]nonopec!#REF!</definedName>
    <definedName name="PRES2">[67]nonopec!#REF!</definedName>
    <definedName name="PRES3" localSheetId="4">[67]nonopec!#REF!</definedName>
    <definedName name="PRES3">[67]nonopec!#REF!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10">#REF!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[108]Links!$A$1:$F$33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[101]FSUOUT!$B$2:$V$32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'[135]2003'!#REF!</definedName>
    <definedName name="Prog1998" localSheetId="10">'[135]2003'!#REF!</definedName>
    <definedName name="Prog1998" localSheetId="4">'[135]2003'!#REF!</definedName>
    <definedName name="Prog1998">'[135]2003'!#REF!</definedName>
    <definedName name="progra" localSheetId="5">#REF!</definedName>
    <definedName name="progra" localSheetId="10">#REF!</definedName>
    <definedName name="progra" localSheetId="4">#REF!</definedName>
    <definedName name="progra">#REF!</definedName>
    <definedName name="proj00" localSheetId="5">[136]sources!#REF!</definedName>
    <definedName name="proj00" localSheetId="10">[136]sources!#REF!</definedName>
    <definedName name="proj00" localSheetId="4">[136]sources!#REF!</definedName>
    <definedName name="proj00">[136]sources!#REF!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[137]GRAFPROM!#REF!</definedName>
    <definedName name="promgraf" localSheetId="10">[137]GRAFPROM!#REF!</definedName>
    <definedName name="promgraf" localSheetId="4">[137]GRAFPROM!#REF!</definedName>
    <definedName name="promgraf">[137]GRAFPROM!#REF!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[121]Sheet4!$C$3:$G$57</definedName>
    <definedName name="PRPINTSEPT">[138]STOCK!$D$4:$W$102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'[139]Input PSBR;Q-F'!#REF!</definedName>
    <definedName name="psbr" localSheetId="10">'[139]Input PSBR;Q-F'!#REF!</definedName>
    <definedName name="psbr" localSheetId="4">'[139]Input PSBR;Q-F'!#REF!</definedName>
    <definedName name="psbr">'[139]Input PSBR;Q-F'!#REF!</definedName>
    <definedName name="PSBR_TRIM" localSheetId="5">'[140]Resultado BC'!#REF!</definedName>
    <definedName name="PSBR_TRIM" localSheetId="10">'[140]Resultado BC'!#REF!</definedName>
    <definedName name="PSBR_TRIM" localSheetId="4">'[140]Resultado BC'!#REF!</definedName>
    <definedName name="PSBR_TRIM">'[140]Resultado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'[141]Quarterly Raw Data'!#REF!</definedName>
    <definedName name="qq" hidden="1">'[118]J(Priv.Cap)'!#REF!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[96]ROE!$B$136</definedName>
    <definedName name="RDDic03_2">[97]ROE!$B$136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[66]Sheet1!$I$1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[79]Hoja1!$A$1:$L$77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[66]Sheet1!$B$4:$M$46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[145]EERProfile!$B$2</definedName>
    <definedName name="RgCName">[145]EERProfile!$A$2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[145]EERProfile!$L$2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[145]EERProfile!$G$2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[146]Hoja2!$1:$1048576</definedName>
    <definedName name="rita" localSheetId="4">[146]Hoja2!$1:$1048576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5">#REF!</definedName>
    <definedName name="RNGNM" localSheetId="10">#REF!</definedName>
    <definedName name="RNGNM" localSheetId="4">#REF!</definedName>
    <definedName name="RNGNM">#REF!</definedName>
    <definedName name="rngQuestChecked">[108]ErrCheck!$A$3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[96]ROE!$B$136</definedName>
    <definedName name="RPJun02_2">[97]ROE!$B$136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'[148]BOP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'[93]Fax a enviar'!#REF!</definedName>
    <definedName name="sdsd" localSheetId="10" hidden="1">'[93]Fax a enviar'!#REF!</definedName>
    <definedName name="sdsd" localSheetId="4" hidden="1">'[93]Fax a enviar'!#REF!</definedName>
    <definedName name="sdsd" hidden="1">'[93]Fax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[133]SPNF!#REF!</definedName>
    <definedName name="SECTORES" localSheetId="10">[133]SPNF!#REF!</definedName>
    <definedName name="SECTORES" localSheetId="4">[133]SPNF!#REF!</definedName>
    <definedName name="SECTORES">[133]SPNF!#REF!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'[87]SFISCAL-MOD'!$A$146:$IV$146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'[127]Credit ratings on 1st issues'!#REF!</definedName>
    <definedName name="snp">'[127]Credit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'[68]OECD wgt'!$B$31</definedName>
    <definedName name="SPG" localSheetId="5">#REF!</definedName>
    <definedName name="SPG" localSheetId="10">#REF!</definedName>
    <definedName name="SPG" localSheetId="4">#REF!</definedName>
    <definedName name="SPG">#REF!</definedName>
    <definedName name="SPN">#N/A</definedName>
    <definedName name="spnf" localSheetId="4">'[132]SPNF Acuerdo Incl. Int.'!spnf</definedName>
    <definedName name="spnf">'[132]SPNF Acuerdo Incl. Int.'!spnf</definedName>
    <definedName name="Spread_Between_Highest_and_Lowest_Rates">'[69]Inter-Bank'!$N$5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[149]IMATA!$B$45:$B$108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[138]STOCK!$D$4:$K$69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[115]NA!#REF!</definedName>
    <definedName name="SUMGDP" localSheetId="10">[115]NA!#REF!</definedName>
    <definedName name="SUMGDP" localSheetId="4">[115]NA!#REF!</definedName>
    <definedName name="SUMGDP">[115]NA!#REF!</definedName>
    <definedName name="SUMTAB">[150]CPI:NA!$A$272:$R$990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[81]MONTHLY!$A$87:$Q$193</definedName>
    <definedName name="SUPPLY2">[81]MONTHLY!$A$422:$Z$477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'[68]OECD wgt'!$B$32</definedName>
    <definedName name="SwitchColor" localSheetId="5">#REF!</definedName>
    <definedName name="SwitchColor" localSheetId="10">#REF!</definedName>
    <definedName name="SwitchColor" localSheetId="4">#REF!</definedName>
    <definedName name="SwitchColor">#REF!</definedName>
    <definedName name="Switzerland_wt">'[68]OECD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[152]RED47!$A$1:$I$53</definedName>
    <definedName name="TABLE_1">'[153]150dp'!$A$3:$K$94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'[153]150dp'!$A$1:$F$58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[155]Stfrprtables!#REF!</definedName>
    <definedName name="Table5" localSheetId="10">[155]Stfrprtables!#REF!</definedName>
    <definedName name="Table5" localSheetId="4">[155]Stfrprtables!#REF!</definedName>
    <definedName name="Table5">[155]Stfrprtables!#REF!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'[99]Fax a enviar'!#REF!</definedName>
    <definedName name="tetetwe" localSheetId="10" hidden="1">'[99]Fax a enviar'!#REF!</definedName>
    <definedName name="tetetwe" localSheetId="4" hidden="1">'[99]Fax a enviar'!#REF!</definedName>
    <definedName name="tetetwe" hidden="1">'[99]Fax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'[93]Fax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[77]Q5!$E$23:$AH$23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[158]BCC!$A$1:$N$821,[158]BCC!$A$822:$N$1624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4">[78]!TRANSFERENCIA</definedName>
    <definedName name="TRANSFERENCIA">[78]!TRANSFERENCIA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'[99]Fax a enviar'!#REF!</definedName>
    <definedName name="trert" localSheetId="10" hidden="1">'[99]Fax a enviar'!#REF!</definedName>
    <definedName name="trert" localSheetId="4" hidden="1">'[99]Fax a enviar'!#REF!</definedName>
    <definedName name="trert" hidden="1">'[99]Fax a enviar'!#REF!</definedName>
    <definedName name="TRIGO" localSheetId="5">#REF!</definedName>
    <definedName name="TRIGO" localSheetId="10">#REF!</definedName>
    <definedName name="TRIGO" localSheetId="4">#REF!</definedName>
    <definedName name="TRIGO">#REF!</definedName>
    <definedName name="Trim">[126]Codigos!$A$5:$E$11</definedName>
    <definedName name="trim9702" localSheetId="5">[159]bop1!#REF!</definedName>
    <definedName name="trim9702" localSheetId="10">[159]bop1!#REF!</definedName>
    <definedName name="trim9702" localSheetId="4">[159]bop1!#REF!</definedName>
    <definedName name="trim9702">[159]bop1!#REF!</definedName>
    <definedName name="trim9798990001" localSheetId="5">'[160]bop1datos rev'!#REF!</definedName>
    <definedName name="trim9798990001" localSheetId="10">'[160]bop1datos rev'!#REF!</definedName>
    <definedName name="trim9798990001" localSheetId="4">'[160]bop1datos rev'!#REF!</definedName>
    <definedName name="trim9798990001">'[160]bop1datos rev'!#REF!</definedName>
    <definedName name="trimestres9902" localSheetId="5">[159]bop1!#REF!</definedName>
    <definedName name="trimestres9902" localSheetId="10">[159]bop1!#REF!</definedName>
    <definedName name="trimestres9902" localSheetId="4">[159]bop1!#REF!</definedName>
    <definedName name="trimestres9902">[159]bop1!#REF!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'[99]Fax a enviar'!#REF!</definedName>
    <definedName name="trtert" localSheetId="10" hidden="1">'[99]Fax a enviar'!#REF!</definedName>
    <definedName name="trtert" localSheetId="4" hidden="1">'[99]Fax a enviar'!#REF!</definedName>
    <definedName name="trtert" hidden="1">'[99]Fax a enviar'!#REF!</definedName>
    <definedName name="trtr" localSheetId="5" hidden="1">'[99]Fax a enviar'!#REF!</definedName>
    <definedName name="trtr" localSheetId="10" hidden="1">'[99]Fax a enviar'!#REF!</definedName>
    <definedName name="trtr" localSheetId="4" hidden="1">'[99]Fax a enviar'!#REF!</definedName>
    <definedName name="trtr" hidden="1">'[99]Fax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'[99]Fax a enviar'!#REF!</definedName>
    <definedName name="ttetet" localSheetId="10" hidden="1">'[99]Fax a enviar'!#REF!</definedName>
    <definedName name="ttetet" localSheetId="4" hidden="1">'[99]Fax a enviar'!#REF!</definedName>
    <definedName name="ttetet" hidden="1">'[99]Fax a enviar'!#REF!</definedName>
    <definedName name="ttt" localSheetId="5" hidden="1">'[93]Fax a enviar'!#REF!</definedName>
    <definedName name="ttt" localSheetId="10" hidden="1">'[93]Fax a enviar'!#REF!</definedName>
    <definedName name="ttt" localSheetId="4" hidden="1">'[93]Fax a enviar'!#REF!</definedName>
    <definedName name="ttt" hidden="1">'[93]Fax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[125]M!#REF!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'[161]SVI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'[68]OECD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'[162]Quarterly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'[69]Inter-Bank'!$I$5</definedName>
    <definedName name="Weighted_Average_Inter_Bank_Exchange_Rate">'[69]Inter-Bank'!$C$5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4">'[132]SPNF Acuerdo Incl. Int.'!will</definedName>
    <definedName name="will">'[132]SPNF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'[164]PIB EN CORR'!#REF!</definedName>
    <definedName name="xa" localSheetId="10">'[164]PIB EN CORR'!#REF!</definedName>
    <definedName name="xa" localSheetId="4">'[164]PIB EN CORR'!#REF!</definedName>
    <definedName name="xa">'[164]PIB EN CORR'!#REF!</definedName>
    <definedName name="xaa">'[165]PIB EN CORR'!$AV$5:$AV$77</definedName>
    <definedName name="XandRev">'[119]tab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'[164]PIB EN CORR'!#REF!</definedName>
    <definedName name="xbb" localSheetId="10">'[164]PIB EN CORR'!#REF!</definedName>
    <definedName name="xbb" localSheetId="4">'[164]PIB EN CORR'!#REF!</definedName>
    <definedName name="xbb">'[164]PIB EN CORR'!#REF!</definedName>
    <definedName name="XBS">[87]SREAL!A$41</definedName>
    <definedName name="xc">'[89]graf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'[65]Fax a enviar'!#REF!</definedName>
    <definedName name="ytyry" localSheetId="10" hidden="1">'[65]Fax a enviar'!#REF!</definedName>
    <definedName name="ytyry" localSheetId="4" hidden="1">'[65]Fax a enviar'!#REF!</definedName>
    <definedName name="ytyry" hidden="1">'[65]Fax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'[98]Fax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'[99]Fax a enviar'!#REF!</definedName>
    <definedName name="yyyyyyyyyyyyyyy" hidden="1">'[99]Fax a enviar'!#REF!</definedName>
    <definedName name="yyyyyyyyyyyyyyyyyyyyyy" localSheetId="4" hidden="1">'[93]Fax a enviar'!#REF!</definedName>
    <definedName name="yyyyyyyyyyyyyyyyyyyyyy" hidden="1">'[93]Fax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06" r:id="rId17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27" l="1"/>
  <c r="D14" i="27"/>
  <c r="E22" i="92" l="1"/>
  <c r="D43" i="4"/>
  <c r="E43" i="4"/>
  <c r="D45" i="4"/>
  <c r="E45" i="4"/>
  <c r="D47" i="4"/>
  <c r="E47" i="4"/>
  <c r="D49" i="4"/>
  <c r="E49" i="4"/>
  <c r="D12" i="71" l="1"/>
  <c r="G29" i="92" l="1"/>
  <c r="F20" i="92"/>
  <c r="F16" i="92"/>
  <c r="E16" i="92"/>
  <c r="D16" i="92"/>
  <c r="C16" i="92"/>
  <c r="D76" i="27" l="1"/>
  <c r="E76" i="27"/>
  <c r="D70" i="27"/>
  <c r="E70" i="27"/>
  <c r="D66" i="27"/>
  <c r="E66" i="27"/>
  <c r="D56" i="27"/>
  <c r="E56" i="27"/>
  <c r="D49" i="27"/>
  <c r="E49" i="27"/>
  <c r="D40" i="27"/>
  <c r="E40" i="27"/>
  <c r="D30" i="27"/>
  <c r="E30" i="27"/>
  <c r="D20" i="27"/>
  <c r="E20" i="27"/>
  <c r="D157" i="29"/>
  <c r="D156" i="29" s="1"/>
  <c r="E157" i="29"/>
  <c r="E156" i="29" s="1"/>
  <c r="D153" i="29"/>
  <c r="D152" i="29" s="1"/>
  <c r="E153" i="29"/>
  <c r="E152" i="29" s="1"/>
  <c r="D147" i="29"/>
  <c r="E147" i="29"/>
  <c r="D136" i="29"/>
  <c r="E136" i="29"/>
  <c r="D124" i="29"/>
  <c r="E124" i="29"/>
  <c r="D117" i="29"/>
  <c r="E117" i="29"/>
  <c r="D110" i="29"/>
  <c r="E110" i="29"/>
  <c r="D105" i="29"/>
  <c r="E105" i="29"/>
  <c r="D95" i="29"/>
  <c r="E95" i="29"/>
  <c r="D80" i="29"/>
  <c r="E80" i="29"/>
  <c r="D75" i="29"/>
  <c r="E75" i="29"/>
  <c r="D69" i="29"/>
  <c r="E69" i="29"/>
  <c r="D67" i="29"/>
  <c r="E67" i="29"/>
  <c r="D65" i="29"/>
  <c r="E65" i="29"/>
  <c r="D59" i="29"/>
  <c r="E59" i="29"/>
  <c r="D56" i="29"/>
  <c r="E56" i="29"/>
  <c r="D51" i="29"/>
  <c r="E51" i="29"/>
  <c r="D49" i="29"/>
  <c r="E49" i="29"/>
  <c r="D43" i="29"/>
  <c r="E43" i="29"/>
  <c r="D39" i="29"/>
  <c r="E39" i="29"/>
  <c r="D30" i="29"/>
  <c r="E30" i="29"/>
  <c r="D24" i="29"/>
  <c r="E24" i="29"/>
  <c r="D21" i="29"/>
  <c r="E21" i="29"/>
  <c r="D15" i="29"/>
  <c r="E15" i="29"/>
  <c r="D74" i="29" l="1"/>
  <c r="E74" i="29"/>
  <c r="E104" i="29"/>
  <c r="D104" i="29"/>
  <c r="D38" i="29"/>
  <c r="E38" i="29"/>
  <c r="F12" i="71" l="1"/>
  <c r="H12" i="71" s="1"/>
  <c r="E22" i="71"/>
  <c r="F22" i="71"/>
  <c r="E23" i="71"/>
  <c r="F23" i="71"/>
  <c r="H30" i="71"/>
  <c r="H28" i="71"/>
  <c r="H13" i="71"/>
  <c r="H14" i="71"/>
  <c r="H15" i="71"/>
  <c r="H16" i="71"/>
  <c r="H18" i="71"/>
  <c r="H19" i="71"/>
  <c r="H20" i="71"/>
  <c r="G30" i="71"/>
  <c r="G28" i="71"/>
  <c r="G20" i="71"/>
  <c r="G13" i="71"/>
  <c r="G14" i="71"/>
  <c r="G15" i="71"/>
  <c r="G16" i="71"/>
  <c r="G18" i="71"/>
  <c r="G19" i="71"/>
  <c r="D80" i="27" l="1"/>
  <c r="D58" i="4"/>
  <c r="E58" i="4"/>
  <c r="C58" i="4"/>
  <c r="D29" i="3" l="1"/>
  <c r="D28" i="62" l="1"/>
  <c r="D27" i="62" s="1"/>
  <c r="D26" i="62" s="1"/>
  <c r="D20" i="62"/>
  <c r="D15" i="62"/>
  <c r="D78" i="27"/>
  <c r="D46" i="92"/>
  <c r="D35" i="92"/>
  <c r="D32" i="92"/>
  <c r="D29" i="92"/>
  <c r="D27" i="92"/>
  <c r="D22" i="92"/>
  <c r="D19" i="92"/>
  <c r="D15" i="92"/>
  <c r="D27" i="91"/>
  <c r="D25" i="91"/>
  <c r="D23" i="91"/>
  <c r="D20" i="91"/>
  <c r="D19" i="91" s="1"/>
  <c r="D17" i="91"/>
  <c r="D15" i="91"/>
  <c r="D14" i="62" l="1"/>
  <c r="D13" i="62" s="1"/>
  <c r="D31" i="62" s="1"/>
  <c r="D22" i="91"/>
  <c r="D75" i="27"/>
  <c r="D13" i="27"/>
  <c r="D82" i="27" s="1"/>
  <c r="D31" i="92"/>
  <c r="D18" i="92"/>
  <c r="D14" i="91"/>
  <c r="D155" i="29"/>
  <c r="D57" i="4"/>
  <c r="D55" i="4"/>
  <c r="D53" i="4"/>
  <c r="D51" i="4"/>
  <c r="D17" i="4"/>
  <c r="D14" i="4"/>
  <c r="D14" i="3"/>
  <c r="D21" i="3"/>
  <c r="D28" i="3"/>
  <c r="E12" i="71"/>
  <c r="G12" i="71" s="1"/>
  <c r="E17" i="71"/>
  <c r="E26" i="71"/>
  <c r="E80" i="27"/>
  <c r="C80" i="27"/>
  <c r="C29" i="3"/>
  <c r="E29" i="3"/>
  <c r="E28" i="3" s="1"/>
  <c r="E24" i="71" l="1"/>
  <c r="E25" i="71"/>
  <c r="D12" i="62"/>
  <c r="D55" i="92"/>
  <c r="D32" i="91"/>
  <c r="D13" i="3"/>
  <c r="D33" i="3" s="1"/>
  <c r="D14" i="29"/>
  <c r="D13" i="4"/>
  <c r="D64" i="4" s="1"/>
  <c r="C105" i="29"/>
  <c r="F17" i="71"/>
  <c r="F24" i="71" s="1"/>
  <c r="F25" i="71" l="1"/>
  <c r="G17" i="71"/>
  <c r="H17" i="71"/>
  <c r="D13" i="29"/>
  <c r="D159" i="29" s="1"/>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19" i="92"/>
  <c r="G16" i="92"/>
  <c r="G15" i="92" s="1"/>
  <c r="F27" i="92"/>
  <c r="H17" i="92"/>
  <c r="E15" i="92"/>
  <c r="H43" i="92"/>
  <c r="G27" i="92"/>
  <c r="H24" i="92"/>
  <c r="H23" i="92"/>
  <c r="H20" i="92"/>
  <c r="H21" i="92"/>
  <c r="H25" i="92"/>
  <c r="H26" i="92"/>
  <c r="H30" i="92"/>
  <c r="H33" i="92"/>
  <c r="H34" i="92"/>
  <c r="H37" i="92"/>
  <c r="H38" i="92"/>
  <c r="H39" i="92"/>
  <c r="H40" i="92"/>
  <c r="H41" i="92"/>
  <c r="H42" i="92"/>
  <c r="H44" i="92"/>
  <c r="H45" i="92"/>
  <c r="H47" i="92"/>
  <c r="H48" i="92"/>
  <c r="H49" i="92"/>
  <c r="H50" i="92"/>
  <c r="H51" i="92"/>
  <c r="H52" i="92"/>
  <c r="H53" i="92"/>
  <c r="H54" i="92"/>
  <c r="E19" i="92"/>
  <c r="C19" i="92"/>
  <c r="I19" i="92" l="1"/>
  <c r="I15" i="92"/>
  <c r="F29" i="92"/>
  <c r="H29" i="92" s="1"/>
  <c r="I16" i="92"/>
  <c r="F35" i="92"/>
  <c r="H27" i="92"/>
  <c r="F19" i="92"/>
  <c r="G22" i="92"/>
  <c r="G18" i="92" s="1"/>
  <c r="G35" i="92"/>
  <c r="H36" i="92"/>
  <c r="H28" i="92"/>
  <c r="F46" i="92"/>
  <c r="H46" i="92" s="1"/>
  <c r="F22" i="92"/>
  <c r="H16" i="92"/>
  <c r="F32" i="92"/>
  <c r="H32" i="92" s="1"/>
  <c r="H35" i="92" l="1"/>
  <c r="G31" i="92"/>
  <c r="G55" i="92" s="1"/>
  <c r="F31" i="92"/>
  <c r="F15" i="92"/>
  <c r="F18" i="92"/>
  <c r="H18" i="92" s="1"/>
  <c r="H19" i="92"/>
  <c r="H22" i="92"/>
  <c r="H15" i="92" l="1"/>
  <c r="F55" i="92"/>
  <c r="H31" i="92"/>
  <c r="E46" i="92" l="1"/>
  <c r="I46" i="92" s="1"/>
  <c r="C46" i="92"/>
  <c r="E35" i="92"/>
  <c r="I35" i="92" s="1"/>
  <c r="C35" i="92"/>
  <c r="E32" i="92"/>
  <c r="C32" i="92"/>
  <c r="E29" i="92"/>
  <c r="I29" i="92" s="1"/>
  <c r="C29" i="92"/>
  <c r="E27" i="92"/>
  <c r="C27" i="92"/>
  <c r="C15" i="92"/>
  <c r="E27" i="91"/>
  <c r="E25" i="91"/>
  <c r="C25" i="91"/>
  <c r="E23" i="91"/>
  <c r="C23" i="91"/>
  <c r="E17" i="91"/>
  <c r="E15" i="91"/>
  <c r="I27" i="92" l="1"/>
  <c r="E18" i="92"/>
  <c r="C22" i="91"/>
  <c r="I22" i="92"/>
  <c r="E31" i="92"/>
  <c r="I32" i="92"/>
  <c r="E22" i="91"/>
  <c r="C31" i="92"/>
  <c r="C18" i="92"/>
  <c r="E14" i="91"/>
  <c r="C14" i="91"/>
  <c r="I18" i="92" l="1"/>
  <c r="E55" i="92"/>
  <c r="I55" i="92" s="1"/>
  <c r="I31" i="92"/>
  <c r="C32" i="91"/>
  <c r="E32" i="91"/>
  <c r="C55" i="92"/>
  <c r="C70" i="27" l="1"/>
  <c r="D17" i="71"/>
  <c r="E14" i="3"/>
  <c r="F26" i="71"/>
  <c r="H26" i="71" l="1"/>
  <c r="G26" i="71"/>
  <c r="H24" i="71" l="1"/>
  <c r="G24" i="71"/>
  <c r="C78" i="27"/>
  <c r="E14" i="4"/>
  <c r="C28" i="62"/>
  <c r="C20" i="62"/>
  <c r="C15" i="62"/>
  <c r="C51" i="29"/>
  <c r="C147" i="29"/>
  <c r="C24" i="29"/>
  <c r="D23" i="71"/>
  <c r="D22" i="71"/>
  <c r="H22" i="71" l="1"/>
  <c r="G22" i="71"/>
  <c r="H23" i="71"/>
  <c r="G23" i="71"/>
  <c r="C14" i="62"/>
  <c r="C13" i="62" s="1"/>
  <c r="E28" i="62"/>
  <c r="E27" i="62" s="1"/>
  <c r="E26" i="62" s="1"/>
  <c r="C27" i="62"/>
  <c r="C26" i="62" s="1"/>
  <c r="E17" i="4"/>
  <c r="C31" i="62" l="1"/>
  <c r="C12" i="62"/>
  <c r="C28" i="3"/>
  <c r="C56" i="29" l="1"/>
  <c r="E57" i="4" l="1"/>
  <c r="E20" i="62" l="1"/>
  <c r="E15" i="62"/>
  <c r="E14" i="62" l="1"/>
  <c r="E13" i="62" s="1"/>
  <c r="E12" i="62" l="1"/>
  <c r="E31" i="62"/>
  <c r="C69" i="29"/>
  <c r="C21" i="3" l="1"/>
  <c r="C80" i="29"/>
  <c r="E55" i="4" l="1"/>
  <c r="C55" i="4"/>
  <c r="C17" i="4"/>
  <c r="C110" i="29"/>
  <c r="C117" i="29"/>
  <c r="C95" i="29"/>
  <c r="C75" i="29"/>
  <c r="C39" i="29"/>
  <c r="C43" i="29"/>
  <c r="C21" i="29"/>
  <c r="C45" i="4"/>
  <c r="H25" i="71" l="1"/>
  <c r="G25" i="71"/>
  <c r="C74" i="29"/>
  <c r="D26" i="71" l="1"/>
  <c r="D24" i="71" l="1"/>
  <c r="D25" i="71"/>
  <c r="E155" i="29"/>
  <c r="E51" i="4" l="1"/>
  <c r="E21" i="3" l="1"/>
  <c r="C57" i="4"/>
  <c r="C40" i="27" l="1"/>
  <c r="C53" i="4"/>
  <c r="C51" i="4"/>
  <c r="C49" i="4"/>
  <c r="C47" i="4"/>
  <c r="C43" i="4"/>
  <c r="C14" i="4"/>
  <c r="C14" i="3"/>
  <c r="C13" i="3" s="1"/>
  <c r="C33" i="3" s="1"/>
  <c r="C15" i="29"/>
  <c r="C13" i="4" l="1"/>
  <c r="E14" i="29" l="1"/>
  <c r="E13" i="29" s="1"/>
  <c r="E159" i="29" s="1"/>
  <c r="E13" i="3" l="1"/>
  <c r="E33" i="3" s="1"/>
  <c r="E78" i="27" l="1"/>
  <c r="E75" i="27" s="1"/>
  <c r="E53" i="4" l="1"/>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H55" i="9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<sst xmlns="http://schemas.openxmlformats.org/spreadsheetml/2006/main" count="5072" uniqueCount="4336">
  <si>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</si>
  <si>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</si>
  <si>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</si>
  <si>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</si>
  <si>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</si>
  <si>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</si>
  <si>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</si>
  <si>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</si>
  <si>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</si>
  <si>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</si>
  <si>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</si>
  <si>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</si>
  <si>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</si>
  <si>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</si>
  <si>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</si>
  <si>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</si>
  <si>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</si>
  <si>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</si>
  <si>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</si>
  <si>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</si>
  <si>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</si>
  <si>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</si>
  <si>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</si>
  <si>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</si>
  <si>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</si>
  <si>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</si>
  <si>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</si>
  <si>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</si>
  <si>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</si>
  <si>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</si>
  <si>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</si>
  <si>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</si>
  <si>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</si>
  <si>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</si>
  <si>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</si>
  <si>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</si>
  <si>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</si>
  <si>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</si>
  <si>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</si>
  <si>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</si>
  <si>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</si>
  <si>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</si>
  <si>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</si>
  <si>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</si>
  <si>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</si>
  <si>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</si>
  <si>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</si>
  <si>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</si>
  <si>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</si>
  <si>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</si>
  <si>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</si>
  <si>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</si>
  <si>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</si>
  <si>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</si>
  <si>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</si>
  <si>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</si>
  <si>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</si>
  <si>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</si>
  <si>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</si>
  <si>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</si>
  <si>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</si>
  <si>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</si>
  <si>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</si>
  <si>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</si>
  <si>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</si>
  <si>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</si>
  <si>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</si>
  <si>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</si>
  <si>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</si>
  <si>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</si>
  <si>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</si>
  <si>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</si>
  <si>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</si>
  <si>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</si>
  <si>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</si>
  <si>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</si>
  <si>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</si>
  <si>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</si>
  <si>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</si>
  <si>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</si>
  <si>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</si>
  <si>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</si>
  <si>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</si>
  <si>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</si>
  <si>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</si>
  <si>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</si>
  <si>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</si>
  <si>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</si>
  <si>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</si>
  <si>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</si>
  <si>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</si>
  <si>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</si>
  <si>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</si>
  <si>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</si>
  <si>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</si>
  <si>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</si>
  <si>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</si>
  <si>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</si>
  <si>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</si>
  <si>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</si>
  <si>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</si>
  <si>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</si>
  <si>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</si>
  <si>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</si>
  <si>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</si>
  <si>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</si>
  <si>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</si>
  <si>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</si>
  <si>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</si>
  <si>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</si>
  <si>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</si>
  <si>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</si>
  <si>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</si>
  <si>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</si>
  <si>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</si>
  <si>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</si>
  <si>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</si>
  <si>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</si>
  <si>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</si>
  <si>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</si>
  <si>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</si>
  <si>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</si>
  <si>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</si>
  <si>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</si>
  <si>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</si>
  <si>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</si>
  <si>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</si>
  <si>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</si>
  <si>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</si>
  <si>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</si>
  <si>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</si>
  <si>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</si>
  <si>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</si>
  <si>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</si>
  <si>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</si>
  <si>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</si>
  <si>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</si>
  <si>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</si>
  <si>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</si>
  <si>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</si>
  <si>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</si>
  <si>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</si>
  <si>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</si>
  <si>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</si>
  <si>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</si>
  <si>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</si>
  <si>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</si>
  <si>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</si>
  <si>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</si>
  <si>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</si>
  <si>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</si>
  <si>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</si>
  <si>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</si>
  <si>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</si>
  <si>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</si>
  <si>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</si>
  <si>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</si>
  <si>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</si>
  <si>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</si>
  <si>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</si>
  <si>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</si>
  <si>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</si>
  <si>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</si>
  <si>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</si>
  <si>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</si>
  <si>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</si>
  <si>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</si>
  <si>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</si>
  <si>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</si>
  <si>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</si>
  <si>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</si>
  <si>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</si>
  <si>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</si>
  <si>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</si>
  <si>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</si>
  <si>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</si>
  <si>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</si>
  <si>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</si>
  <si>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</si>
  <si>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</si>
  <si>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</si>
  <si>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</si>
  <si>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</si>
  <si>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</si>
  <si>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</si>
  <si>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</si>
  <si>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</si>
  <si>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</si>
  <si>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</si>
  <si>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</si>
  <si>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</si>
  <si>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</si>
  <si>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</si>
  <si>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</si>
  <si>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</si>
  <si>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</si>
  <si>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</si>
  <si>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</si>
  <si>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</si>
  <si>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</si>
  <si>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</si>
  <si>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</si>
  <si>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</si>
  <si>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</si>
  <si>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</si>
  <si>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</si>
  <si>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</si>
  <si>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</si>
  <si>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</si>
  <si>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</si>
  <si>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</si>
  <si>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</si>
  <si>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</si>
  <si>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</si>
  <si>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</si>
  <si>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</si>
  <si>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</si>
  <si>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</si>
  <si>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</si>
  <si>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</si>
  <si>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</si>
  <si>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</si>
  <si>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</si>
  <si>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</si>
  <si>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</si>
  <si>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</si>
  <si>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</si>
  <si>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</si>
  <si>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</si>
  <si>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</si>
  <si>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</si>
  <si>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</si>
  <si>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</si>
  <si>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</si>
  <si>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</si>
  <si>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</si>
  <si>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</si>
  <si>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</si>
  <si>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</si>
  <si>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</si>
  <si>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</si>
  <si>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</si>
  <si>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</si>
  <si>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</si>
  <si>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</si>
  <si>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</si>
  <si>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</si>
  <si>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</si>
  <si>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</si>
  <si>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</si>
  <si>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</si>
  <si>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</si>
  <si>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</si>
  <si>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</si>
  <si>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</si>
  <si>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</si>
  <si>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</si>
  <si>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</si>
  <si>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</si>
  <si>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</si>
  <si>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</si>
  <si>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</si>
  <si>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</si>
  <si>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</si>
  <si>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</si>
  <si>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</si>
  <si>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</si>
  <si>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</si>
  <si>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</si>
  <si>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</si>
  <si>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</si>
  <si>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</si>
  <si>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</si>
  <si>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</si>
  <si>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</si>
  <si>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</si>
  <si>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</si>
  <si>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</si>
  <si>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</si>
  <si>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</si>
  <si>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</si>
  <si>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</si>
  <si>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</si>
  <si>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</si>
  <si>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</si>
  <si>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</si>
  <si>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</si>
  <si>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</si>
  <si>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</si>
  <si>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</si>
  <si>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</si>
  <si>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</si>
  <si>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</si>
  <si>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</si>
  <si>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</si>
  <si>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</si>
  <si>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</si>
  <si>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</si>
  <si>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</si>
  <si>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</si>
  <si>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</si>
  <si>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</si>
  <si>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</si>
  <si>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</si>
  <si>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</si>
  <si>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</si>
  <si>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</si>
  <si>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</si>
  <si>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</si>
  <si>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</si>
  <si>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</si>
  <si>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</si>
  <si>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</si>
  <si>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</si>
  <si>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</si>
  <si>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</si>
  <si>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</si>
  <si>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</si>
  <si>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</si>
  <si>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</si>
  <si>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</si>
  <si>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</si>
  <si>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</si>
  <si>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</si>
  <si>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</si>
  <si>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</si>
  <si>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</si>
  <si>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</si>
  <si>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</si>
  <si>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</si>
  <si>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</si>
  <si>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</si>
  <si>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</si>
  <si>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</si>
  <si>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</si>
  <si>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</si>
  <si>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</si>
  <si>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</si>
  <si>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</si>
  <si>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</si>
  <si>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</si>
  <si>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</si>
  <si>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</si>
  <si>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</si>
  <si>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</si>
  <si>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</si>
  <si>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</si>
  <si>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</si>
  <si>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</si>
  <si>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</si>
  <si>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</si>
  <si>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</si>
  <si>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</si>
  <si>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</si>
  <si>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</si>
  <si>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</si>
  <si>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</si>
  <si>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</si>
  <si>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</si>
  <si>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</si>
  <si>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</si>
  <si>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</si>
  <si>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</si>
  <si>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</si>
  <si>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</si>
  <si>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</si>
  <si>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</si>
  <si>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</si>
  <si>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</si>
  <si>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</si>
  <si>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</si>
  <si>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</si>
  <si>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</si>
  <si>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</si>
  <si>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</si>
  <si>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</si>
  <si>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</si>
  <si>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</si>
  <si>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</si>
  <si>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</si>
  <si>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</si>
  <si>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</si>
  <si>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</si>
  <si>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</si>
  <si>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</si>
  <si>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</si>
  <si>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</si>
  <si>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</si>
  <si>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</si>
  <si>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</si>
  <si>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</si>
  <si>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</si>
  <si>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</si>
  <si>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</si>
  <si>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</si>
  <si>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</si>
  <si>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</si>
  <si>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</si>
  <si>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</si>
  <si>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</si>
  <si>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</si>
  <si>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</si>
  <si>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</si>
  <si>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</si>
  <si>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</si>
  <si>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</si>
  <si>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</si>
  <si>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</si>
  <si>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</si>
  <si>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</si>
  <si>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</si>
  <si>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</si>
  <si>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</si>
  <si>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</si>
  <si>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</si>
  <si>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</si>
  <si>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</si>
  <si>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</si>
  <si>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</si>
  <si>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</si>
  <si>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</si>
  <si>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</si>
  <si>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</si>
  <si>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</si>
  <si>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</si>
  <si>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</si>
  <si>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</si>
  <si>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</si>
  <si>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</si>
  <si>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</si>
  <si>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</si>
  <si>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</si>
  <si>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</si>
  <si>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</si>
  <si>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</si>
  <si>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</si>
  <si>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</si>
  <si>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</si>
  <si>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</si>
  <si>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</si>
  <si>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</si>
  <si>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</si>
  <si>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</si>
  <si>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</si>
  <si>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</si>
  <si>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</si>
  <si>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</si>
  <si>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</si>
  <si>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</si>
  <si>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</si>
  <si>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</si>
  <si>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</si>
  <si>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</si>
  <si>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</si>
  <si>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</si>
  <si>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</si>
  <si>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</si>
  <si>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</si>
  <si>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</si>
  <si>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</si>
  <si>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</si>
  <si>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</si>
  <si>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</si>
  <si>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</si>
  <si>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</si>
  <si>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</si>
  <si>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</si>
  <si>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</si>
  <si>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</si>
  <si>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</si>
  <si>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</si>
  <si>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</si>
  <si>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</si>
  <si>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</si>
  <si>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</si>
  <si>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</si>
  <si>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</si>
  <si>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</si>
  <si>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</si>
  <si>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</si>
  <si>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</si>
  <si>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</si>
  <si>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</si>
  <si>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</si>
  <si>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</si>
  <si>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</si>
  <si>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</si>
  <si>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</si>
  <si>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</si>
  <si>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</si>
  <si>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</si>
  <si>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</si>
  <si>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</si>
  <si>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</si>
  <si>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</si>
  <si>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</si>
  <si>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</si>
  <si>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</si>
  <si>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</si>
  <si>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</si>
  <si>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</si>
  <si>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</si>
  <si>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</si>
  <si>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</si>
  <si>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</si>
  <si>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</si>
  <si>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</si>
  <si>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</si>
  <si>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</si>
  <si>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</si>
  <si>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</si>
  <si>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</si>
  <si>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</si>
  <si>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</si>
  <si>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</si>
  <si>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</si>
  <si>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</si>
  <si>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</si>
  <si>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</si>
  <si>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</si>
  <si>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</si>
  <si>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</si>
  <si>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</si>
  <si>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</si>
  <si>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</si>
  <si>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</si>
  <si>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</si>
  <si>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</si>
  <si>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</si>
  <si>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</si>
  <si>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</si>
  <si>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</si>
  <si>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</si>
  <si>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</si>
  <si>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</si>
  <si>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</si>
  <si>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</si>
  <si>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</si>
  <si>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</si>
  <si>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</si>
  <si>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</si>
  <si>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</si>
  <si>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</si>
  <si>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</si>
  <si>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</si>
  <si>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</si>
  <si>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</si>
  <si>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</si>
  <si>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</si>
  <si>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</si>
  <si>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</si>
  <si>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</si>
  <si>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</si>
  <si>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</si>
  <si>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</si>
  <si>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</si>
  <si>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</si>
  <si>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</si>
  <si>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</si>
  <si>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</si>
  <si>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</si>
  <si>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</si>
  <si>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</si>
  <si>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</si>
  <si>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</si>
  <si>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</si>
  <si>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</si>
  <si>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</si>
  <si>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</si>
  <si>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</si>
  <si>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</si>
  <si>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</si>
  <si>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</si>
  <si>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</si>
  <si>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</si>
  <si>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</si>
  <si>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</si>
  <si>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</si>
  <si>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</si>
  <si>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</si>
  <si>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</si>
  <si>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</si>
  <si>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</si>
  <si>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</si>
  <si>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</si>
  <si>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</si>
  <si>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</si>
  <si>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</si>
  <si>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</si>
  <si>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</si>
  <si>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</si>
  <si>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</si>
  <si>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</si>
  <si>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</si>
  <si>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</si>
  <si>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</si>
  <si>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</si>
  <si>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</si>
  <si>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</si>
  <si>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</si>
  <si>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</si>
  <si>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</si>
  <si>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</si>
  <si>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</si>
  <si>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</si>
  <si>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</si>
  <si>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</si>
  <si>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</si>
  <si>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</si>
  <si>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</si>
  <si>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</si>
  <si>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</si>
  <si>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</si>
  <si>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</si>
  <si>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</si>
  <si>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</si>
  <si>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</si>
  <si>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</si>
  <si>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</si>
  <si>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</si>
  <si>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</si>
  <si>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</si>
  <si>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</si>
  <si>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</si>
  <si>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</si>
  <si>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</si>
  <si>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</si>
  <si>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</si>
  <si>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</si>
  <si>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</si>
  <si>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</si>
  <si>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</si>
  <si>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</si>
  <si>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</si>
  <si>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</si>
  <si>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</si>
  <si>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</si>
  <si>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</si>
  <si>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</si>
  <si>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</si>
  <si>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</si>
  <si>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</si>
  <si>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</si>
  <si>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</si>
  <si>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</si>
  <si>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</si>
  <si>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</si>
  <si>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</si>
  <si>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</si>
  <si>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</si>
  <si>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</si>
  <si>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</si>
  <si>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</si>
  <si>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</si>
  <si>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</si>
  <si>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</si>
  <si>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</si>
  <si>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</si>
  <si>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</si>
  <si>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</si>
  <si>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</si>
  <si>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</si>
  <si>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</si>
  <si>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</si>
  <si>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</si>
  <si>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</si>
  <si>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</si>
  <si>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</si>
  <si>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</si>
  <si>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</si>
  <si>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</si>
  <si>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</si>
  <si>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</si>
  <si>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</si>
  <si>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</si>
  <si>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</si>
  <si>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</si>
  <si>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</si>
  <si>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</si>
  <si>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</si>
  <si>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</si>
  <si>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</si>
  <si>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</si>
  <si>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</si>
  <si>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</si>
  <si>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</si>
  <si>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</si>
  <si>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</si>
  <si>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</si>
  <si>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</si>
  <si>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</si>
  <si>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</si>
  <si>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</si>
  <si>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</si>
  <si>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</si>
  <si>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</si>
  <si>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</si>
  <si>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</si>
  <si>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</si>
  <si>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</si>
  <si>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</si>
  <si>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</si>
  <si>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</si>
  <si>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</si>
  <si>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</si>
  <si>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</si>
  <si>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</si>
  <si>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</si>
  <si>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</si>
  <si>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</si>
  <si>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</si>
  <si>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</si>
  <si>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</si>
  <si>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</si>
  <si>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</si>
  <si>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</si>
  <si>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</si>
  <si>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</si>
  <si>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</si>
  <si>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</si>
  <si>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</si>
  <si>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</si>
  <si>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</si>
  <si>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</si>
  <si>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</si>
  <si>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</si>
  <si>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</si>
  <si>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</si>
  <si>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</si>
  <si>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</si>
  <si>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</si>
  <si>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</si>
  <si>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</si>
  <si>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</si>
  <si>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</si>
  <si>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</si>
  <si>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</si>
  <si>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</si>
  <si>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</si>
  <si>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</si>
  <si>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</si>
  <si>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</si>
  <si>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</si>
  <si>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</si>
  <si>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</si>
  <si>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</si>
  <si>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</si>
  <si>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</si>
  <si>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</si>
  <si>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</si>
  <si>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</si>
  <si>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</si>
  <si>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</si>
  <si>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</si>
  <si>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</si>
  <si>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</si>
  <si>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</si>
  <si>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</si>
  <si>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</si>
  <si>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</si>
  <si>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</si>
  <si>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</si>
  <si>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</si>
  <si>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</si>
  <si>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</si>
  <si>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</si>
  <si>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</si>
  <si>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</si>
  <si>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</si>
  <si>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</si>
  <si>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</si>
  <si>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</si>
  <si>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</si>
  <si>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</si>
  <si>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</si>
  <si>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</si>
  <si>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</si>
  <si>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</si>
  <si>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</si>
  <si>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</si>
  <si>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</si>
  <si>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</si>
  <si>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</si>
  <si>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</si>
  <si>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</si>
  <si>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</si>
  <si>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</si>
  <si>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</si>
  <si>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</si>
  <si>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</si>
  <si>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</si>
  <si>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</si>
  <si>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</si>
  <si>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</si>
  <si>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</si>
  <si>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</si>
  <si>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</si>
  <si>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</si>
  <si>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</si>
  <si>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</si>
  <si>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</si>
  <si>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</si>
  <si>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</si>
  <si>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</si>
  <si>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</si>
  <si>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</si>
  <si>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</si>
  <si>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</si>
  <si>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</si>
  <si>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</si>
  <si>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</si>
  <si>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</si>
  <si>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</si>
  <si>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</si>
  <si>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</si>
  <si>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</si>
  <si>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</si>
  <si>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</si>
  <si>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</si>
  <si>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</si>
  <si>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</si>
  <si>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</si>
  <si>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</si>
  <si>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</si>
  <si>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</si>
  <si>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</si>
  <si>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</si>
  <si>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</si>
  <si>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</si>
  <si>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</si>
  <si>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</si>
  <si>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</si>
  <si>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</si>
  <si>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</si>
  <si>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</si>
  <si>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</si>
  <si>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</si>
  <si>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</si>
  <si>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</si>
  <si>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</si>
  <si>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</si>
  <si>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</si>
  <si>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</si>
  <si>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</si>
  <si>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</si>
  <si>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</si>
  <si>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</si>
  <si>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</si>
  <si>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</si>
  <si>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</si>
  <si>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</si>
  <si>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</si>
  <si>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</si>
  <si>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</si>
  <si>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</si>
  <si>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</si>
  <si>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</si>
  <si>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</si>
  <si>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</si>
  <si>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</si>
  <si>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</si>
  <si>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</si>
  <si>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</si>
  <si>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</si>
  <si>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</si>
  <si>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</si>
  <si>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</si>
  <si>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</si>
  <si>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</si>
  <si>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</si>
  <si>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</si>
  <si>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</si>
  <si>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</si>
  <si>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</si>
  <si>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</si>
  <si>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</si>
  <si>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</si>
  <si>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</si>
  <si>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</si>
  <si>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</si>
  <si>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</si>
  <si>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</si>
  <si>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</si>
  <si>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</si>
  <si>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</si>
  <si>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</si>
  <si>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</si>
  <si>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</si>
  <si>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</si>
  <si>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</si>
  <si>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</si>
  <si>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</si>
  <si>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</si>
  <si>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</si>
  <si>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</si>
  <si>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</si>
  <si>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</si>
  <si>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</si>
  <si>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</si>
  <si>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</si>
  <si>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</si>
  <si>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</si>
  <si>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</si>
  <si>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</si>
  <si>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</si>
  <si>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</si>
  <si>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</si>
  <si>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</si>
  <si>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</si>
  <si>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</si>
  <si>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</si>
  <si>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</si>
  <si>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</si>
  <si>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</si>
  <si>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</si>
  <si>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</si>
  <si>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</si>
  <si>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</si>
  <si>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</si>
  <si>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</si>
  <si>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</si>
  <si>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</si>
  <si>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</si>
  <si>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</si>
  <si>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</si>
  <si>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</si>
  <si>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</si>
  <si>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</si>
  <si>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</si>
  <si>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</si>
  <si>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</si>
  <si>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</si>
  <si>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</si>
  <si>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</si>
  <si>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</si>
  <si>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</si>
  <si>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</si>
  <si>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</si>
  <si>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</si>
  <si>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</si>
  <si>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</si>
  <si>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</si>
  <si>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</si>
  <si>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</si>
  <si>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</si>
  <si>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</si>
  <si>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</si>
  <si>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</si>
  <si>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</si>
  <si>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</si>
  <si>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</si>
  <si>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</si>
  <si>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</si>
  <si>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</si>
  <si>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</si>
  <si>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</si>
  <si>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</si>
  <si>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</si>
  <si>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</si>
  <si>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</si>
  <si>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</si>
  <si>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</si>
  <si>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</si>
  <si>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</si>
  <si>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</si>
  <si>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</si>
  <si>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</si>
  <si>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</si>
  <si>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</si>
  <si>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</si>
  <si>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</si>
  <si>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</si>
  <si>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</si>
  <si>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</si>
  <si>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</si>
  <si>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</si>
  <si>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</si>
  <si>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</si>
  <si>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</si>
  <si>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</si>
  <si>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</si>
  <si>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</si>
  <si>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</si>
  <si>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</si>
  <si>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</si>
  <si>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</si>
  <si>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</si>
  <si>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</si>
  <si>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</si>
  <si>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</si>
  <si>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</si>
  <si>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</si>
  <si>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</si>
  <si>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</si>
  <si>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</si>
  <si>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</si>
  <si>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</si>
  <si>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</si>
  <si>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</si>
  <si>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</si>
  <si>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</si>
  <si>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</si>
  <si>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</si>
  <si>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</si>
  <si>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</si>
  <si>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</si>
  <si>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</si>
  <si>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</si>
  <si>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</si>
  <si>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</si>
  <si>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</si>
  <si>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</si>
  <si>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</si>
  <si>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</si>
  <si>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</si>
  <si>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</si>
  <si>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</si>
  <si>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</si>
  <si>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</si>
  <si>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</si>
  <si>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</si>
  <si>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</si>
  <si>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</si>
  <si>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</si>
  <si>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</si>
  <si>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</si>
  <si>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</si>
  <si>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</si>
  <si>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</si>
  <si>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</si>
  <si>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</si>
  <si>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</si>
  <si>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</si>
  <si>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</si>
  <si>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</si>
  <si>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</si>
  <si>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</si>
  <si>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</si>
  <si>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</si>
  <si>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</si>
  <si>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</si>
  <si>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</si>
  <si>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</si>
  <si>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</si>
  <si>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</si>
  <si>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</si>
  <si>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</si>
  <si>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</si>
  <si>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</si>
  <si>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</si>
  <si>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</si>
  <si>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</si>
  <si>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</si>
  <si>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</si>
  <si>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</si>
  <si>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</si>
  <si>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</si>
  <si>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</si>
  <si>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</si>
  <si>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</si>
  <si>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</si>
  <si>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</si>
  <si>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</si>
  <si>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</si>
  <si>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</si>
  <si>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</si>
  <si>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</si>
  <si>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</si>
  <si>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</si>
  <si>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</si>
  <si>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</si>
  <si>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</si>
  <si>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</si>
  <si>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</si>
  <si>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</si>
  <si>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</si>
  <si>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</si>
  <si>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</si>
  <si>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</si>
  <si>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</si>
  <si>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</si>
  <si>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</si>
  <si>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</si>
  <si>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</si>
  <si>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</si>
  <si>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</si>
  <si>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</si>
  <si>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</si>
  <si>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</si>
  <si>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</si>
  <si>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</si>
  <si>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</si>
  <si>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</si>
  <si>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</si>
  <si>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</si>
  <si>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</si>
  <si>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</si>
  <si>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</si>
  <si>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</si>
  <si>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</si>
  <si>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</si>
  <si>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</si>
  <si>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</si>
  <si>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</si>
  <si>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</si>
  <si>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</si>
  <si>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</si>
  <si>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</si>
  <si>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</si>
  <si>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</si>
  <si>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</si>
  <si>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</si>
  <si>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</si>
  <si>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</si>
  <si>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</si>
  <si>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</si>
  <si>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</si>
  <si>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</si>
  <si>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</si>
  <si>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</si>
  <si>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</si>
  <si>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</si>
  <si>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</si>
  <si>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</si>
  <si>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</si>
  <si>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</si>
  <si>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</si>
  <si>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</si>
  <si>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</si>
  <si>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</si>
  <si>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</si>
  <si>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</si>
  <si>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</si>
  <si>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</si>
  <si>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</si>
  <si>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</si>
  <si>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</si>
  <si>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</si>
  <si>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</si>
  <si>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</si>
  <si>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</si>
  <si>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</si>
  <si>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</si>
  <si>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</si>
  <si>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</si>
  <si>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</si>
  <si>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</si>
  <si>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</si>
  <si>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</si>
  <si>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</si>
  <si>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</si>
  <si>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</si>
  <si>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</si>
  <si>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</si>
  <si>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</si>
  <si>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</si>
  <si>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</si>
  <si>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</si>
  <si>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</si>
  <si>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</si>
  <si>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</si>
  <si>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</si>
  <si>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</si>
  <si>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</si>
  <si>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</si>
  <si>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</si>
  <si>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</si>
  <si>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</si>
  <si>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</si>
  <si>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</si>
  <si>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</si>
  <si>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</si>
  <si>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</si>
  <si>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</si>
  <si>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</si>
  <si>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</si>
  <si>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</si>
  <si>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</si>
  <si>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</si>
  <si>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</si>
  <si>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</si>
  <si>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</si>
  <si>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</si>
  <si>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</si>
  <si>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</si>
  <si>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</si>
  <si>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</si>
  <si>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</si>
  <si>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</si>
  <si>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</si>
  <si>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</si>
  <si>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</si>
  <si>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</si>
  <si>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</si>
  <si>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</si>
  <si>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</si>
  <si>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</si>
  <si>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</si>
  <si>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</si>
  <si>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</si>
  <si>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</si>
  <si>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</si>
  <si>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</si>
  <si>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</si>
  <si>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</si>
  <si>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</si>
  <si>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</si>
  <si>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</si>
  <si>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</si>
  <si>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</si>
  <si>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</si>
  <si>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</si>
  <si>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</si>
  <si>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</si>
  <si>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</si>
  <si>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</si>
  <si>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</si>
  <si>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</si>
  <si>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</si>
  <si>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</si>
  <si>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</si>
  <si>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</si>
  <si>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</si>
  <si>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</si>
  <si>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</si>
  <si>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</si>
  <si>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</si>
  <si>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</si>
  <si>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</si>
  <si>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</si>
  <si>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</si>
  <si>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</si>
  <si>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</si>
  <si>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</si>
  <si>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</si>
  <si>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</si>
  <si>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</si>
  <si>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</si>
  <si>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</si>
  <si>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</si>
  <si>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</si>
  <si>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</si>
  <si>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</si>
  <si>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</si>
  <si>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</si>
  <si>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</si>
  <si>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</si>
  <si>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</si>
  <si>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</si>
  <si>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</si>
  <si>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</si>
  <si>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</si>
  <si>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</si>
  <si>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</si>
  <si>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</si>
  <si>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</si>
  <si>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</si>
  <si>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</si>
  <si>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</si>
  <si>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</si>
  <si>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</si>
  <si>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</si>
  <si>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</si>
  <si>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</si>
  <si>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</si>
  <si>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</si>
  <si>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</si>
  <si>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</si>
  <si>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</si>
  <si>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</si>
  <si>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</si>
  <si>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</si>
  <si>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</si>
  <si>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</si>
  <si>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</si>
  <si>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</si>
  <si>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</si>
  <si>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</si>
  <si>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</si>
  <si>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</si>
  <si>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</si>
  <si>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</si>
  <si>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</si>
  <si>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</si>
  <si>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</si>
  <si>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</si>
  <si>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</si>
  <si>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</si>
  <si>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</si>
  <si>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</si>
  <si>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</si>
  <si>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</si>
  <si>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</si>
  <si>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</si>
  <si>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</si>
  <si>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</si>
  <si>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</si>
  <si>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</si>
  <si>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</si>
  <si>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</si>
  <si>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</si>
  <si>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</si>
  <si>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</si>
  <si>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</si>
  <si>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</si>
  <si>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</si>
  <si>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</si>
  <si>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</si>
  <si>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</si>
  <si>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</si>
  <si>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</si>
  <si>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</si>
  <si>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</si>
  <si>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</si>
  <si>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</si>
  <si>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</si>
  <si>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</si>
  <si>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</si>
  <si>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</si>
  <si>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</si>
  <si>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</si>
  <si>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</si>
  <si>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</si>
  <si>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</si>
  <si>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</si>
  <si>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</si>
  <si>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</si>
  <si>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</si>
  <si>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</si>
  <si>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</si>
  <si>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</si>
  <si>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</si>
  <si>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</si>
  <si>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</si>
  <si>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</si>
  <si>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</si>
  <si>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</si>
  <si>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</si>
  <si>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</si>
  <si>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</si>
  <si>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</si>
  <si>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</si>
  <si>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</si>
  <si>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</si>
  <si>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</si>
  <si>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</si>
  <si>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</si>
  <si>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</si>
  <si>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</si>
  <si>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</si>
  <si>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</si>
  <si>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</si>
  <si>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</si>
  <si>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</si>
  <si>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</si>
  <si>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</si>
  <si>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</si>
  <si>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</si>
  <si>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</si>
  <si>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</si>
  <si>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</si>
  <si>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</si>
  <si>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</si>
  <si>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</si>
  <si>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</si>
  <si>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</si>
  <si>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</si>
  <si>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</si>
  <si>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</si>
  <si>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</si>
  <si>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</si>
  <si>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</si>
  <si>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</si>
  <si>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</si>
  <si>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</si>
  <si>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</si>
  <si>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</si>
  <si>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</si>
  <si>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</si>
  <si>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</si>
  <si>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</si>
  <si>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</si>
  <si>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</si>
  <si>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</si>
  <si>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</si>
  <si>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</si>
  <si>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</si>
  <si>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</si>
  <si>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</si>
  <si>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</si>
  <si>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</si>
  <si>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</si>
  <si>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</si>
  <si>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</si>
  <si>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</si>
  <si>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</si>
  <si>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</si>
  <si>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</si>
  <si>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</si>
  <si>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</si>
  <si>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</si>
  <si>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</si>
  <si>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</si>
  <si>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</si>
  <si>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</si>
  <si>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</si>
  <si>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</si>
  <si>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</si>
  <si>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</si>
  <si>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</si>
  <si>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</si>
  <si>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</si>
  <si>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</si>
  <si>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</si>
  <si>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</si>
  <si>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</si>
  <si>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</si>
  <si>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</si>
  <si>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</si>
  <si>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</si>
  <si>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</si>
  <si>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</si>
  <si>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</si>
  <si>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</si>
  <si>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</si>
  <si>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</si>
  <si>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</si>
  <si>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</si>
  <si>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</si>
  <si>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</si>
  <si>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</si>
  <si>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</si>
  <si>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</si>
  <si>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</si>
  <si>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</si>
  <si>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</si>
  <si>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</si>
  <si>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</si>
  <si>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</si>
  <si>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</si>
  <si>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</si>
  <si>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</si>
  <si>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</si>
  <si>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</si>
  <si>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</si>
  <si>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</si>
  <si>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</si>
  <si>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</si>
  <si>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</si>
  <si>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</si>
  <si>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</si>
  <si>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</si>
  <si>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</si>
  <si>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</si>
  <si>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</si>
  <si>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</si>
  <si>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</si>
  <si>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</si>
  <si>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</si>
  <si>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</si>
  <si>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</si>
  <si>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</si>
  <si>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</si>
  <si>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</si>
  <si>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</si>
  <si>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</si>
  <si>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</si>
  <si>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</si>
  <si>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</si>
  <si>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</si>
  <si>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</si>
  <si>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</si>
  <si>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</si>
  <si>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</si>
  <si>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</si>
  <si>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</si>
  <si>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</si>
  <si>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</si>
  <si>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</si>
  <si>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</si>
  <si>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</si>
  <si>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</si>
  <si>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</si>
  <si>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</si>
  <si>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</si>
  <si>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</si>
  <si>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</si>
  <si>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</si>
  <si>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</si>
  <si>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</si>
  <si>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</si>
  <si>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</si>
  <si>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</si>
  <si>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</si>
  <si>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</si>
  <si>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</si>
  <si>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</si>
  <si>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</si>
  <si>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</si>
  <si>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</si>
  <si>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</si>
  <si>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</si>
  <si>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</si>
  <si>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</si>
  <si>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</si>
  <si>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</si>
  <si>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</si>
  <si>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</si>
  <si>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</si>
  <si>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</si>
  <si>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</si>
  <si>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</si>
  <si>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</si>
  <si>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</si>
  <si>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</si>
  <si>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</si>
  <si>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</si>
  <si>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</si>
  <si>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</si>
  <si>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</si>
  <si>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</si>
  <si>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</si>
  <si>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</si>
  <si>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</si>
  <si>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</si>
  <si>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</si>
  <si>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</si>
  <si>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</si>
  <si>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</si>
  <si>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</si>
  <si>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</si>
  <si>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</si>
  <si>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</si>
  <si>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</si>
  <si>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</si>
  <si>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</si>
  <si>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</si>
  <si>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</si>
  <si>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</si>
  <si>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</si>
  <si>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</si>
  <si>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</si>
  <si>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</si>
  <si>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</si>
  <si>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</si>
  <si>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</si>
  <si>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</si>
  <si>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</si>
  <si>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</si>
  <si>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</si>
  <si>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</si>
  <si>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</si>
  <si>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</si>
  <si>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</si>
  <si>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</si>
  <si>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</si>
  <si>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</si>
  <si>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</si>
  <si>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</si>
  <si>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</si>
  <si>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</si>
  <si>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</si>
  <si>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</si>
  <si>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</si>
  <si>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</si>
  <si>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</si>
  <si>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</si>
  <si>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</si>
  <si>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</si>
  <si>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</si>
  <si>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</si>
  <si>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</si>
  <si>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</si>
  <si>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</si>
  <si>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</si>
  <si>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</si>
  <si>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</si>
  <si>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</si>
  <si>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</si>
  <si>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</si>
  <si>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</si>
  <si>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</si>
  <si>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</si>
  <si>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</si>
  <si>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</si>
  <si>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</si>
  <si>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</si>
  <si>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</si>
  <si>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</si>
  <si>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</si>
  <si>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</si>
  <si>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</si>
  <si>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</si>
  <si>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</si>
  <si>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</si>
  <si>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</si>
  <si>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</si>
  <si>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</si>
  <si>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</si>
  <si>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</si>
  <si>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</si>
  <si>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</si>
  <si>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</si>
  <si>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</si>
  <si>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</si>
  <si>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</si>
  <si>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</si>
  <si>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</si>
  <si>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</si>
  <si>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</si>
  <si>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</si>
  <si>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</si>
  <si>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</si>
  <si>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</si>
  <si>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</si>
  <si>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</si>
  <si>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</si>
  <si>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</si>
  <si>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</si>
  <si>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</si>
  <si>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</si>
  <si>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</si>
  <si>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</si>
  <si>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</si>
  <si>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</si>
  <si>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</si>
  <si>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</si>
  <si>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</si>
  <si>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</si>
  <si>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</si>
  <si>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</si>
  <si>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</si>
  <si>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</si>
  <si>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</si>
  <si>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</si>
  <si>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</si>
  <si>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</si>
  <si>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</si>
  <si>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</si>
  <si>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</si>
  <si>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</si>
  <si>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</si>
  <si>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</si>
  <si>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</si>
  <si>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</si>
  <si>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</si>
  <si>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</si>
  <si>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</si>
  <si>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</si>
  <si>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</si>
  <si>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</si>
  <si>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</si>
  <si>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</si>
  <si>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</si>
  <si>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</si>
  <si>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</si>
  <si>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</si>
  <si>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</si>
  <si>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</si>
  <si>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</si>
  <si>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</si>
  <si>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</si>
  <si>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</si>
  <si>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</si>
  <si>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</si>
  <si>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</si>
  <si>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</si>
  <si>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</si>
  <si>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</si>
  <si>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</si>
  <si>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</si>
  <si>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</si>
  <si>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</si>
  <si>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</si>
  <si>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</si>
  <si>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</si>
  <si>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</si>
  <si>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</si>
  <si>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</si>
  <si>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</si>
  <si>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</si>
  <si>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</si>
  <si>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</si>
  <si>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</si>
  <si>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</si>
  <si>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</si>
  <si>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</si>
  <si>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</si>
  <si>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</si>
  <si>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</si>
  <si>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</si>
  <si>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</si>
  <si>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</si>
  <si>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</si>
  <si>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</si>
  <si>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</si>
  <si>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</si>
  <si>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</si>
  <si>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</si>
  <si>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</si>
  <si>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</si>
  <si>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</si>
  <si>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</si>
  <si>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</si>
  <si>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</si>
  <si>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</si>
  <si>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</si>
  <si>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</si>
  <si>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</si>
  <si>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</si>
  <si>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</si>
  <si>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</si>
  <si>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</si>
  <si>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</si>
  <si>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</si>
  <si>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</si>
  <si>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</si>
  <si>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</si>
  <si>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</si>
  <si>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</si>
  <si>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</si>
  <si>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</si>
  <si>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</si>
  <si>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</si>
  <si>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</si>
  <si>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</si>
  <si>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</si>
  <si>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</si>
  <si>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</si>
  <si>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</si>
  <si>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</si>
  <si>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</si>
  <si>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</si>
  <si>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</si>
  <si>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</si>
  <si>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</si>
  <si>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</si>
  <si>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</si>
  <si>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</si>
  <si>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</si>
  <si>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</si>
  <si>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</si>
  <si>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</si>
  <si>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</si>
  <si>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</si>
  <si>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</si>
  <si>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</si>
  <si>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</si>
  <si>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</si>
  <si>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</si>
  <si>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</si>
  <si>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</si>
  <si>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</si>
  <si>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</si>
  <si>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</si>
  <si>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</si>
  <si>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</si>
  <si>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</si>
  <si>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</si>
  <si>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</si>
  <si>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</si>
  <si>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</si>
  <si>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</si>
  <si>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</si>
  <si>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</si>
  <si>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</si>
  <si>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</si>
  <si>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</si>
  <si>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</si>
  <si>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</si>
  <si>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</si>
  <si>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</si>
  <si>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</si>
  <si>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</si>
  <si>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</si>
  <si>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</si>
  <si>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</si>
  <si>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</si>
  <si>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</si>
  <si>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</si>
  <si>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</si>
  <si>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</si>
  <si>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</si>
  <si>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</si>
  <si>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</si>
  <si>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</si>
  <si>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</si>
  <si>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</si>
  <si>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</si>
  <si>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</si>
  <si>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</si>
  <si>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</si>
  <si>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</si>
  <si>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</si>
  <si>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</si>
  <si>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</si>
  <si>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</si>
  <si>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</si>
  <si>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</si>
  <si>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</si>
  <si>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</si>
  <si>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</si>
  <si>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</si>
  <si>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</si>
  <si>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</si>
  <si>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</si>
  <si>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</si>
  <si>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</si>
  <si>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</si>
  <si>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</si>
  <si>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</si>
  <si>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</si>
  <si>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</si>
  <si>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</si>
  <si>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</si>
  <si>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</si>
  <si>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</si>
  <si>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</si>
  <si>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</si>
  <si>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</si>
  <si>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</si>
  <si>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</si>
  <si>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</si>
  <si>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</si>
  <si>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</si>
  <si>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</si>
  <si>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</si>
  <si>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</si>
  <si>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</si>
  <si>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</si>
  <si>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</si>
  <si>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</si>
  <si>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</si>
  <si>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</si>
  <si>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</si>
  <si>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</si>
  <si>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</si>
  <si>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</si>
  <si>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</si>
  <si>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</si>
  <si>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</si>
  <si>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</si>
  <si>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</si>
  <si>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</si>
  <si>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</si>
  <si>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</si>
  <si>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</si>
  <si>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</si>
  <si>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</si>
  <si>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</si>
  <si>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</si>
  <si>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</si>
  <si>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</si>
  <si>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</si>
  <si>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</si>
  <si>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</si>
  <si>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</si>
  <si>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</si>
  <si>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</si>
  <si>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</si>
  <si>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</si>
  <si>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</si>
  <si>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</si>
  <si>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</si>
  <si>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</si>
  <si>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</si>
  <si>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</si>
  <si>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</si>
  <si>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</si>
  <si>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</si>
  <si>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</si>
  <si>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</si>
  <si>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</si>
  <si>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</si>
  <si>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</si>
  <si>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</si>
  <si>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</si>
  <si>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</si>
  <si>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</si>
  <si>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</si>
  <si>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</si>
  <si>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</si>
  <si>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</si>
  <si>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</si>
  <si>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</si>
  <si>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</si>
  <si>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</si>
  <si>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</si>
  <si>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</si>
  <si>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</si>
  <si>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</si>
  <si>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</si>
  <si>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</si>
  <si>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</si>
  <si>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</si>
  <si>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</si>
  <si>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</si>
  <si>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</si>
  <si>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</si>
  <si>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</si>
  <si>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</si>
  <si>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</si>
  <si>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</si>
  <si>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</si>
  <si>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</si>
  <si>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</si>
  <si>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</si>
  <si>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</si>
  <si>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</si>
  <si>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</si>
  <si>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</si>
  <si>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</si>
  <si>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</si>
  <si>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</si>
  <si>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</si>
  <si>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</si>
  <si>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</si>
  <si>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</si>
  <si>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</si>
  <si>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</si>
  <si>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</si>
  <si>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</si>
  <si>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</si>
  <si>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</si>
  <si>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</si>
  <si>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</si>
  <si>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</si>
  <si>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</si>
  <si>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</si>
  <si>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</si>
  <si>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</si>
  <si>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</si>
  <si>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</si>
  <si>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</si>
  <si>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</si>
  <si>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</si>
  <si>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</si>
  <si>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</si>
  <si>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</si>
  <si>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</si>
  <si>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</si>
  <si>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</si>
  <si>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</si>
  <si>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</si>
  <si>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</si>
  <si>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</si>
  <si>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</si>
  <si>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</si>
  <si>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</si>
  <si>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</si>
  <si>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</si>
  <si>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</si>
  <si>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</si>
  <si>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</si>
  <si>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</si>
  <si>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</si>
  <si>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</si>
  <si>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</si>
  <si>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</si>
  <si>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</si>
  <si>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</si>
  <si>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</si>
  <si>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</si>
  <si>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</si>
  <si>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</si>
  <si>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</si>
  <si>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</si>
  <si>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</si>
  <si>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</si>
  <si>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</si>
  <si>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</si>
  <si>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</si>
  <si>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</si>
  <si>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</si>
  <si>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</si>
  <si>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</si>
  <si>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</si>
  <si>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</si>
  <si>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</si>
  <si>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</si>
  <si>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</si>
  <si>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</si>
  <si>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</si>
  <si>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</si>
  <si>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</si>
  <si>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</si>
  <si>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</si>
  <si>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</si>
  <si>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</si>
  <si>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</si>
  <si>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</si>
  <si>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</si>
  <si>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</si>
  <si>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</si>
  <si>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</si>
  <si>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</si>
  <si>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</si>
  <si>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</si>
  <si>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</si>
  <si>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</si>
  <si>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</si>
  <si>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</si>
  <si>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</si>
  <si>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</si>
  <si>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</si>
  <si>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</si>
  <si>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</si>
  <si>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</si>
  <si>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</si>
  <si>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</si>
  <si>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</si>
  <si>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</si>
  <si>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</si>
  <si>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</si>
  <si>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</si>
  <si>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</si>
  <si>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</si>
  <si>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</si>
  <si>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</si>
  <si>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</si>
  <si>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</si>
  <si>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</si>
  <si>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</si>
  <si>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</si>
  <si>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</si>
  <si>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</si>
  <si>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</si>
  <si>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</si>
  <si>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</si>
  <si>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</si>
  <si>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</si>
  <si>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</si>
  <si>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</si>
  <si>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</si>
  <si>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</si>
  <si>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</si>
  <si>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</si>
  <si>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</si>
  <si>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</si>
  <si>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</si>
  <si>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</si>
  <si>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</si>
  <si>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</si>
  <si>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</si>
  <si>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</si>
  <si>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</si>
  <si>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</si>
  <si>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</si>
  <si>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</si>
  <si>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</si>
  <si>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</si>
  <si>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</si>
  <si>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</si>
  <si>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</si>
  <si>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</si>
  <si>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</si>
  <si>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</si>
  <si>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</si>
  <si>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</si>
  <si>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</si>
  <si>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</si>
  <si>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</si>
  <si>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</si>
  <si>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</si>
  <si>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</si>
  <si>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</si>
  <si>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</si>
  <si>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</si>
  <si>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</si>
  <si>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</si>
  <si>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</si>
  <si>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</si>
  <si>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</si>
  <si>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</si>
  <si>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</si>
  <si>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</si>
  <si>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</si>
  <si>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</si>
  <si>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</si>
  <si>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</si>
  <si>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</si>
  <si>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</si>
  <si>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</si>
  <si>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</si>
  <si>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</si>
  <si>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</si>
  <si>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</si>
  <si>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</si>
  <si>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</si>
  <si>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</si>
  <si>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</si>
  <si>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</si>
  <si>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</si>
  <si>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</si>
  <si>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</si>
  <si>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</si>
  <si>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</si>
  <si>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</si>
  <si>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</si>
  <si>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</si>
  <si>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</si>
  <si>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</si>
  <si>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</si>
  <si>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</si>
  <si>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</si>
  <si>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</si>
  <si>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</si>
  <si>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</si>
  <si>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</si>
  <si>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</si>
  <si>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</si>
  <si>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</si>
  <si>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</si>
  <si>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</si>
  <si>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</si>
  <si>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</si>
  <si>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</si>
  <si>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</si>
  <si>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</si>
  <si>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</si>
  <si>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</si>
  <si>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</si>
  <si>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</si>
  <si>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</si>
  <si>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</si>
  <si>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</si>
  <si>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</si>
  <si>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</si>
  <si>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</si>
  <si>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</si>
  <si>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</si>
  <si>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</si>
  <si>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</si>
  <si>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</si>
  <si>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</si>
  <si>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</si>
  <si>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</si>
  <si>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</si>
  <si>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</si>
  <si>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</si>
  <si>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</si>
  <si>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</si>
  <si>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</si>
  <si>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</si>
  <si>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</si>
  <si>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</si>
  <si>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</si>
  <si>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</si>
  <si>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</si>
  <si>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</si>
  <si>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</si>
  <si>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</si>
  <si>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</si>
  <si>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</si>
  <si>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</si>
  <si>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</si>
  <si>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</si>
  <si>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</si>
  <si>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</si>
  <si>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</si>
  <si>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</si>
  <si>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</si>
  <si>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</si>
  <si>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</si>
  <si>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</si>
  <si>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</si>
  <si>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</si>
  <si>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</si>
  <si>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</si>
  <si>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</si>
  <si>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</si>
  <si>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</si>
  <si>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</si>
  <si>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</si>
  <si>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</si>
  <si>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</si>
  <si>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</si>
  <si>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</si>
  <si>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</si>
  <si>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</si>
  <si>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</si>
  <si>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</si>
  <si>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</si>
  <si>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</si>
  <si>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</si>
  <si>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</si>
  <si>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</si>
  <si>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</si>
  <si>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</si>
  <si>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</si>
  <si>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</si>
  <si>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</si>
  <si>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</si>
  <si>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</si>
  <si>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</si>
  <si>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</si>
  <si>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</si>
  <si>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</si>
  <si>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</si>
  <si>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</si>
  <si>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</si>
  <si>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</si>
  <si>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</si>
  <si>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</si>
  <si>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</si>
  <si>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</si>
  <si>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</si>
  <si>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</si>
  <si>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</si>
  <si>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</si>
  <si>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</si>
  <si>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</si>
  <si>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</si>
  <si>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</si>
  <si>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</si>
  <si>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</si>
  <si>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</si>
  <si>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</si>
  <si>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</si>
  <si>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</si>
  <si>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</si>
  <si>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</si>
  <si>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</si>
  <si>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</si>
  <si>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</si>
  <si>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</si>
  <si>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</si>
  <si>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</si>
  <si>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</si>
  <si>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</si>
  <si>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</si>
  <si>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</si>
  <si>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</si>
  <si>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</si>
  <si>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</si>
  <si>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</si>
  <si>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</si>
  <si>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</si>
  <si>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</si>
  <si>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</si>
  <si>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</si>
  <si>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</si>
  <si>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</si>
  <si>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</si>
  <si>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</si>
  <si>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</si>
  <si>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</si>
  <si>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</si>
  <si>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</si>
  <si>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</si>
  <si>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</si>
  <si>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</si>
  <si>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</si>
  <si>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</si>
  <si>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</si>
  <si>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</si>
  <si>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</si>
  <si>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</si>
  <si>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</si>
  <si>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</si>
  <si>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</si>
  <si>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</si>
  <si>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</si>
  <si>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</si>
  <si>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</si>
  <si>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</si>
  <si>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</si>
  <si>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</si>
  <si>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</si>
  <si>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</si>
  <si>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</si>
  <si>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</si>
  <si>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</si>
  <si>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</si>
  <si>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</si>
  <si>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</si>
  <si>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</si>
  <si>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</si>
  <si>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</si>
  <si>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</si>
  <si>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</si>
  <si>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</si>
  <si>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</si>
  <si>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</si>
  <si>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</si>
  <si>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</si>
  <si>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</si>
  <si>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</si>
  <si>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</si>
  <si>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</si>
  <si>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</si>
  <si>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</si>
  <si>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</si>
  <si>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</si>
  <si>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</si>
  <si>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</si>
  <si>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</si>
  <si>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</si>
  <si>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</si>
  <si>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</si>
  <si>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</si>
  <si>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</si>
  <si>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</si>
  <si>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</si>
  <si>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</si>
  <si>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</si>
  <si>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</si>
  <si>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</si>
  <si>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</si>
  <si>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</si>
  <si>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</si>
  <si>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</si>
  <si>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</si>
  <si>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</si>
  <si>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</si>
  <si>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</si>
  <si>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</si>
  <si>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</si>
  <si>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</si>
  <si>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</si>
  <si>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</si>
  <si>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</si>
  <si>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</si>
  <si>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</si>
  <si>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</si>
  <si>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</si>
  <si>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</si>
  <si>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</si>
  <si>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</si>
  <si>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</si>
  <si>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</si>
  <si>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</si>
  <si>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</si>
  <si>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</si>
  <si>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</si>
  <si>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</si>
  <si>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</si>
  <si>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</si>
  <si>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</si>
  <si>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</si>
  <si>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</si>
  <si>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</si>
  <si>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</si>
  <si>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</si>
  <si>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</si>
  <si>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</si>
  <si>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</si>
  <si>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</si>
  <si>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</si>
  <si>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</si>
  <si>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</si>
  <si>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</si>
  <si>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</si>
  <si>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</si>
  <si>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</si>
  <si>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</si>
  <si>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</si>
  <si>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</si>
  <si>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</si>
  <si>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</si>
  <si>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</si>
  <si>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</si>
  <si>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</si>
  <si>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</si>
  <si>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</si>
  <si>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</si>
  <si>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</si>
  <si>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</si>
  <si>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</si>
  <si>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</si>
  <si>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</si>
  <si>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</si>
  <si>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</si>
  <si>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</si>
  <si>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</si>
  <si>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</si>
  <si>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</si>
  <si>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</si>
  <si>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</si>
  <si>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</si>
  <si>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</si>
  <si>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</si>
  <si>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</si>
  <si>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</si>
  <si>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</si>
  <si>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</si>
  <si>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</si>
  <si>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</si>
  <si>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</si>
  <si>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</si>
  <si>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</si>
  <si>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</si>
  <si>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</si>
  <si>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</si>
  <si>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</si>
  <si>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</si>
  <si>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</si>
  <si>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</si>
  <si>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</si>
  <si>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</si>
  <si>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</si>
  <si>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</si>
  <si>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</si>
  <si>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</si>
  <si>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</si>
  <si>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</si>
  <si>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</si>
  <si>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</si>
  <si>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</si>
  <si>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</si>
  <si>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</si>
  <si>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</si>
  <si>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</si>
  <si>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</si>
  <si>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</si>
  <si>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</si>
  <si>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</si>
  <si>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</si>
  <si>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</si>
  <si>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</si>
  <si>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</si>
  <si>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</si>
  <si>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</si>
  <si>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</si>
  <si>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</si>
  <si>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</si>
  <si>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</si>
  <si>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</si>
  <si>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</si>
  <si>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</si>
  <si>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</si>
  <si>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</si>
  <si>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</si>
  <si>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</si>
  <si>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</si>
  <si>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</si>
  <si>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</si>
  <si>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</si>
  <si>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</si>
  <si>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</si>
  <si>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</si>
  <si>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</si>
  <si>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</si>
  <si>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</si>
  <si>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</si>
  <si>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</si>
  <si>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</si>
  <si>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</si>
  <si>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</si>
  <si>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</si>
  <si>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</si>
  <si>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</si>
  <si>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</si>
  <si>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</si>
  <si>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</si>
  <si>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</si>
  <si>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</si>
  <si>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</si>
  <si>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</si>
  <si>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</si>
  <si>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</si>
  <si>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</si>
  <si>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</si>
  <si>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</si>
  <si>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</si>
  <si>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</si>
  <si>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</si>
  <si>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</si>
  <si>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</si>
  <si>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</si>
  <si>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</si>
  <si>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</si>
  <si>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</si>
  <si>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</si>
  <si>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</si>
  <si>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</si>
  <si>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</si>
  <si>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</si>
  <si>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</si>
  <si>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</si>
  <si>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</si>
  <si>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</si>
  <si>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</si>
  <si>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</si>
  <si>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</si>
  <si>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</si>
  <si>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</si>
  <si>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</si>
  <si>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</si>
  <si>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</si>
  <si>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</si>
  <si>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</si>
  <si>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</si>
  <si>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</si>
  <si>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</si>
  <si>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</si>
  <si>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</si>
  <si>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</si>
  <si>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</si>
  <si>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</si>
  <si>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</si>
  <si>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</si>
  <si>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</si>
  <si>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</si>
  <si>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</si>
  <si>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</si>
  <si>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</si>
  <si>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</si>
  <si>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</si>
  <si>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</si>
  <si>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</si>
  <si>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</si>
  <si>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</si>
  <si>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</si>
  <si>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</si>
  <si>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</si>
  <si>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</si>
  <si>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</si>
  <si>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</si>
  <si>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</si>
  <si>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</si>
  <si>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</si>
  <si>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</si>
  <si>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</si>
  <si>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</si>
  <si>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</si>
  <si>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</si>
  <si>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</si>
  <si>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</si>
  <si>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</si>
  <si>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</si>
  <si>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</si>
  <si>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</si>
  <si>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</si>
  <si>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</si>
  <si>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</si>
  <si>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</si>
  <si>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</si>
  <si>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</si>
  <si>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</si>
  <si>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</si>
  <si>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</si>
  <si>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</si>
  <si>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</si>
  <si>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</si>
  <si>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</si>
  <si>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</si>
  <si>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</si>
  <si>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</si>
  <si>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</si>
  <si>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</si>
  <si>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</si>
  <si>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</si>
  <si>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</si>
  <si>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</si>
  <si>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</si>
  <si>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</si>
  <si>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</si>
  <si>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</si>
  <si>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</si>
  <si>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</si>
  <si>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</si>
  <si>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</si>
  <si>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</si>
  <si>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</si>
  <si>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</si>
  <si>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</si>
  <si>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</si>
  <si>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</si>
  <si>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</si>
  <si>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</si>
  <si>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</si>
  <si>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</si>
  <si>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</si>
  <si>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</si>
  <si>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</si>
  <si>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</si>
  <si>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</si>
  <si>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</si>
  <si>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</si>
  <si>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</si>
  <si>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</si>
  <si>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</si>
  <si>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</si>
  <si>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</si>
  <si>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</si>
  <si>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</si>
  <si>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</si>
  <si>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</si>
  <si>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</si>
  <si>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</si>
  <si>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</si>
  <si>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</si>
  <si>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</si>
  <si>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</si>
  <si>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</si>
  <si>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</si>
  <si>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</si>
  <si>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</si>
  <si>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</si>
  <si>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</si>
  <si>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</si>
  <si>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</si>
  <si>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</si>
  <si>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</si>
  <si>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</si>
  <si>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</si>
  <si>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</si>
  <si>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</si>
  <si>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</si>
  <si>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</si>
  <si>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</si>
  <si>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</si>
  <si>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</si>
  <si>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</si>
  <si>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</si>
  <si>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</si>
  <si>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</si>
  <si>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</si>
  <si>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</si>
  <si>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</si>
  <si>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</si>
  <si>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</si>
  <si>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</si>
  <si>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</si>
  <si>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</si>
  <si>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</si>
  <si>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</si>
  <si>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</si>
  <si>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</si>
  <si>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</si>
  <si>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</si>
  <si>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</si>
  <si>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</si>
  <si>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</si>
  <si>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</si>
  <si>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</si>
  <si>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</si>
  <si>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</si>
  <si>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</si>
  <si>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</si>
  <si>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</si>
  <si>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</si>
  <si>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</si>
  <si>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</si>
  <si>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</si>
  <si>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</si>
  <si>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</si>
  <si>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</si>
  <si>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</si>
  <si>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</si>
  <si>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</si>
  <si>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</si>
  <si>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</si>
  <si>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</si>
  <si>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</si>
  <si>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</si>
  <si>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</si>
  <si>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</si>
  <si>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</si>
  <si>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</si>
  <si>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</si>
  <si>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</si>
  <si>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</si>
  <si>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</si>
  <si>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</si>
  <si>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</si>
  <si>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</si>
  <si>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</si>
  <si>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</si>
  <si>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</si>
  <si>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</si>
  <si>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</si>
  <si>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</si>
  <si>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</si>
  <si>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</si>
  <si>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</si>
  <si>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</si>
  <si>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</si>
  <si>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</si>
  <si>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</si>
  <si>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</si>
  <si>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</si>
  <si>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</si>
  <si>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</si>
  <si>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</si>
  <si>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</si>
  <si>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</si>
  <si>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</si>
  <si>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</si>
  <si>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</si>
  <si>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</si>
  <si>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</si>
  <si>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</si>
  <si>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</si>
  <si>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</si>
  <si>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</si>
  <si>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</si>
  <si>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</si>
  <si>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</si>
  <si>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</si>
  <si>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</si>
  <si>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</si>
  <si>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</si>
  <si>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</si>
  <si>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</si>
  <si>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</si>
  <si>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</si>
  <si>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</si>
  <si>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</si>
  <si>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</si>
  <si>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</si>
  <si>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</si>
  <si>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</si>
  <si>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</si>
  <si>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</si>
  <si>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</si>
  <si>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</si>
  <si>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</si>
  <si>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</si>
  <si>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</si>
  <si>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</si>
  <si>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</si>
  <si>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</si>
  <si>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</si>
  <si>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</si>
  <si>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</si>
  <si>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</si>
  <si>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</si>
  <si>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</si>
  <si>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</si>
  <si>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</si>
  <si>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</si>
  <si>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</si>
  <si>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</si>
  <si>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</si>
  <si>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</si>
  <si>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</si>
  <si>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</si>
  <si>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</si>
  <si>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</si>
  <si>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</si>
  <si>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</si>
  <si>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</si>
  <si>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</si>
  <si>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</si>
  <si>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</si>
  <si>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</si>
  <si>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</si>
  <si>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</si>
  <si>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</si>
  <si>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</si>
  <si>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</si>
  <si>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</si>
  <si>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</si>
  <si>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</si>
  <si>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</si>
  <si>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</si>
  <si>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</si>
  <si>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</si>
  <si>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</si>
  <si>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</si>
  <si>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</si>
  <si>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</si>
  <si>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</si>
  <si>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</si>
  <si>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</si>
  <si>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</si>
  <si>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</si>
  <si>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</si>
  <si>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</si>
  <si>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</si>
  <si>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</si>
  <si>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</si>
  <si>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</si>
  <si>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</si>
  <si>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</si>
  <si>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</si>
  <si>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</si>
  <si>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</si>
  <si>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</si>
  <si>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</si>
  <si>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</si>
  <si>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</si>
  <si>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</si>
  <si>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</si>
  <si>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</si>
  <si>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</si>
  <si>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</si>
  <si>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</si>
  <si>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</si>
  <si>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</si>
  <si>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</si>
  <si>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</si>
  <si>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</si>
  <si>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</si>
  <si>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</si>
  <si>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</si>
  <si>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</si>
  <si>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</si>
  <si>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</si>
  <si>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</si>
  <si>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</si>
  <si>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</si>
  <si>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</si>
  <si>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</si>
  <si>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</si>
  <si>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</si>
  <si>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</si>
  <si>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</si>
  <si>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</si>
  <si>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</si>
  <si>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</si>
  <si>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</si>
  <si>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</si>
  <si>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</si>
  <si>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</si>
  <si>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</si>
  <si>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</si>
  <si>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</si>
  <si>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</si>
  <si>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</si>
  <si>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</si>
  <si>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</si>
  <si>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</si>
  <si>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</si>
  <si>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</si>
  <si>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</si>
  <si>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</si>
  <si>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</si>
  <si>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</si>
  <si>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</si>
  <si>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</si>
  <si>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</si>
  <si>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</si>
  <si>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</si>
  <si>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</si>
  <si>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</si>
  <si>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</si>
  <si>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</si>
  <si>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</si>
  <si>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</si>
  <si>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</si>
  <si>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</si>
  <si>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</si>
  <si>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</si>
  <si>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</si>
  <si>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</si>
  <si>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</si>
  <si>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</si>
  <si>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</si>
  <si>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</si>
  <si>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</si>
  <si>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</si>
  <si>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</si>
  <si>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</si>
  <si>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</si>
  <si>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</si>
  <si>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</si>
  <si>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</si>
  <si>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</si>
  <si>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</si>
  <si>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</si>
  <si>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</si>
  <si>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</si>
  <si>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</si>
  <si>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</si>
  <si>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</si>
  <si>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</si>
  <si>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</si>
  <si>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</si>
  <si>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</si>
  <si>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</si>
  <si>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</si>
  <si>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</si>
  <si>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</si>
  <si>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</si>
  <si>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</si>
  <si>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</si>
  <si>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</si>
  <si>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</si>
  <si>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</si>
  <si>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</si>
  <si>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</si>
  <si>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</si>
  <si>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</si>
  <si>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</si>
  <si>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</si>
  <si>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</si>
  <si>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</si>
  <si>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</si>
  <si>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</si>
  <si>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</si>
  <si>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</si>
  <si>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</si>
  <si>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</si>
  <si>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</si>
  <si>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</si>
  <si>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</si>
  <si>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</si>
  <si>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</si>
  <si>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</si>
  <si>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</si>
  <si>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</si>
  <si>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</si>
  <si>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</si>
  <si>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</si>
  <si>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</si>
  <si>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</si>
  <si>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</si>
  <si>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</si>
  <si>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</si>
  <si>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</si>
  <si>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</si>
  <si>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</si>
  <si>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</si>
  <si>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</si>
  <si>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</si>
  <si>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</si>
  <si>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</si>
  <si>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</si>
  <si>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</si>
  <si>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</si>
  <si>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</si>
  <si>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</si>
  <si>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</si>
  <si>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</si>
  <si>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</si>
  <si>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</si>
  <si>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</si>
  <si>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</si>
  <si>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</si>
  <si>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</si>
  <si>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</si>
  <si>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</si>
  <si>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</si>
  <si>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</si>
  <si>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</si>
  <si>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</si>
  <si>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</si>
  <si>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</si>
  <si>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</si>
  <si>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</si>
  <si>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</si>
  <si>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</si>
  <si>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</si>
  <si>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</si>
  <si>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</si>
  <si>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</si>
  <si>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</si>
  <si>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</si>
  <si>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</si>
  <si>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</si>
  <si>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</si>
  <si>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</si>
  <si>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</si>
  <si>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</si>
  <si>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</si>
  <si>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</si>
  <si>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</si>
  <si>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</si>
  <si>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</si>
  <si>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</si>
  <si>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</si>
  <si>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</si>
  <si>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</si>
  <si>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</si>
  <si>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</si>
  <si>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</si>
  <si>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</si>
  <si>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</si>
  <si>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</si>
  <si>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</si>
  <si>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</si>
  <si>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</si>
  <si>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</si>
  <si>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</si>
  <si>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</si>
  <si>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</si>
  <si>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</si>
  <si>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</si>
  <si>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</si>
  <si>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</si>
  <si>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</si>
  <si>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</si>
  <si>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</si>
  <si>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</si>
  <si>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</si>
  <si>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</si>
  <si>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</si>
  <si>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</si>
  <si>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</si>
  <si>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</si>
  <si>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</si>
  <si>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</si>
  <si>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</si>
  <si>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</si>
  <si>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</si>
  <si>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</si>
  <si>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</si>
  <si>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</si>
  <si>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</si>
  <si>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</si>
  <si>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</si>
  <si>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</si>
  <si>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</si>
  <si>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</si>
  <si>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</si>
  <si>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</si>
  <si>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</si>
  <si>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</si>
  <si>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</si>
  <si>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</si>
  <si>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</si>
  <si>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</si>
  <si>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</si>
  <si>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</si>
  <si>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</si>
  <si>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</si>
  <si>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</si>
  <si>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</si>
  <si>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</si>
  <si>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</si>
  <si>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</si>
  <si>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</si>
  <si>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</si>
  <si>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</si>
  <si>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</si>
  <si>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</si>
  <si>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</si>
  <si>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</si>
  <si>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</si>
  <si>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</si>
  <si>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</si>
  <si>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</si>
  <si>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</si>
  <si>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</si>
  <si>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</si>
  <si>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</si>
  <si>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</si>
  <si>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</si>
  <si>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</si>
  <si>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</si>
  <si>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</si>
  <si>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</si>
  <si>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</si>
  <si>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</si>
  <si>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</si>
  <si>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</si>
  <si>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</si>
  <si>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</si>
  <si>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</si>
  <si>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</si>
  <si>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</si>
  <si>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</si>
  <si>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</si>
  <si>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</si>
  <si>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</si>
  <si>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</si>
  <si>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</si>
  <si>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</si>
  <si>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</si>
  <si>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</si>
  <si>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</si>
  <si>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</si>
  <si>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</si>
  <si>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</si>
  <si>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</si>
  <si>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</si>
  <si>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</si>
  <si>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</si>
  <si>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</si>
  <si>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</si>
  <si>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</si>
  <si>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</si>
  <si>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</si>
  <si>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</si>
  <si>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</si>
  <si>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</si>
  <si>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</si>
  <si>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</si>
  <si>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</si>
  <si>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</si>
  <si>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</si>
  <si>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</si>
  <si>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</si>
  <si>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</si>
  <si>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</si>
  <si>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</si>
  <si>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</si>
  <si>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</si>
  <si>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</si>
  <si>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</si>
  <si>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</si>
  <si>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</si>
  <si>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</si>
  <si>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</si>
  <si>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</si>
  <si>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</si>
  <si>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</si>
  <si>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</si>
  <si>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</si>
  <si>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</si>
  <si>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</si>
  <si>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</si>
  <si>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</si>
  <si>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</si>
  <si>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</si>
  <si>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</si>
  <si>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</si>
  <si>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</si>
  <si>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</si>
  <si>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</si>
  <si>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</si>
  <si>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</si>
  <si>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</si>
  <si>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</si>
  <si>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</si>
  <si>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</si>
  <si>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</si>
  <si>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</si>
  <si>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</si>
  <si>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</si>
  <si>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</si>
  <si>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</si>
  <si>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</si>
  <si>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</si>
  <si>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</si>
  <si>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</si>
  <si>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</si>
  <si>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</si>
  <si>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</si>
  <si>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</si>
  <si>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</si>
  <si>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</si>
  <si>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</si>
  <si>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</si>
  <si>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</si>
  <si>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</si>
  <si>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</si>
  <si>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</si>
  <si>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</si>
  <si>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</si>
  <si>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</si>
  <si>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</si>
  <si>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</si>
  <si>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</si>
  <si>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</si>
  <si>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</si>
  <si>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</si>
  <si>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</si>
  <si>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</si>
  <si>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</si>
  <si>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</si>
  <si>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</si>
  <si>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</si>
  <si>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</si>
  <si>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</si>
  <si>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</si>
  <si>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</si>
  <si>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</si>
  <si>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</si>
  <si>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</si>
  <si>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</si>
  <si>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</si>
  <si>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</si>
  <si>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</si>
  <si>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</si>
  <si>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</si>
  <si>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</si>
  <si>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</si>
  <si>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</si>
  <si>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</si>
  <si>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</si>
  <si>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</si>
  <si>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</si>
  <si>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</si>
  <si>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</si>
  <si>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</si>
  <si>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</si>
  <si>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</si>
  <si>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</si>
  <si>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</si>
  <si>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</si>
  <si>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</si>
  <si>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</si>
  <si>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</si>
  <si>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</si>
  <si>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</si>
  <si>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</si>
  <si>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</si>
  <si>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</si>
  <si>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</si>
  <si>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</si>
  <si>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</si>
  <si>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</si>
  <si>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</si>
  <si>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</si>
  <si>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</si>
  <si>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</si>
  <si>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</si>
  <si>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</si>
  <si>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</si>
  <si>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</si>
  <si>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</si>
  <si>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</si>
  <si>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</si>
  <si>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</si>
  <si>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</si>
  <si>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</si>
  <si>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</si>
  <si>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</si>
  <si>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</si>
  <si>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</si>
  <si>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</si>
  <si>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</si>
  <si>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</si>
  <si>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</si>
  <si>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</si>
  <si>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</si>
  <si>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</si>
  <si>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</si>
  <si>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</si>
  <si>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</si>
  <si>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</si>
  <si>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</si>
  <si>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</si>
  <si>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</si>
  <si>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</si>
  <si>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</si>
  <si>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</si>
  <si>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</si>
  <si>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</si>
  <si>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</si>
  <si>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</si>
  <si>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</si>
  <si>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</si>
  <si>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</si>
  <si>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</si>
  <si>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</si>
  <si>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</si>
  <si>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</si>
  <si>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</si>
  <si>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</si>
  <si>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</si>
  <si>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</si>
  <si>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</si>
  <si>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</si>
  <si>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</si>
  <si>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</si>
  <si>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</si>
  <si>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</si>
  <si>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</si>
  <si>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</si>
  <si>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</si>
  <si>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</si>
  <si>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</si>
  <si>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</si>
  <si>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</si>
  <si>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</si>
  <si>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</si>
  <si>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</si>
  <si>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</si>
  <si>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</si>
  <si>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</si>
  <si>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</si>
  <si>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</si>
  <si>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</si>
  <si>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</si>
  <si>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</si>
  <si>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</si>
  <si>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</si>
  <si>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</si>
  <si>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</si>
  <si>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</si>
  <si>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</si>
  <si>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</si>
  <si>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</si>
  <si>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</si>
  <si>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</si>
  <si>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</si>
  <si>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</si>
  <si>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</si>
  <si>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</si>
  <si>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</si>
  <si>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</si>
  <si>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</si>
  <si>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</si>
  <si>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</si>
  <si>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</si>
  <si>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</si>
  <si>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</si>
  <si>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</si>
  <si>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</si>
  <si>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</si>
  <si>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</si>
  <si>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</si>
  <si>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</si>
  <si>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</si>
  <si>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</si>
  <si>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</si>
  <si>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</si>
  <si>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</si>
  <si>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</si>
  <si>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</si>
  <si>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</si>
  <si>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</si>
  <si>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</si>
  <si>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</si>
  <si>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</si>
  <si>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</si>
  <si>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</si>
  <si>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</si>
  <si>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</si>
  <si>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</si>
  <si>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</si>
  <si>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</si>
  <si>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</si>
  <si>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</si>
  <si>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</si>
  <si>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</si>
  <si>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</si>
  <si>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</si>
  <si>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</si>
  <si>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</si>
  <si>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</si>
  <si>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</si>
  <si>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</si>
  <si>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</si>
  <si>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</si>
  <si>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</si>
  <si>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</si>
  <si>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</si>
  <si>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</si>
  <si>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</si>
  <si>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</si>
  <si>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</si>
  <si>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</si>
  <si>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</si>
  <si>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</si>
  <si>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</si>
  <si>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</si>
  <si>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</si>
  <si>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</si>
  <si>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</si>
  <si>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</si>
  <si>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</si>
  <si>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</si>
  <si>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</si>
  <si>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</si>
  <si>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</si>
  <si>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</si>
  <si>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</si>
  <si>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</si>
  <si>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</si>
  <si>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</si>
  <si>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</si>
  <si>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</si>
  <si>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</si>
  <si>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</si>
  <si>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</si>
  <si>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</si>
  <si>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</si>
  <si>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</si>
  <si>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</si>
  <si>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</si>
  <si>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</si>
  <si>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</si>
  <si>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</si>
  <si>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</si>
  <si>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</si>
  <si>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</si>
  <si>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</si>
  <si>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</si>
  <si>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</si>
  <si>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</si>
  <si>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</si>
  <si>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</si>
  <si>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</si>
  <si>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</si>
  <si>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</si>
  <si>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</si>
  <si>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</si>
  <si>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</si>
  <si>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</si>
  <si>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</si>
  <si>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</si>
  <si>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</si>
  <si>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</si>
  <si>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</si>
  <si>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</si>
  <si>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</si>
  <si>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</si>
  <si>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</si>
  <si>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</si>
  <si>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</si>
  <si>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</si>
  <si>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</si>
  <si>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</si>
  <si>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</si>
  <si>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</si>
  <si>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</si>
  <si>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</si>
  <si>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</si>
  <si>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</si>
  <si>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</si>
  <si>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</si>
  <si>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</si>
  <si>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</si>
  <si>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</si>
  <si>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</si>
  <si>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</si>
  <si>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</si>
  <si>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</si>
  <si>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</si>
  <si>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</si>
  <si>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</si>
  <si>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</si>
  <si>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</si>
  <si>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</si>
  <si>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</si>
  <si>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</si>
  <si>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</si>
  <si>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</si>
  <si>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</si>
  <si>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</si>
  <si>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</si>
  <si>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</si>
  <si>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</si>
  <si>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</si>
  <si>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</si>
  <si>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</si>
  <si>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</si>
  <si>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</si>
  <si>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</si>
  <si>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</si>
  <si>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</si>
  <si>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</si>
  <si>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</si>
  <si>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</si>
  <si>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</si>
  <si>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</si>
  <si>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</si>
  <si>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</si>
  <si>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</si>
  <si>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</si>
  <si>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</si>
  <si>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</si>
  <si>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</si>
  <si>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</si>
  <si>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</si>
  <si>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</si>
  <si>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</si>
  <si>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</si>
  <si>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</si>
  <si>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</si>
  <si>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</si>
  <si>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</si>
  <si>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</si>
  <si>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</si>
  <si>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</si>
  <si>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</si>
  <si>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</si>
  <si>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</si>
  <si>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</si>
  <si>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</si>
  <si>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</si>
  <si>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</si>
  <si>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</si>
  <si>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</si>
  <si>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</si>
  <si>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</si>
  <si>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</si>
  <si>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</si>
  <si>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</si>
  <si>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</si>
  <si>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</si>
  <si>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</si>
  <si>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</si>
  <si>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</si>
  <si>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</si>
  <si>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</si>
  <si>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</si>
  <si>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</si>
  <si>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</si>
  <si>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</si>
  <si>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</si>
  <si>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</si>
  <si>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</si>
  <si>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</si>
  <si>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</si>
  <si>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</si>
  <si>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</si>
  <si>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</si>
  <si>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</si>
  <si>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</si>
  <si>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</si>
  <si>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</si>
  <si>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</si>
  <si>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</si>
  <si>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</si>
  <si>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</si>
  <si>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</si>
  <si>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</si>
  <si>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</si>
  <si>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</si>
  <si>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</si>
  <si>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</si>
  <si>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</si>
  <si>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</si>
  <si>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</si>
  <si>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</si>
  <si>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</si>
  <si>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</si>
  <si>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</si>
  <si>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</si>
  <si>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</si>
  <si>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</si>
  <si>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</si>
  <si>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</si>
  <si>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</si>
  <si>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</si>
  <si>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</si>
  <si>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</si>
  <si>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</si>
  <si>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</si>
  <si>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</si>
  <si>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</si>
  <si>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</si>
  <si>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</si>
  <si>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</si>
  <si>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</si>
  <si>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</si>
  <si>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</si>
  <si>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</si>
  <si>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</si>
  <si>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</si>
  <si>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</si>
  <si>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</si>
  <si>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</si>
  <si>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</si>
  <si>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</si>
  <si>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</si>
  <si>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</si>
  <si>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</si>
  <si>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</si>
  <si>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</si>
  <si>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</si>
  <si>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</si>
  <si>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</si>
  <si>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</si>
  <si>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</si>
  <si>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</si>
  <si>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</si>
  <si>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</si>
  <si>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</si>
  <si>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</si>
  <si>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</si>
  <si>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</si>
  <si>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</si>
  <si>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</si>
  <si>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</si>
  <si>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</si>
  <si>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</si>
  <si>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</si>
  <si>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</si>
  <si>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</si>
  <si>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</si>
  <si>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</si>
  <si>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</si>
  <si>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</si>
  <si>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</si>
  <si>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</si>
  <si>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</si>
  <si>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</si>
  <si>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</si>
  <si>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</si>
  <si>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</si>
  <si>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</si>
  <si>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</si>
  <si>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</si>
  <si>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</si>
  <si>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</si>
  <si>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</si>
  <si>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</si>
  <si>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</si>
  <si>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</si>
  <si>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</si>
  <si>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</si>
  <si>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</si>
  <si>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</si>
  <si>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</si>
  <si>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</si>
  <si>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</si>
  <si>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</si>
  <si>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</si>
  <si>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</si>
  <si>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</si>
  <si>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</si>
  <si>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</si>
  <si>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</si>
  <si>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</si>
  <si>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</si>
  <si>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</si>
  <si>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</si>
  <si>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</si>
  <si>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</si>
  <si>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</si>
  <si>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</si>
  <si>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</si>
  <si>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</si>
  <si>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</si>
  <si>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</si>
  <si>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</si>
  <si>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</si>
  <si>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</si>
  <si>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</si>
  <si>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</si>
  <si>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</si>
  <si>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</si>
  <si>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</si>
  <si>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</si>
  <si>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</si>
  <si>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</si>
  <si>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</si>
  <si>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</si>
  <si>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</si>
  <si>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</si>
  <si>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</si>
  <si>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</si>
  <si>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</si>
  <si>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</si>
  <si>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</si>
  <si>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</si>
  <si>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</si>
  <si>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</si>
  <si>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</si>
  <si>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</si>
  <si>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</si>
  <si>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</si>
  <si>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</si>
  <si>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</si>
  <si>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</si>
  <si>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</si>
  <si>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</si>
  <si>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</si>
  <si>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</si>
  <si>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</si>
  <si>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</si>
  <si>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</si>
  <si>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</si>
  <si>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</si>
  <si>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</si>
  <si>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</si>
  <si>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</si>
  <si>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</si>
  <si>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</si>
  <si>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</si>
  <si>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</si>
  <si>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</si>
  <si>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</si>
  <si>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</si>
  <si>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</si>
  <si>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</si>
  <si>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</si>
  <si>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</si>
  <si>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</si>
  <si>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</si>
  <si>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</si>
  <si>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</si>
  <si>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</si>
  <si>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</si>
  <si>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</si>
  <si>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</si>
  <si>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</si>
  <si>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</si>
  <si>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</si>
  <si>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</si>
  <si>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</si>
  <si>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</si>
  <si>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</si>
  <si>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</si>
  <si>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</si>
  <si>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</si>
  <si>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</si>
  <si>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</si>
  <si>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</si>
  <si>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</si>
  <si>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</si>
  <si>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</si>
  <si>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</si>
  <si>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</si>
  <si>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</si>
  <si>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</si>
  <si>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</si>
  <si>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</si>
  <si>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</si>
  <si>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</si>
  <si>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</si>
  <si>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</si>
  <si>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</si>
  <si>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</si>
  <si>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</si>
  <si>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</si>
  <si>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</si>
  <si>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</si>
  <si>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</si>
  <si>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</si>
  <si>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</si>
  <si>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</si>
  <si>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</si>
  <si>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</si>
  <si>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</si>
  <si>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</si>
  <si>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</si>
  <si>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</si>
  <si>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</si>
  <si>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</si>
  <si>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</si>
  <si>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</si>
  <si>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</si>
  <si>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</si>
  <si>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</si>
  <si>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</si>
  <si>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</si>
  <si>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</si>
  <si>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</si>
  <si>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</si>
  <si>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</si>
  <si>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</si>
  <si>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</si>
  <si>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</si>
  <si>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</si>
  <si>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</si>
  <si>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</si>
  <si>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</si>
  <si>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</si>
  <si>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</si>
  <si>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</si>
  <si>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</si>
  <si>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</si>
  <si>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</si>
  <si>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</si>
  <si>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</si>
  <si>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</si>
  <si>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</si>
  <si>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</si>
  <si>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</si>
  <si>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</si>
  <si>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</si>
  <si>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</si>
  <si>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</si>
  <si>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</si>
  <si>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</si>
  <si>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</si>
  <si>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</si>
  <si>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</si>
  <si>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</si>
  <si>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</si>
  <si>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</si>
  <si>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</si>
  <si>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</si>
  <si>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</si>
  <si>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</si>
  <si>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</si>
  <si>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</si>
  <si>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</si>
  <si>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</si>
  <si>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</si>
  <si>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</si>
  <si>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</si>
  <si>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</si>
  <si>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</si>
  <si>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</si>
  <si>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</si>
  <si>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</si>
  <si>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</si>
  <si>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</si>
  <si>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</si>
  <si>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</si>
  <si>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</si>
  <si>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</si>
  <si>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</si>
  <si>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</si>
  <si>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</si>
  <si>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</si>
  <si>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</si>
  <si>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</si>
  <si>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</si>
  <si>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</si>
  <si>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</si>
  <si>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</si>
  <si>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</si>
  <si>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</si>
  <si>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</si>
  <si>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</si>
  <si>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</si>
  <si>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</si>
  <si>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</si>
  <si>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</si>
  <si>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</si>
  <si>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</si>
  <si>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</si>
  <si>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</si>
  <si>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</si>
  <si>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</si>
  <si>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</si>
  <si>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</si>
  <si>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</si>
  <si>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</si>
  <si>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</si>
  <si>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</si>
  <si>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</si>
  <si>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</si>
  <si>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</si>
  <si>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</si>
  <si>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</si>
  <si>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</si>
  <si>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</si>
  <si>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</si>
  <si>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</si>
  <si>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</si>
  <si>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</si>
  <si>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</si>
  <si>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</si>
  <si>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</si>
  <si>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</si>
  <si>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</si>
  <si>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</si>
  <si>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</si>
  <si>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</si>
  <si>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</si>
  <si>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</si>
  <si>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</si>
  <si>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</si>
  <si>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</si>
  <si>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</si>
  <si>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</si>
  <si>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</si>
  <si>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</si>
  <si>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</si>
  <si>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</si>
  <si>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</si>
  <si>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</si>
  <si>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</si>
  <si>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</si>
  <si>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</si>
  <si>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</si>
  <si>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</si>
  <si>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</si>
  <si>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</si>
  <si>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</si>
  <si>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</si>
  <si>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</si>
  <si>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</si>
  <si>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</si>
  <si>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</si>
  <si>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</si>
  <si>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</si>
  <si>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</si>
  <si>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</si>
  <si>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</si>
  <si>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</si>
  <si>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</si>
  <si>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</si>
  <si>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</si>
  <si>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</si>
  <si>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</si>
  <si>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</si>
  <si>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</si>
  <si>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</si>
  <si>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</si>
  <si>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</si>
  <si>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</si>
  <si>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</si>
  <si>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</si>
  <si>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</si>
  <si>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</si>
  <si>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</si>
  <si>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</si>
  <si>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</si>
  <si>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</si>
  <si>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</si>
  <si>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</si>
  <si>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</si>
  <si>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</si>
  <si>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</si>
  <si>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</si>
  <si>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</si>
  <si>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</si>
  <si>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</si>
  <si>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</si>
  <si>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</si>
  <si>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</si>
  <si>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</si>
  <si>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</si>
  <si>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</si>
  <si>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</si>
  <si>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</si>
  <si>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</si>
  <si>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</si>
  <si>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</si>
  <si>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</si>
  <si>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</si>
  <si>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</si>
  <si>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</si>
  <si>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</si>
  <si>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</si>
  <si>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</si>
  <si>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</si>
  <si>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</si>
  <si>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</si>
  <si>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</si>
  <si>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</si>
  <si>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</si>
  <si>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</si>
  <si>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</si>
  <si>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</si>
  <si>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</si>
  <si>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</si>
  <si>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</si>
  <si>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</si>
  <si>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</si>
  <si>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</si>
  <si>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</si>
  <si>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</si>
  <si>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</si>
  <si>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</si>
  <si>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</si>
  <si>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</si>
  <si>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</si>
  <si>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</si>
  <si>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</si>
  <si>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</si>
  <si>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</si>
  <si>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</si>
  <si>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</si>
  <si>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</si>
  <si>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</si>
  <si>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</si>
  <si>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</si>
  <si>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</si>
  <si>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</si>
  <si>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</si>
  <si>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</si>
  <si>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</si>
  <si>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</si>
  <si>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</si>
  <si>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</si>
  <si>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</si>
  <si>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</si>
  <si>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</si>
  <si>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</si>
  <si>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</si>
  <si>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</si>
  <si>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</si>
  <si>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</si>
  <si>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</si>
  <si>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</si>
  <si>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</si>
  <si>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</si>
  <si>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</si>
  <si>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</si>
  <si>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</si>
  <si>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</si>
  <si>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</si>
  <si>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</si>
  <si>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</si>
  <si>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</si>
  <si>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</si>
  <si>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</si>
  <si>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</si>
  <si>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</si>
  <si>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</si>
  <si>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</si>
  <si>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</si>
  <si>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</si>
  <si>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</si>
  <si>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</si>
  <si>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</si>
  <si>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</si>
  <si>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</si>
  <si>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</si>
  <si>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</si>
  <si>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</si>
  <si>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</si>
  <si>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</si>
  <si>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</si>
  <si>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</si>
  <si>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</si>
  <si>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</si>
  <si>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</si>
  <si>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</si>
  <si>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</si>
  <si>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</si>
  <si>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</si>
  <si>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</si>
  <si>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</si>
  <si>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</si>
  <si>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</si>
  <si>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</si>
  <si>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</si>
  <si>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</si>
  <si>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</si>
  <si>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</si>
  <si>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</si>
  <si>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</si>
  <si>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</si>
  <si>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</si>
  <si>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</si>
  <si>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</si>
  <si>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</si>
  <si>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</si>
  <si>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</si>
  <si>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</si>
  <si>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</si>
  <si>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</si>
  <si>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</si>
  <si>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</si>
  <si>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</si>
  <si>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</si>
  <si>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</si>
  <si>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</si>
  <si>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</si>
  <si>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</si>
  <si>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</si>
  <si>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</si>
  <si>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</si>
  <si>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</si>
  <si>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</si>
  <si>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</si>
  <si>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</si>
  <si>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</si>
  <si>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</si>
  <si>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</si>
  <si>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</si>
  <si>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</si>
  <si>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</si>
  <si>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</si>
  <si>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</si>
  <si>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</si>
  <si>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</si>
  <si>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</si>
  <si>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</si>
  <si>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</si>
  <si>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</si>
  <si>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</si>
  <si>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</si>
  <si>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</si>
  <si>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</si>
  <si>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</si>
  <si>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</si>
  <si>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</si>
  <si>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</si>
  <si>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</si>
  <si>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</si>
  <si>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</si>
  <si>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</si>
  <si>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</si>
  <si>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</si>
  <si>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</si>
  <si>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</si>
  <si>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</si>
  <si>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</si>
  <si>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</si>
  <si>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</si>
  <si>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</si>
  <si>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</si>
  <si>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</si>
  <si>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</si>
  <si>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</si>
  <si>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</si>
  <si>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</si>
  <si>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</si>
  <si>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</si>
  <si>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</si>
  <si>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</si>
  <si>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</si>
  <si>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</si>
  <si>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</si>
  <si>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</si>
  <si>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</si>
  <si>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</si>
  <si>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</si>
  <si>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</si>
  <si>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</si>
  <si>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</si>
  <si>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</si>
  <si>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</si>
  <si>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</si>
  <si>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</si>
  <si>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</si>
  <si>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</si>
  <si>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</si>
  <si>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</si>
  <si>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</si>
  <si>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</si>
  <si>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</si>
  <si>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</si>
  <si>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</si>
  <si>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</si>
  <si>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</si>
  <si>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</si>
  <si>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</si>
  <si>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</si>
  <si>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</si>
  <si>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</si>
  <si>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</si>
  <si>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</si>
  <si>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</si>
  <si>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</si>
  <si>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</si>
  <si>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</si>
  <si>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</si>
  <si>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</si>
  <si>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</si>
  <si>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</si>
  <si>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</si>
  <si>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</si>
  <si>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</si>
  <si>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</si>
  <si>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</si>
  <si>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</si>
  <si>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</si>
  <si>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</si>
  <si>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</si>
  <si>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</si>
  <si>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</si>
  <si>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</si>
  <si>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</si>
  <si>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</si>
  <si>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</si>
  <si>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</si>
  <si>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</si>
  <si>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</si>
  <si>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</si>
  <si>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</si>
  <si>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</si>
  <si>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</si>
  <si>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</si>
  <si>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</si>
  <si>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</si>
  <si>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</si>
  <si>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</si>
  <si>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</si>
  <si>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</si>
  <si>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</si>
  <si>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</si>
  <si>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</si>
  <si>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</si>
  <si>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</si>
  <si>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</si>
  <si>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</si>
  <si>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</si>
  <si>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</si>
  <si>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</si>
  <si>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</si>
  <si>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</si>
  <si>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</si>
  <si>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</si>
  <si>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</si>
  <si>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</si>
  <si>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</si>
  <si>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</si>
  <si>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</si>
  <si>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</si>
  <si>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</si>
  <si>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</si>
  <si>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</si>
  <si>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</si>
  <si>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</si>
  <si>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</si>
  <si>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</si>
  <si>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</si>
  <si>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</si>
  <si>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</si>
  <si>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</si>
  <si>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</si>
  <si>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</si>
  <si>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</si>
  <si>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</si>
  <si>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</si>
  <si>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</si>
  <si>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</si>
  <si>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</si>
  <si>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</si>
  <si>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</si>
  <si>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</si>
  <si>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</si>
  <si>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</si>
  <si>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</si>
  <si>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</si>
  <si>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</si>
  <si>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</si>
  <si>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</si>
  <si>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</si>
  <si>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</si>
  <si>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</si>
  <si>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</si>
  <si>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</si>
  <si>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</si>
  <si>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</si>
  <si>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</si>
  <si>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</si>
  <si>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</si>
  <si>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</si>
  <si>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</si>
  <si>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</si>
  <si>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</si>
  <si>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</si>
  <si>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</si>
  <si>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</si>
  <si>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</si>
  <si>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</si>
  <si>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</si>
  <si>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</si>
  <si>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</si>
  <si>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</si>
  <si>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</si>
  <si>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</si>
  <si>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</si>
  <si>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</si>
  <si>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</si>
  <si>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</si>
  <si>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</si>
  <si>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</si>
  <si>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</si>
  <si>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</si>
  <si>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</si>
  <si>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</si>
  <si>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</si>
  <si>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</si>
  <si>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</si>
  <si>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</si>
  <si>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</si>
  <si>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</si>
  <si>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</si>
  <si>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</si>
  <si>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</si>
  <si>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</si>
  <si>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</si>
  <si>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</si>
  <si>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</si>
  <si>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</si>
  <si>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</si>
  <si>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</si>
  <si>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</si>
  <si>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</si>
  <si>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</si>
  <si>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</si>
  <si>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</si>
  <si>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</si>
  <si>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</si>
  <si>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</si>
  <si>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</si>
  <si>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</si>
  <si>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</si>
  <si>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</si>
  <si>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</si>
  <si>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</si>
  <si>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</si>
  <si>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</si>
  <si>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</si>
  <si>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</si>
  <si>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</si>
  <si>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</si>
  <si>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</si>
  <si>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</si>
  <si>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</si>
  <si>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</si>
  <si>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</si>
  <si>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</si>
  <si>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</si>
  <si>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</si>
  <si>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</si>
  <si>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</si>
  <si>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</si>
  <si>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</si>
  <si>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</si>
  <si>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</si>
  <si>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</si>
  <si>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</si>
  <si>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</si>
  <si>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</si>
  <si>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</si>
  <si>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</si>
  <si>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</si>
  <si>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</si>
  <si>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</si>
  <si>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</si>
  <si>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</si>
  <si>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</si>
  <si>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</si>
  <si>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</si>
  <si>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</si>
  <si>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</si>
  <si>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</si>
  <si>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</si>
  <si>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</si>
  <si>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</si>
  <si>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</si>
  <si>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</si>
  <si>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</si>
  <si>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No Informado-</t>
  </si>
  <si>
    <t>16852-CONSTRUCCIÓN DE INFRAESTRUCTURAS RECREATIVAS EN FRENTE MARÍTIMO DE PLAYA LINDA, MUNICIPIO NIZAO, PROVINCIA PERAVIA.</t>
  </si>
  <si>
    <t>68-CONSTRUCCIÓN DE INFRAESTRUCTURAS RECREATIVAS EN FRENTE MARÍTIMO DE PLAYA LINDA, MUNICIPIO NIZAO, PROVINCIA PERAVIA.</t>
  </si>
  <si>
    <t>16845-RECONSTRUCCIÓN PLAZA DE VENDEDORES PLAYA MINO, MUNICIPIO RIO SAN JUAN, PROVINCIA MARIA TRINIDAD SANCHEZ</t>
  </si>
  <si>
    <t>69-RECONSTRUCCIÓN PLAZA DE VENDEDORES PLAYA MINO, MUNICIPIO RIO SAN JUAN, PROVINCIA MARIA TRINIDAD SANCHEZ</t>
  </si>
  <si>
    <t>14668-CONSTRUCCIÓN CUARTEL, TORRES DE VIGILANCIA Y VIVIENDAS PARA MILITARES DEL CESFRONT, MUNICIPIO DE PEDERNALES, PROVINCIA PEDERNALES</t>
  </si>
  <si>
    <t>02-CONSTRUCCIÓN CUARTEL, TORRES DE VIGILANCIA Y VIVIENDAS PARA MILITARES DEL CESFRONT, MUNICIPIO DE PEDERNALES, PROVINCIA PEDERNALES</t>
  </si>
  <si>
    <t>14523-RECONSTRUCCIÓN DE PUENTE VIAL (TIPO TABLERO) SOBRE CAÑADA VILLA MARIA, D. M. PANTOJA, MUNICIPIO LOS ALCARRIZOS, PROVINCIA SANTO DOMINGO</t>
  </si>
  <si>
    <t>06-RECONSTRUCCIÓN DE PUENTE VIAL (TIPO TABLERO) SOBRE CAÑADA VILLA MARIA, D. M. PANTOJA, MUNICIPIO LOS ALCARRIZOS, PROVINCIA SANTO DOMINGO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</si>
  <si>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</si>
  <si>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</si>
  <si>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16874-RECONSTRUCCIÓN CAMINO VECINAL LA YAGUIZA-CRUCE LOS ZANCONES-LOS CACAOS-LOS ALGODONES-ALTO DEL PLAY, MUNICIPIO SAN FRANCISCO DE MACORÍS, PROVINCIA DUARTE</t>
  </si>
  <si>
    <t>96-RECONSTRUCCIÓN CAMINO VECINAL LA YAGUIZA-CRUCE LOS ZANCONES-LOS CACAOS-LOS ALGODONES-ALTO DEL PLAY, MUNICIPIO SAN FRANCISCO DE MACORÍS, PROVINCIA DUARTE</t>
  </si>
  <si>
    <t>No es inversión Pública</t>
  </si>
  <si>
    <t>Es inversión Pública</t>
  </si>
  <si>
    <t>00-NO CLASIFICADO</t>
  </si>
  <si>
    <t>22-Apoyo al desarrollo provincial</t>
  </si>
  <si>
    <t>2.5.4.1.03 - Transferencias de capital a empresas públicas no financieras nacionales para fideicomiso</t>
  </si>
  <si>
    <t>2.6 - Transporte</t>
  </si>
  <si>
    <t>2.6.03 - Transporte por ferrocarril</t>
  </si>
  <si>
    <t>11-Desarrollo de la vivienda y el hábitat</t>
  </si>
  <si>
    <t>** El código 99 del clasificador programático para gastos presupuestarios, denominado "Administración de activos, pasivos y transferencias", se clasifica como parte de las partidas no asignables a programas o a categorías equivalentes. Este código se utiliza al consolidarse el presupuesto, identificando el egreso de la transferencia hacia una institución pública y el ingreso de esos mismos fondos en la institución receptora. De este modo, el gasto de los insumos se reflejará únicamente donde se producen los bienes y servicios que se proveen a la comunidad. En el caso de la Presidencia de la República, dentro del apartado de gastos de capital, este código (99) incluye partidas como las transferencias de capital a empresas públicas no financieras nacionales para fideicomiso, específicamente para el transporte por ferrocarril.</t>
  </si>
  <si>
    <t>Ejecución 1ro de enero - 13 de diciembre de 2024*</t>
  </si>
  <si>
    <t>* Fecha de imputación al 13 de diciembre y fecha de registro al 16 de diciembre de 2024. La fecha de imputación representa los gastos o ingresos en el momento de su ejecución, mientras que la fecha de registro representa el momento de su registro en el sistema, en la medida que se van regularizando los pagos.</t>
  </si>
  <si>
    <t>Ejecución 1ro de enero - 16 de diciembre 2024 (fecha de registro)</t>
  </si>
  <si>
    <t xml:space="preserve">      Ejecución 1ro de enero - 13 de diciembre 2024 (fecha de imputación)</t>
  </si>
  <si>
    <t>17-REPARACIÓN DE INSTALACIONES DEPORTIVAS DEL CENTRO OLÍMPICO JUAN PABLO DUARTE,DISTRITO NACIONAL.</t>
  </si>
  <si>
    <t>16785-REPARACIÓN DE INSTALACIONES DEPORTIVAS DEL CENTRO OLÍMPICO JUAN PABLO DUARTE,DISTRITO NACIONAL.</t>
  </si>
  <si>
    <t>32-AMPLIACIÓN DE PLANTELES EDUCATIVOS EN LA PROVINCIA DUARTE (FASE 3)</t>
  </si>
  <si>
    <t>13579-AMPLIACIÓN DE PLANTELES EDUCATIVOS EN LA PROVINCIA DUARTE (FASE 3)</t>
  </si>
  <si>
    <t>20-CONSTRUCCIÓN DE 3 PLANTELES ESCOLARES EN LA PROVINCIA INDEPENDENCIA</t>
  </si>
  <si>
    <t>12534-CONSTRUCCIÓN DE 3 PLANTELES ESCOLARES EN LA PROVINCIA INDEPENDENCIA</t>
  </si>
  <si>
    <t>0405 - TRIBUNAL SUPERIOR  ELECTORAL (TSE)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</si>
</sst>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 numFmtId="179" formatCode="_(* #,##0.000_);_(* \(#,##0.000\);_(* &quot;-&quot;??_);_(@_)"/>
  </numFmts>
  <fonts count="71">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
      <b/>
      <sz val="9"/>
      <name val="Calibri"/>
      <family val="2"/>
      <scheme val="minor"/>
    </font>
    <font>
      <sz val="9"/>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7999816888943144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xf numFmtId="43" fontId="11" fillId="0" borderId="0" applyFont="0" applyFill="0" applyBorder="0" applyAlignment="0" applyProtection="0"/>
  </cellStyleXfs>
  <cellXfs count="282">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0" fontId="54" fillId="5" borderId="0" xfId="436" applyFont="1" applyFill="1" applyAlignment="1">
      <alignment horizontal="left" vertical="center" indent="1"/>
    </xf>
    <xf numFmtId="176" fontId="57" fillId="42" borderId="0" xfId="864" applyNumberFormat="1" applyFont="1" applyFill="1"/>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4" fillId="43" borderId="25" xfId="749" applyNumberFormat="1" applyFont="1" applyFill="1" applyBorder="1"/>
    <xf numFmtId="176" fontId="54" fillId="0" borderId="0" xfId="749" applyNumberFormat="1" applyFont="1"/>
    <xf numFmtId="166" fontId="58" fillId="0" borderId="0" xfId="1" applyNumberFormat="1" applyFont="1" applyFill="1" applyBorder="1" applyAlignment="1">
      <alignment horizontal="right" wrapText="1"/>
    </xf>
    <xf numFmtId="175" fontId="1" fillId="0" borderId="0" xfId="920" applyNumberFormat="1" applyFill="1"/>
    <xf numFmtId="0" fontId="52" fillId="0" borderId="0" xfId="749"/>
    <xf numFmtId="166" fontId="59" fillId="2" borderId="0" xfId="1" applyNumberFormat="1" applyFont="1" applyFill="1" applyBorder="1" applyAlignment="1">
      <alignment horizontal="right" vertical="center"/>
    </xf>
    <xf numFmtId="165" fontId="59" fillId="2" borderId="0" xfId="1" applyNumberFormat="1" applyFont="1" applyFill="1" applyBorder="1" applyAlignment="1">
      <alignment horizontal="right" vertical="center"/>
    </xf>
    <xf numFmtId="165" fontId="5" fillId="2" borderId="0" xfId="1" applyNumberFormat="1" applyFont="1" applyFill="1" applyBorder="1" applyAlignment="1">
      <alignment horizontal="right" vertical="center"/>
    </xf>
    <xf numFmtId="0" fontId="6" fillId="2" borderId="0" xfId="915" applyFont="1" applyFill="1" applyAlignment="1">
      <alignment horizontal="left" vertical="center" wrapText="1" indent="1"/>
    </xf>
    <xf numFmtId="0" fontId="5" fillId="2" borderId="0" xfId="915" applyFont="1" applyFill="1" applyAlignment="1">
      <alignment horizontal="left" vertical="center" wrapText="1" indent="2"/>
    </xf>
    <xf numFmtId="0" fontId="5" fillId="2" borderId="0" xfId="444" applyFont="1" applyFill="1" applyAlignment="1">
      <alignment horizontal="left" vertical="center" wrapText="1" indent="2"/>
    </xf>
    <xf numFmtId="0" fontId="7" fillId="3" borderId="0" xfId="749" applyFont="1" applyFill="1" applyAlignment="1">
      <alignment horizontal="center" wrapText="1"/>
    </xf>
    <xf numFmtId="0" fontId="52" fillId="0" borderId="0" xfId="749" applyAlignment="1">
      <alignment horizontal="left" indent="2"/>
    </xf>
    <xf numFmtId="0" fontId="54" fillId="0" borderId="0" xfId="749" applyFont="1" applyAlignment="1">
      <alignment horizontal="left" indent="3"/>
    </xf>
    <xf numFmtId="0" fontId="52" fillId="0" borderId="0" xfId="749" applyAlignment="1">
      <alignment horizontal="left" indent="4"/>
    </xf>
    <xf numFmtId="0" fontId="69" fillId="2" borderId="17" xfId="2" applyFont="1" applyFill="1" applyBorder="1" applyAlignment="1">
      <alignment vertical="center"/>
    </xf>
    <xf numFmtId="0" fontId="70" fillId="0" borderId="0" xfId="2" applyFont="1"/>
    <xf numFmtId="0" fontId="70" fillId="0" borderId="0" xfId="749" applyFont="1"/>
    <xf numFmtId="176" fontId="9" fillId="2" borderId="0" xfId="749" applyNumberFormat="1" applyFont="1" applyFill="1" applyAlignment="1">
      <alignment vertical="center"/>
    </xf>
    <xf numFmtId="176" fontId="8" fillId="2" borderId="0" xfId="749" applyNumberFormat="1" applyFont="1" applyFill="1" applyAlignment="1">
      <alignment vertical="center" wrapText="1"/>
    </xf>
    <xf numFmtId="176" fontId="9" fillId="2" borderId="0" xfId="749" applyNumberFormat="1" applyFont="1" applyFill="1" applyAlignment="1">
      <alignment horizontal="left" vertical="center" wrapText="1"/>
    </xf>
    <xf numFmtId="0" fontId="4" fillId="0" borderId="0" xfId="0" applyFont="1" applyAlignment="1">
      <alignment horizont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0" fontId="69" fillId="0" borderId="0" xfId="2" applyFont="1" applyAlignment="1">
      <alignment horizontal="left" vertical="top" wrapText="1"/>
    </xf>
    <xf numFmtId="0" fontId="69" fillId="0" borderId="0" xfId="749" applyFont="1" applyAlignment="1">
      <alignment horizontal="left" vertical="center" wrapText="1"/>
    </xf>
    <xf numFmtId="0" fontId="4" fillId="2" borderId="0" xfId="749" applyFont="1" applyFill="1" applyAlignment="1">
      <alignment horizont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69" fillId="0" borderId="0" xfId="2" applyFont="1" applyAlignment="1">
      <alignment horizontal="left" vertical="center" wrapText="1"/>
    </xf>
    <xf numFmtId="49" fontId="14" fillId="2" borderId="0" xfId="749" applyNumberFormat="1" applyFont="1" applyFill="1" applyAlignment="1">
      <alignment horizontal="center" vertical="center"/>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2" fillId="0" borderId="0" xfId="749" applyFont="1" applyAlignment="1">
      <alignment horizontal="center" vertical="top" wrapText="1" readingOrder="1"/>
    </xf>
    <xf numFmtId="0" fontId="13" fillId="2" borderId="0" xfId="749" applyFont="1" applyFill="1" applyAlignment="1">
      <alignment horizontal="center" wrapText="1"/>
    </xf>
    <xf numFmtId="0" fontId="13" fillId="2" borderId="0" xfId="749" applyFont="1" applyFill="1" applyAlignment="1">
      <alignment horizontal="center"/>
    </xf>
    <xf numFmtId="176" fontId="9" fillId="2" borderId="0" xfId="749" applyNumberFormat="1" applyFont="1" applyFill="1" applyAlignment="1">
      <alignment horizontal="left" vertical="center" wrapText="1"/>
    </xf>
    <xf numFmtId="0" fontId="3" fillId="0" borderId="0" xfId="749" applyFont="1" applyAlignment="1">
      <alignment horizontal="center" vertical="center" wrapText="1" readingOrder="1"/>
    </xf>
    <xf numFmtId="0" fontId="12" fillId="0" borderId="0" xfId="749" applyFont="1" applyAlignment="1">
      <alignment horizontal="center" vertical="center" wrapText="1" readingOrder="1"/>
    </xf>
    <xf numFmtId="0" fontId="13" fillId="2" borderId="0" xfId="749" applyFont="1" applyFill="1" applyAlignment="1">
      <alignment horizontal="center" vertical="center" wrapText="1"/>
    </xf>
    <xf numFmtId="0" fontId="13" fillId="2" borderId="0" xfId="749" applyFont="1" applyFill="1" applyAlignment="1">
      <alignment horizontal="center" vertical="center"/>
    </xf>
    <xf numFmtId="0" fontId="4" fillId="2" borderId="0" xfId="749" applyFont="1" applyFill="1" applyAlignment="1">
      <alignment horizontal="center" vertical="center"/>
    </xf>
    <xf numFmtId="176" fontId="16" fillId="3" borderId="0" xfId="749" applyNumberFormat="1" applyFont="1" applyFill="1" applyAlignment="1">
      <alignment horizontal="center" vertical="center"/>
    </xf>
    <xf numFmtId="176" fontId="16" fillId="3" borderId="0" xfId="749" applyNumberFormat="1" applyFont="1" applyFill="1" applyAlignment="1">
      <alignment horizontal="center" vertical="center" wrapText="1"/>
    </xf>
    <xf numFmtId="49" fontId="5" fillId="2" borderId="0" xfId="0" applyNumberFormat="1" applyFont="1" applyFill="1" applyAlignment="1">
      <alignment horizontal="center" vertical="center"/>
    </xf>
    <xf numFmtId="179" fontId="0" fillId="0" borderId="0" xfId="1" applyNumberFormat="1" applyFont="1"/>
    <xf numFmtId="0" fontId="54" fillId="0" borderId="0" xfId="0" applyFont="1" applyAlignment="1">
      <alignment horizontal="left" indent="3"/>
    </xf>
    <xf numFmtId="165" fontId="54" fillId="0" borderId="0" xfId="0" applyNumberFormat="1" applyFont="1"/>
    <xf numFmtId="0" fontId="0" fillId="0" borderId="0" xfId="0" applyAlignment="1">
      <alignment horizontal="left" indent="4"/>
    </xf>
    <xf numFmtId="0" fontId="0" fillId="0" borderId="0" xfId="0" applyAlignment="1">
      <alignment horizontal="left" indent="5"/>
    </xf>
    <xf numFmtId="43" fontId="52" fillId="0" borderId="0" xfId="1" applyFont="1"/>
    <xf numFmtId="165" fontId="0" fillId="2" borderId="0" xfId="1" applyNumberFormat="1" applyFont="1" applyFill="1"/>
    <xf numFmtId="0" fontId="6" fillId="0" borderId="0" xfId="0" applyFont="1" applyAlignment="1">
      <alignment horizontal="left" indent="3"/>
    </xf>
    <xf numFmtId="0" fontId="5" fillId="0" borderId="0" xfId="0" applyFont="1" applyAlignment="1">
      <alignment horizontal="left" indent="4"/>
    </xf>
    <xf numFmtId="43" fontId="61" fillId="0" borderId="0" xfId="1" applyFont="1"/>
    <xf numFmtId="0" fontId="5" fillId="46" borderId="0" xfId="0" applyFont="1" applyFill="1" applyAlignment="1">
      <alignment horizontal="left" indent="5"/>
    </xf>
    <xf numFmtId="166" fontId="6" fillId="4" borderId="0" xfId="1" applyNumberFormat="1" applyFont="1" applyFill="1" applyBorder="1" applyAlignment="1">
      <alignment horizontal="center" vertical="center"/>
    </xf>
    <xf numFmtId="166" fontId="6" fillId="5" borderId="0" xfId="1" applyNumberFormat="1" applyFont="1" applyFill="1" applyBorder="1" applyAlignment="1">
      <alignment horizontal="center" vertical="center" wrapText="1"/>
    </xf>
    <xf numFmtId="166" fontId="17" fillId="3" borderId="0" xfId="1" applyNumberFormat="1" applyFont="1" applyFill="1" applyBorder="1" applyAlignment="1">
      <alignment horizontal="center" vertical="center" wrapText="1"/>
    </xf>
    <xf numFmtId="166" fontId="5" fillId="0" borderId="0" xfId="0" applyNumberFormat="1" applyFont="1" applyAlignment="1">
      <alignment horizontal="center"/>
    </xf>
    <xf numFmtId="166" fontId="6" fillId="0" borderId="0" xfId="0" applyNumberFormat="1" applyFont="1" applyAlignment="1">
      <alignment horizontal="center"/>
    </xf>
    <xf numFmtId="166" fontId="5" fillId="46" borderId="0" xfId="0" applyNumberFormat="1" applyFont="1" applyFill="1" applyAlignment="1">
      <alignment horizontal="center"/>
    </xf>
    <xf numFmtId="0" fontId="0" fillId="0" borderId="0" xfId="0" pivotButton="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connections" Target="connection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pivotCacheDefinition" Target="pivotCache/pivotCacheDefinition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theme" Target="theme/theme1.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2.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customXml" Target="../customXml/item3.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10</xdr:col>
          <xdr:colOff>666750</xdr:colOff>
          <xdr:row>17</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B81EEC1-83AE-11D5-F974-E300AD4C4BE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6</xdr:row>
      <xdr:rowOff>114300</xdr:rowOff>
    </xdr:to>
    <xdr:pic>
      <xdr:nvPicPr>
        <xdr:cNvPr id="2" name="Imagen 1">
          <a:extLst>
            <a:ext uri="{FF2B5EF4-FFF2-40B4-BE49-F238E27FC236}">
              <a16:creationId xmlns:a16="http://schemas.microsoft.com/office/drawing/2014/main" id="{AD7B2E0E-8C82-491E-8316-09FF5C5E11D0}"/>
            </a:ext>
          </a:extLst>
        </xdr:cNvPr>
        <xdr:cNvPicPr>
          <a:picLocks noChangeAspect="1"/>
        </xdr:cNvPicPr>
      </xdr:nvPicPr>
      <xdr:blipFill>
        <a:blip xmlns:r="http://schemas.openxmlformats.org/officeDocument/2006/relationships" r:embed="rId1"/>
        <a:stretch>
          <a:fillRect/>
        </a:stretch>
      </xdr:blipFill>
      <xdr:spPr>
        <a:xfrm>
          <a:off x="0" y="0"/>
          <a:ext cx="339090" cy="1609725"/>
        </a:xfrm>
        <a:prstGeom prst="rect">
          <a:avLst/>
        </a:prstGeom>
      </xdr:spPr>
    </xdr:pic>
    <xdr:clientData/>
  </xdr:twoCellAnchor>
  <xdr:twoCellAnchor editAs="oneCell">
    <xdr:from>
      <xdr:col>1</xdr:col>
      <xdr:colOff>583450</xdr:colOff>
      <xdr:row>0</xdr:row>
      <xdr:rowOff>343766</xdr:rowOff>
    </xdr:from>
    <xdr:to>
      <xdr:col>1</xdr:col>
      <xdr:colOff>2410345</xdr:colOff>
      <xdr:row>5</xdr:row>
      <xdr:rowOff>0</xdr:rowOff>
    </xdr:to>
    <xdr:pic>
      <xdr:nvPicPr>
        <xdr:cNvPr id="3" name="Imagen 2">
          <a:extLst>
            <a:ext uri="{FF2B5EF4-FFF2-40B4-BE49-F238E27FC236}">
              <a16:creationId xmlns:a16="http://schemas.microsoft.com/office/drawing/2014/main" id="{DF1C0E23-FDF0-4E7E-9738-62F15A507E04}"/>
            </a:ext>
          </a:extLst>
        </xdr:cNvPr>
        <xdr:cNvPicPr>
          <a:picLocks noChangeAspect="1"/>
        </xdr:cNvPicPr>
      </xdr:nvPicPr>
      <xdr:blipFill>
        <a:blip xmlns:r="http://schemas.openxmlformats.org/officeDocument/2006/relationships" r:embed="rId2"/>
        <a:stretch>
          <a:fillRect/>
        </a:stretch>
      </xdr:blipFill>
      <xdr:spPr>
        <a:xfrm>
          <a:off x="1354109" y="343766"/>
          <a:ext cx="1826895" cy="963757"/>
        </a:xfrm>
        <a:prstGeom prst="rect">
          <a:avLst/>
        </a:prstGeom>
      </xdr:spPr>
    </xdr:pic>
    <xdr:clientData/>
  </xdr:twoCellAnchor>
  <xdr:twoCellAnchor editAs="oneCell">
    <xdr:from>
      <xdr:col>2</xdr:col>
      <xdr:colOff>415636</xdr:colOff>
      <xdr:row>1</xdr:row>
      <xdr:rowOff>21649</xdr:rowOff>
    </xdr:from>
    <xdr:to>
      <xdr:col>3</xdr:col>
      <xdr:colOff>1023123</xdr:colOff>
      <xdr:row>5</xdr:row>
      <xdr:rowOff>8658</xdr:rowOff>
    </xdr:to>
    <xdr:pic>
      <xdr:nvPicPr>
        <xdr:cNvPr id="4" name="Imagen 3">
          <a:extLst>
            <a:ext uri="{FF2B5EF4-FFF2-40B4-BE49-F238E27FC236}">
              <a16:creationId xmlns:a16="http://schemas.microsoft.com/office/drawing/2014/main" id="{D6CCA617-CDAA-4B18-8843-94248ED8F016}"/>
            </a:ext>
          </a:extLst>
        </xdr:cNvPr>
        <xdr:cNvPicPr>
          <a:picLocks noChangeAspect="1"/>
        </xdr:cNvPicPr>
      </xdr:nvPicPr>
      <xdr:blipFill>
        <a:blip xmlns:r="http://schemas.openxmlformats.org/officeDocument/2006/relationships" r:embed="rId3"/>
        <a:stretch>
          <a:fillRect/>
        </a:stretch>
      </xdr:blipFill>
      <xdr:spPr>
        <a:xfrm>
          <a:off x="12140045" y="385331"/>
          <a:ext cx="1811101" cy="9308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115825A7-C3A8-41D7-AB76-5697E472DEB4}"/>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C4709FC7-5B16-405B-95EC-394EFE846E3B}"/>
            </a:ext>
          </a:extLst>
        </xdr:cNvPr>
        <xdr:cNvPicPr>
          <a:picLocks noChangeAspect="1"/>
        </xdr:cNvPicPr>
      </xdr:nvPicPr>
      <xdr:blipFill>
        <a:blip xmlns:r="http://schemas.openxmlformats.org/officeDocument/2006/relationships" r:embed="rId2"/>
        <a:stretch>
          <a:fillRect/>
        </a:stretch>
      </xdr:blipFill>
      <xdr:spPr>
        <a:xfrm>
          <a:off x="370416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E5F52528-D98D-42AF-95C8-1BFD444E4660}"/>
            </a:ext>
          </a:extLst>
        </xdr:cNvPr>
        <xdr:cNvPicPr>
          <a:picLocks noChangeAspect="1"/>
        </xdr:cNvPicPr>
      </xdr:nvPicPr>
      <xdr:blipFill>
        <a:blip xmlns:r="http://schemas.openxmlformats.org/officeDocument/2006/relationships" r:embed="rId3"/>
        <a:stretch>
          <a:fillRect/>
        </a:stretch>
      </xdr:blipFill>
      <xdr:spPr>
        <a:xfrm>
          <a:off x="577412" y="20214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529166</xdr:colOff>
      <xdr:row>1</xdr:row>
      <xdr:rowOff>4234</xdr:rowOff>
    </xdr:from>
    <xdr:to>
      <xdr:col>5</xdr:col>
      <xdr:colOff>13547</xdr:colOff>
      <xdr:row>4</xdr:row>
      <xdr:rowOff>222250</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8932333" y="364067"/>
          <a:ext cx="1696297" cy="980016"/>
        </a:xfrm>
        <a:prstGeom prst="rect">
          <a:avLst/>
        </a:prstGeom>
      </xdr:spPr>
    </xdr:pic>
    <xdr:clientData/>
  </xdr:twoCellAnchor>
  <xdr:twoCellAnchor editAs="oneCell">
    <xdr:from>
      <xdr:col>1</xdr:col>
      <xdr:colOff>79800</xdr:colOff>
      <xdr:row>1</xdr:row>
      <xdr:rowOff>69218</xdr:rowOff>
    </xdr:from>
    <xdr:to>
      <xdr:col>1</xdr:col>
      <xdr:colOff>1873039</xdr:colOff>
      <xdr:row>5</xdr:row>
      <xdr:rowOff>48052</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841800" y="429051"/>
          <a:ext cx="1793239" cy="984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1218695</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551670</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7</xdr:row>
      <xdr:rowOff>55245</xdr:rowOff>
    </xdr:to>
    <xdr:pic>
      <xdr:nvPicPr>
        <xdr:cNvPr id="2" name="Imagen 1">
          <a:extLst>
            <a:ext uri="{FF2B5EF4-FFF2-40B4-BE49-F238E27FC236}">
              <a16:creationId xmlns:a16="http://schemas.microsoft.com/office/drawing/2014/main" id="{6E79156C-F0B3-4EA3-B2C8-E3E81367FD2E}"/>
            </a:ext>
          </a:extLst>
        </xdr:cNvPr>
        <xdr:cNvPicPr>
          <a:picLocks noChangeAspect="1"/>
        </xdr:cNvPicPr>
      </xdr:nvPicPr>
      <xdr:blipFill>
        <a:blip xmlns:r="http://schemas.openxmlformats.org/officeDocument/2006/relationships" r:embed="rId1"/>
        <a:stretch>
          <a:fillRect/>
        </a:stretch>
      </xdr:blipFill>
      <xdr:spPr>
        <a:xfrm>
          <a:off x="0" y="0"/>
          <a:ext cx="323850" cy="1735455"/>
        </a:xfrm>
        <a:prstGeom prst="rect">
          <a:avLst/>
        </a:prstGeom>
      </xdr:spPr>
    </xdr:pic>
    <xdr:clientData/>
  </xdr:twoCellAnchor>
  <xdr:twoCellAnchor editAs="oneCell">
    <xdr:from>
      <xdr:col>1</xdr:col>
      <xdr:colOff>302895</xdr:colOff>
      <xdr:row>2</xdr:row>
      <xdr:rowOff>154306</xdr:rowOff>
    </xdr:from>
    <xdr:to>
      <xdr:col>2</xdr:col>
      <xdr:colOff>1273909</xdr:colOff>
      <xdr:row>7</xdr:row>
      <xdr:rowOff>19051</xdr:rowOff>
    </xdr:to>
    <xdr:pic>
      <xdr:nvPicPr>
        <xdr:cNvPr id="3" name="Imagen 2">
          <a:extLst>
            <a:ext uri="{FF2B5EF4-FFF2-40B4-BE49-F238E27FC236}">
              <a16:creationId xmlns:a16="http://schemas.microsoft.com/office/drawing/2014/main" id="{C77A327D-50AC-4493-AB7E-B9D116FB6EF4}"/>
            </a:ext>
          </a:extLst>
        </xdr:cNvPr>
        <xdr:cNvPicPr>
          <a:picLocks noChangeAspect="1"/>
        </xdr:cNvPicPr>
      </xdr:nvPicPr>
      <xdr:blipFill>
        <a:blip xmlns:r="http://schemas.openxmlformats.org/officeDocument/2006/relationships" r:embed="rId2"/>
        <a:stretch>
          <a:fillRect/>
        </a:stretch>
      </xdr:blipFill>
      <xdr:spPr>
        <a:xfrm>
          <a:off x="1093470" y="782956"/>
          <a:ext cx="1765399" cy="908685"/>
        </a:xfrm>
        <a:prstGeom prst="rect">
          <a:avLst/>
        </a:prstGeom>
      </xdr:spPr>
    </xdr:pic>
    <xdr:clientData/>
  </xdr:twoCellAnchor>
  <xdr:twoCellAnchor editAs="oneCell">
    <xdr:from>
      <xdr:col>4</xdr:col>
      <xdr:colOff>819150</xdr:colOff>
      <xdr:row>1</xdr:row>
      <xdr:rowOff>201931</xdr:rowOff>
    </xdr:from>
    <xdr:to>
      <xdr:col>6</xdr:col>
      <xdr:colOff>398349</xdr:colOff>
      <xdr:row>6</xdr:row>
      <xdr:rowOff>95250</xdr:rowOff>
    </xdr:to>
    <xdr:pic>
      <xdr:nvPicPr>
        <xdr:cNvPr id="4" name="Imagen 3">
          <a:extLst>
            <a:ext uri="{FF2B5EF4-FFF2-40B4-BE49-F238E27FC236}">
              <a16:creationId xmlns:a16="http://schemas.microsoft.com/office/drawing/2014/main" id="{665010DD-DDD7-40E0-B2C0-E5F4EAD21821}"/>
            </a:ext>
          </a:extLst>
        </xdr:cNvPr>
        <xdr:cNvPicPr>
          <a:picLocks noChangeAspect="1"/>
        </xdr:cNvPicPr>
      </xdr:nvPicPr>
      <xdr:blipFill>
        <a:blip xmlns:r="http://schemas.openxmlformats.org/officeDocument/2006/relationships" r:embed="rId3"/>
        <a:stretch>
          <a:fillRect/>
        </a:stretch>
      </xdr:blipFill>
      <xdr:spPr>
        <a:xfrm>
          <a:off x="10077450" y="563881"/>
          <a:ext cx="1608024" cy="10172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67.xml.rels><?xml version="1.0" encoding="UTF-8" standalone="yes"?>
<Relationships xmlns="http://schemas.openxmlformats.org/package/2006/relationships"><Relationship Id="rId2" Type="http://schemas.openxmlformats.org/officeDocument/2006/relationships/externalLinkPath" Target="file:///C:\Users\kpeguero\AppData\Local\Microsoft\Windows\INetCache\Content.Outlook\4V7BVYP3\Din&#225;mica%2013-12-2024.xlsx" TargetMode="External"/><Relationship Id="rId1" Type="http://schemas.openxmlformats.org/officeDocument/2006/relationships/externalLinkPath" Target="file:///C:\Users\kpeguero\AppData\Local\Microsoft\Windows\INetCache\Content.Outlook\4V7BVYP3\Din&#225;mica%2013-12-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4/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fi Dolores De Salas Antonio" refreshedDate="45643.404196527779" createdVersion="8" refreshedVersion="8" minRefreshableVersion="3" recordCount="10110" xr:uid="{E5085420-EE98-40A9-8BBD-C86F4D3050BC}">
  <cacheSource type="worksheet">
    <worksheetSource ref="A1:U10111"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ount="9">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haredItems>
    </cacheField>
    <cacheField name="CAPITULO" numFmtId="0">
      <sharedItems/>
    </cacheField>
    <cacheField name="UNIDAD_EJECUTORA" numFmtId="0">
      <sharedItems/>
    </cacheField>
    <cacheField name="FINALIDAD" numFmtId="0">
      <sharedItems count="7">
        <s v="1 - SERVICIOS  GENERALES"/>
        <s v="2 - SERVICIOS ECONÓMICOS"/>
        <s v="4 - SERVICIOS SOCIALES"/>
        <s v="3 - PROTECCIÓN DEL MEDIO AMBIENTE"/>
        <s v="5 - INTERESES DE LA DEUDA PÚBLICA"/>
        <s v="0 - N/A"/>
        <s v="1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74"/>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5.5879354476928711E-9" maxValue="84552242684.949997"/>
    </cacheField>
    <cacheField name="Suma de DEVENGADO" numFmtId="43">
      <sharedItems containsSemiMixedTypes="0" containsString="0" containsNumber="1" minValue="0" maxValue="78906518331.56996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10">
  <r>
    <s v="2024"/>
    <x v="0"/>
    <x v="0"/>
    <x v="0"/>
    <x v="0"/>
    <x v="0"/>
    <s v="0101 - SENADO DE LA REPÚBLICA"/>
    <s v="0001 - SENADO DE LA REPÚBLICA DOMINICANA"/>
    <x v="0"/>
    <x v="0"/>
    <x v="0"/>
    <s v="2.1 - REMUNERACIONES Y CONTRIBUCIONES"/>
    <s v="2.1.1 - REMUNERACIONES"/>
    <s v="N"/>
    <s v="00 - N/A"/>
    <s v="10 - FONDO GENERAL"/>
    <s v=" "/>
    <s v="99 - MULTIPROVINCIAL"/>
    <n v="1207658661"/>
    <n v="1207658661"/>
    <n v="1207658661"/>
  </r>
  <r>
    <s v="2024"/>
    <x v="0"/>
    <x v="0"/>
    <x v="0"/>
    <x v="0"/>
    <x v="0"/>
    <s v="0101 - SENADO DE LA REPÚBLICA"/>
    <s v="0001 - SENADO DE LA REPÚBLICA DOMINICANA"/>
    <x v="0"/>
    <x v="0"/>
    <x v="0"/>
    <s v="2.1 - REMUNERACIONES Y CONTRIBUCIONES"/>
    <s v="2.1.2 - SOBRESUELDOS"/>
    <s v="N"/>
    <s v="00 - N/A"/>
    <s v="10 - FONDO GENERAL"/>
    <s v=" "/>
    <s v="99 - MULTIPROVINCIAL"/>
    <n v="115200000"/>
    <n v="112200000"/>
    <n v="112200000"/>
  </r>
  <r>
    <s v="2024"/>
    <x v="0"/>
    <x v="0"/>
    <x v="0"/>
    <x v="0"/>
    <x v="0"/>
    <s v="0101 - SENADO DE LA REPÚBLICA"/>
    <s v="0001 - SENADO DE LA REPÚBLICA DOMINICANA"/>
    <x v="0"/>
    <x v="0"/>
    <x v="0"/>
    <s v="2.1 - REMUNERACIONES Y CONTRIBUCIONES"/>
    <s v="2.1.3 - DIETAS Y GASTOS DE REPRESENTACIÓN"/>
    <s v="N"/>
    <s v="00 - N/A"/>
    <s v="10 - FONDO GENERAL"/>
    <s v=" "/>
    <s v="99 - MULTIPROVINCIAL"/>
    <n v="29226000"/>
    <n v="29226000"/>
    <n v="29226000"/>
  </r>
  <r>
    <s v="2024"/>
    <x v="0"/>
    <x v="0"/>
    <x v="0"/>
    <x v="0"/>
    <x v="0"/>
    <s v="0101 - SENADO DE LA REPÚBLICA"/>
    <s v="0001 - SENADO DE LA REPÚBLICA DOMINICANA"/>
    <x v="0"/>
    <x v="0"/>
    <x v="0"/>
    <s v="2.1 - REMUNERACIONES Y CONTRIBUCIONES"/>
    <s v="2.1.4 - GRATIFICACIONES Y BONIFICACIONES"/>
    <s v="N"/>
    <s v="00 - N/A"/>
    <s v="10 - FONDO GENERAL"/>
    <s v=" "/>
    <s v="99 - MULTIPROVINCIAL"/>
    <n v="0"/>
    <n v="3000000"/>
    <n v="3000000"/>
  </r>
  <r>
    <s v="2024"/>
    <x v="0"/>
    <x v="0"/>
    <x v="0"/>
    <x v="0"/>
    <x v="0"/>
    <s v="0101 - SENADO DE LA REPÚBLICA"/>
    <s v="0001 - SENADO DE LA REPÚBLICA DOMINICANA"/>
    <x v="0"/>
    <x v="0"/>
    <x v="0"/>
    <s v="2.1 - REMUNERACIONES Y CONTRIBUCIONES"/>
    <s v="2.1.5 - CONTRIBUCIONES A LA SEGURIDAD SOCIAL"/>
    <s v="N"/>
    <s v="00 - N/A"/>
    <s v="10 - FONDO GENERAL"/>
    <s v=" "/>
    <s v="99 - MULTIPROVINCIAL"/>
    <n v="368888027"/>
    <n v="402888027"/>
    <n v="402888027"/>
  </r>
  <r>
    <s v="2024"/>
    <x v="0"/>
    <x v="0"/>
    <x v="0"/>
    <x v="0"/>
    <x v="0"/>
    <s v="0101 - SENADO DE LA REPÚBLICA"/>
    <s v="0001 - SENADO DE LA REPÚBLICA DOMINICANA"/>
    <x v="0"/>
    <x v="0"/>
    <x v="0"/>
    <s v="2.2 - CONTRATACIÓN DE SERVICIOS"/>
    <s v="2.2.1 - SERVICIOS BÁSICOS"/>
    <s v="N"/>
    <s v="00 - N/A"/>
    <s v="10 - FONDO GENERAL"/>
    <s v=" "/>
    <s v="99 - MULTIPROVINCIAL"/>
    <n v="38025000"/>
    <n v="38025000"/>
    <n v="38025000"/>
  </r>
  <r>
    <s v="2024"/>
    <x v="0"/>
    <x v="0"/>
    <x v="0"/>
    <x v="0"/>
    <x v="0"/>
    <s v="0101 - SENADO DE LA REPÚBLICA"/>
    <s v="0001 - SENADO DE LA REPÚBLICA DOMINICANA"/>
    <x v="0"/>
    <x v="0"/>
    <x v="0"/>
    <s v="2.2 - CONTRATACIÓN DE SERVICIOS"/>
    <s v="2.2.2 - PUBLICIDAD, IMPRESIÓN Y ENCUADERNACIÓN"/>
    <s v="N"/>
    <s v="00 - N/A"/>
    <s v="10 - FONDO GENERAL"/>
    <s v=" "/>
    <s v="99 - MULTIPROVINCIAL"/>
    <n v="53000000"/>
    <n v="63000000"/>
    <n v="63000000"/>
  </r>
  <r>
    <s v="2024"/>
    <x v="0"/>
    <x v="0"/>
    <x v="0"/>
    <x v="0"/>
    <x v="0"/>
    <s v="0101 - SENADO DE LA REPÚBLICA"/>
    <s v="0001 - SENADO DE LA REPÚBLICA DOMINICANA"/>
    <x v="0"/>
    <x v="0"/>
    <x v="0"/>
    <s v="2.2 - CONTRATACIÓN DE SERVICIOS"/>
    <s v="2.2.3 - VIÁTICOS"/>
    <s v="N"/>
    <s v="00 - N/A"/>
    <s v="10 - FONDO GENERAL"/>
    <s v=" "/>
    <s v="99 - MULTIPROVINCIAL"/>
    <n v="34676000"/>
    <n v="34676000"/>
    <n v="34676000"/>
  </r>
  <r>
    <s v="2024"/>
    <x v="0"/>
    <x v="0"/>
    <x v="0"/>
    <x v="0"/>
    <x v="0"/>
    <s v="0101 - SENADO DE LA REPÚBLICA"/>
    <s v="0001 - SENADO DE LA REPÚBLICA DOMINICANA"/>
    <x v="0"/>
    <x v="0"/>
    <x v="0"/>
    <s v="2.2 - CONTRATACIÓN DE SERVICIOS"/>
    <s v="2.2.4 - TRANSPORTE Y ALMACENAJE"/>
    <s v="N"/>
    <s v="00 - N/A"/>
    <s v="10 - FONDO GENERAL"/>
    <s v=" "/>
    <s v="99 - MULTIPROVINCIAL"/>
    <n v="7650000"/>
    <n v="7650000"/>
    <n v="7650000"/>
  </r>
  <r>
    <s v="2024"/>
    <x v="0"/>
    <x v="0"/>
    <x v="0"/>
    <x v="0"/>
    <x v="0"/>
    <s v="0101 - SENADO DE LA REPÚBLICA"/>
    <s v="0001 - SENADO DE LA REPÚBLICA DOMINICANA"/>
    <x v="0"/>
    <x v="0"/>
    <x v="0"/>
    <s v="2.2 - CONTRATACIÓN DE SERVICIOS"/>
    <s v="2.2.5 - ALQUILERES Y RENTAS"/>
    <s v="N"/>
    <s v="00 - N/A"/>
    <s v="10 - FONDO GENERAL"/>
    <s v=" "/>
    <s v="99 - MULTIPROVINCIAL"/>
    <n v="33500000"/>
    <n v="33500000"/>
    <n v="33500000"/>
  </r>
  <r>
    <s v="2024"/>
    <x v="0"/>
    <x v="0"/>
    <x v="0"/>
    <x v="0"/>
    <x v="0"/>
    <s v="0101 - SENADO DE LA REPÚBLICA"/>
    <s v="0001 - SENADO DE LA REPÚBLICA DOMINICANA"/>
    <x v="0"/>
    <x v="0"/>
    <x v="0"/>
    <s v="2.2 - CONTRATACIÓN DE SERVICIOS"/>
    <s v="2.2.6 - SEGUROS"/>
    <s v="N"/>
    <s v="00 - N/A"/>
    <s v="10 - FONDO GENERAL"/>
    <s v=" "/>
    <s v="99 - MULTIPROVINCIAL"/>
    <n v="85650000"/>
    <n v="85650000"/>
    <n v="85650000"/>
  </r>
  <r>
    <s v="2024"/>
    <x v="0"/>
    <x v="0"/>
    <x v="0"/>
    <x v="0"/>
    <x v="0"/>
    <s v="0101 - SENADO DE LA REPÚBLICA"/>
    <s v="0001 - SENADO DE LA REPÚBLICA DOMINICANA"/>
    <x v="0"/>
    <x v="0"/>
    <x v="0"/>
    <s v="2.2 - CONTRATACIÓN DE SERVICIOS"/>
    <s v="2.2.7 - SERVICIOS DE CONSERVACIÓN, REPARACIONES MENORES E INSTALACIONES TEMPORALES"/>
    <s v="N"/>
    <s v="00 - N/A"/>
    <s v="10 - FONDO GENERAL"/>
    <s v=" "/>
    <s v="99 - MULTIPROVINCIAL"/>
    <n v="34900000"/>
    <n v="114900000"/>
    <n v="114900000"/>
  </r>
  <r>
    <s v="2024"/>
    <x v="0"/>
    <x v="0"/>
    <x v="0"/>
    <x v="0"/>
    <x v="0"/>
    <s v="0101 - SENADO DE LA REPÚBLICA"/>
    <s v="0001 - SENADO DE LA REPÚBLICA DOMINICANA"/>
    <x v="0"/>
    <x v="0"/>
    <x v="0"/>
    <s v="2.2 - CONTRATACIÓN DE SERVICIOS"/>
    <s v="2.2.8 - OTROS SERVICIOS NO INCLUIDOS EN CONCEPTOS ANTERIORES"/>
    <s v="N"/>
    <s v="00 - N/A"/>
    <s v="10 - FONDO GENERAL"/>
    <s v=" "/>
    <s v="99 - MULTIPROVINCIAL"/>
    <n v="208675000"/>
    <n v="35675000"/>
    <n v="35675000"/>
  </r>
  <r>
    <s v="2024"/>
    <x v="0"/>
    <x v="0"/>
    <x v="0"/>
    <x v="0"/>
    <x v="0"/>
    <s v="0101 - SENADO DE LA REPÚBLICA"/>
    <s v="0001 - SENADO DE LA REPÚBLICA DOMINICANA"/>
    <x v="0"/>
    <x v="0"/>
    <x v="0"/>
    <s v="2.2 - CONTRATACIÓN DE SERVICIOS"/>
    <s v="2.2.9 - OTRAS CONTRATACIONES DE SERVICIOS"/>
    <s v="N"/>
    <s v="00 - N/A"/>
    <s v="10 - FONDO GENERAL"/>
    <s v=" "/>
    <s v="99 - MULTIPROVINCIAL"/>
    <n v="55000000"/>
    <n v="55000000"/>
    <n v="55000000"/>
  </r>
  <r>
    <s v="2024"/>
    <x v="0"/>
    <x v="0"/>
    <x v="0"/>
    <x v="0"/>
    <x v="0"/>
    <s v="0101 - SENADO DE LA REPÚBLICA"/>
    <s v="0001 - SENADO DE LA REPÚBLICA DOMINICANA"/>
    <x v="0"/>
    <x v="0"/>
    <x v="0"/>
    <s v="2.3 - MATERIALES Y SUMINISTROS"/>
    <s v="2.3.1 - ALIMENTOS Y PRODUCTOS AGROFORESTALES"/>
    <s v="N"/>
    <s v="00 - N/A"/>
    <s v="10 - FONDO GENERAL"/>
    <s v=" "/>
    <s v="99 - MULTIPROVINCIAL"/>
    <n v="10600000"/>
    <n v="10600000"/>
    <n v="10600000"/>
  </r>
  <r>
    <s v="2024"/>
    <x v="0"/>
    <x v="0"/>
    <x v="0"/>
    <x v="0"/>
    <x v="0"/>
    <s v="0101 - SENADO DE LA REPÚBLICA"/>
    <s v="0001 - SENADO DE LA REPÚBLICA DOMINICANA"/>
    <x v="0"/>
    <x v="0"/>
    <x v="0"/>
    <s v="2.3 - MATERIALES Y SUMINISTROS"/>
    <s v="2.3.2 - TEXTILES Y VESTUARIOS"/>
    <s v="N"/>
    <s v="00 - N/A"/>
    <s v="10 - FONDO GENERAL"/>
    <s v=" "/>
    <s v="99 - MULTIPROVINCIAL"/>
    <n v="2500000"/>
    <n v="2500000"/>
    <n v="2500000"/>
  </r>
  <r>
    <s v="2024"/>
    <x v="0"/>
    <x v="0"/>
    <x v="0"/>
    <x v="0"/>
    <x v="0"/>
    <s v="0101 - SENADO DE LA REPÚBLICA"/>
    <s v="0001 - SENADO DE LA REPÚBLICA DOMINICANA"/>
    <x v="0"/>
    <x v="0"/>
    <x v="0"/>
    <s v="2.3 - MATERIALES Y SUMINISTROS"/>
    <s v="2.3.3 - PAPEL, CARTÓN E IMPRESOS"/>
    <s v="N"/>
    <s v="00 - N/A"/>
    <s v="10 - FONDO GENERAL"/>
    <s v=" "/>
    <s v="99 - MULTIPROVINCIAL"/>
    <n v="9000000"/>
    <n v="9000000"/>
    <n v="9000000"/>
  </r>
  <r>
    <s v="2024"/>
    <x v="0"/>
    <x v="0"/>
    <x v="0"/>
    <x v="0"/>
    <x v="0"/>
    <s v="0101 - SENADO DE LA REPÚBLICA"/>
    <s v="0001 - SENADO DE LA REPÚBLICA DOMINICANA"/>
    <x v="0"/>
    <x v="0"/>
    <x v="0"/>
    <s v="2.3 - MATERIALES Y SUMINISTROS"/>
    <s v="2.3.4 - PRODUCTOS FARMACÉUTICOS"/>
    <s v="N"/>
    <s v="00 - N/A"/>
    <s v="10 - FONDO GENERAL"/>
    <s v=" "/>
    <s v="99 - MULTIPROVINCIAL"/>
    <n v="600000"/>
    <n v="600000"/>
    <n v="600000"/>
  </r>
  <r>
    <s v="2024"/>
    <x v="0"/>
    <x v="0"/>
    <x v="0"/>
    <x v="0"/>
    <x v="0"/>
    <s v="0101 - SENADO DE LA REPÚBLICA"/>
    <s v="0001 - SENADO DE LA REPÚBLICA DOMINICANA"/>
    <x v="0"/>
    <x v="0"/>
    <x v="0"/>
    <s v="2.3 - MATERIALES Y SUMINISTROS"/>
    <s v="2.3.5 - CUERO, CAUCHO Y PLÁSTICO"/>
    <s v="N"/>
    <s v="00 - N/A"/>
    <s v="10 - FONDO GENERAL"/>
    <s v=" "/>
    <s v="99 - MULTIPROVINCIAL"/>
    <n v="3850000"/>
    <n v="3850000"/>
    <n v="3850000"/>
  </r>
  <r>
    <s v="2024"/>
    <x v="0"/>
    <x v="0"/>
    <x v="0"/>
    <x v="0"/>
    <x v="0"/>
    <s v="0101 - SENADO DE LA REPÚBLICA"/>
    <s v="0001 - SENADO DE LA REPÚBLICA DOMINICANA"/>
    <x v="0"/>
    <x v="0"/>
    <x v="0"/>
    <s v="2.3 - MATERIALES Y SUMINISTROS"/>
    <s v="2.3.6 - PRODUCTOS DE MINERALES, METÁLICOS Y NO METÁLICOS"/>
    <s v="N"/>
    <s v="00 - N/A"/>
    <s v="10 - FONDO GENERAL"/>
    <s v=" "/>
    <s v="99 - MULTIPROVINCIAL"/>
    <n v="3025000"/>
    <n v="3025000"/>
    <n v="3025000"/>
  </r>
  <r>
    <s v="2024"/>
    <x v="0"/>
    <x v="0"/>
    <x v="0"/>
    <x v="0"/>
    <x v="0"/>
    <s v="0101 - SENADO DE LA REPÚBLICA"/>
    <s v="0001 - SENADO DE LA REPÚBLICA DOMINICANA"/>
    <x v="0"/>
    <x v="0"/>
    <x v="0"/>
    <s v="2.3 - MATERIALES Y SUMINISTROS"/>
    <s v="2.3.7 - COMBUSTIBLES, LUBRICANTES, PRODUCTOS QUÍMICOS Y CONEXOS"/>
    <s v="N"/>
    <s v="00 - N/A"/>
    <s v="10 - FONDO GENERAL"/>
    <s v=" "/>
    <s v="99 - MULTIPROVINCIAL"/>
    <n v="39705436"/>
    <n v="39705436"/>
    <n v="39705436"/>
  </r>
  <r>
    <s v="2024"/>
    <x v="0"/>
    <x v="0"/>
    <x v="0"/>
    <x v="0"/>
    <x v="0"/>
    <s v="0101 - SENADO DE LA REPÚBLICA"/>
    <s v="0001 - SENADO DE LA REPÚBLICA DOMINICANA"/>
    <x v="0"/>
    <x v="0"/>
    <x v="0"/>
    <s v="2.3 - MATERIALES Y SUMINISTROS"/>
    <s v="2.3.9 - PRODUCTOS Y ÚTILES VARIOS"/>
    <s v="N"/>
    <s v="00 - N/A"/>
    <s v="10 - FONDO GENERAL"/>
    <s v=" "/>
    <s v="99 - MULTIPROVINCIAL"/>
    <n v="200200000"/>
    <n v="12700000"/>
    <n v="12700000"/>
  </r>
  <r>
    <s v="2024"/>
    <x v="0"/>
    <x v="0"/>
    <x v="0"/>
    <x v="0"/>
    <x v="0"/>
    <s v="0102 - CÁMARA DE DIPUTADOS"/>
    <s v="0001 - CÁMARA DE DIPUTADOS"/>
    <x v="0"/>
    <x v="0"/>
    <x v="0"/>
    <s v="2.1 - REMUNERACIONES Y CONTRIBUCIONES"/>
    <s v="2.1.1 - REMUNERACIONES"/>
    <s v="N"/>
    <s v="00 - N/A"/>
    <s v="10 - FONDO GENERAL"/>
    <s v=" "/>
    <s v="99 - MULTIPROVINCIAL"/>
    <n v="1747960652"/>
    <n v="2245536550.3599997"/>
    <n v="2245536550.3599997"/>
  </r>
  <r>
    <s v="2024"/>
    <x v="0"/>
    <x v="0"/>
    <x v="0"/>
    <x v="0"/>
    <x v="0"/>
    <s v="0102 - CÁMARA DE DIPUTADOS"/>
    <s v="0001 - CÁMARA DE DIPUTADOS"/>
    <x v="0"/>
    <x v="0"/>
    <x v="0"/>
    <s v="2.1 - REMUNERACIONES Y CONTRIBUCIONES"/>
    <s v="2.1.2 - SOBRESUELDOS"/>
    <s v="N"/>
    <s v="00 - N/A"/>
    <s v="10 - FONDO GENERAL"/>
    <s v=" "/>
    <s v="99 - MULTIPROVINCIAL"/>
    <n v="736469292"/>
    <n v="158809775.5"/>
    <n v="158809774.5"/>
  </r>
  <r>
    <s v="2024"/>
    <x v="0"/>
    <x v="0"/>
    <x v="0"/>
    <x v="0"/>
    <x v="0"/>
    <s v="0102 - CÁMARA DE DIPUTADOS"/>
    <s v="0001 - CÁMARA DE DIPUTADOS"/>
    <x v="0"/>
    <x v="0"/>
    <x v="0"/>
    <s v="2.1 - REMUNERACIONES Y CONTRIBUCIONES"/>
    <s v="2.1.3 - DIETAS Y GASTOS DE REPRESENTACIÓN"/>
    <s v="N"/>
    <s v="00 - N/A"/>
    <s v="10 - FONDO GENERAL"/>
    <s v=" "/>
    <s v="99 - MULTIPROVINCIAL"/>
    <n v="220194000"/>
    <n v="228997000"/>
    <n v="228997000"/>
  </r>
  <r>
    <s v="2024"/>
    <x v="0"/>
    <x v="0"/>
    <x v="0"/>
    <x v="0"/>
    <x v="0"/>
    <s v="0102 - CÁMARA DE DIPUTADOS"/>
    <s v="0001 - CÁMARA DE DIPUTADOS"/>
    <x v="0"/>
    <x v="0"/>
    <x v="0"/>
    <s v="2.1 - REMUNERACIONES Y CONTRIBUCIONES"/>
    <s v="2.1.4 - GRATIFICACIONES Y BONIFICACIONES"/>
    <s v="N"/>
    <s v="00 - N/A"/>
    <s v="10 - FONDO GENERAL"/>
    <s v=" "/>
    <s v="99 - MULTIPROVINCIAL"/>
    <n v="0"/>
    <n v="511448000"/>
    <n v="511448000.00000006"/>
  </r>
  <r>
    <s v="2024"/>
    <x v="0"/>
    <x v="0"/>
    <x v="0"/>
    <x v="0"/>
    <x v="0"/>
    <s v="0102 - CÁMARA DE DIPUTADOS"/>
    <s v="0001 - CÁMARA DE DIPUTADOS"/>
    <x v="0"/>
    <x v="0"/>
    <x v="0"/>
    <s v="2.1 - REMUNERACIONES Y CONTRIBUCIONES"/>
    <s v="2.1.5 - CONTRIBUCIONES A LA SEGURIDAD SOCIAL"/>
    <s v="N"/>
    <s v="00 - N/A"/>
    <s v="10 - FONDO GENERAL"/>
    <s v=" "/>
    <s v="99 - MULTIPROVINCIAL"/>
    <n v="563735403"/>
    <n v="586773403"/>
    <n v="586773403.00000012"/>
  </r>
  <r>
    <s v="2024"/>
    <x v="0"/>
    <x v="0"/>
    <x v="0"/>
    <x v="0"/>
    <x v="0"/>
    <s v="0102 - CÁMARA DE DIPUTADOS"/>
    <s v="0001 - CÁMARA DE DIPUTADOS"/>
    <x v="0"/>
    <x v="0"/>
    <x v="0"/>
    <s v="2.2 - CONTRATACIÓN DE SERVICIOS"/>
    <s v="2.2.1 - SERVICIOS BÁSICOS"/>
    <s v="N"/>
    <s v="00 - N/A"/>
    <s v="10 - FONDO GENERAL"/>
    <s v=" "/>
    <s v="99 - MULTIPROVINCIAL"/>
    <n v="79925183"/>
    <n v="80040183"/>
    <n v="80040183"/>
  </r>
  <r>
    <s v="2024"/>
    <x v="0"/>
    <x v="0"/>
    <x v="0"/>
    <x v="0"/>
    <x v="0"/>
    <s v="0102 - CÁMARA DE DIPUTADOS"/>
    <s v="0001 - CÁMARA DE DIPUTADOS"/>
    <x v="0"/>
    <x v="0"/>
    <x v="0"/>
    <s v="2.2 - CONTRATACIÓN DE SERVICIOS"/>
    <s v="2.2.2 - PUBLICIDAD, IMPRESIÓN Y ENCUADERNACIÓN"/>
    <s v="N"/>
    <s v="00 - N/A"/>
    <s v="10 - FONDO GENERAL"/>
    <s v=" "/>
    <s v="99 - MULTIPROVINCIAL"/>
    <n v="124500000"/>
    <n v="215757300.91"/>
    <n v="215757300.91"/>
  </r>
  <r>
    <s v="2024"/>
    <x v="0"/>
    <x v="0"/>
    <x v="0"/>
    <x v="0"/>
    <x v="0"/>
    <s v="0102 - CÁMARA DE DIPUTADOS"/>
    <s v="0001 - CÁMARA DE DIPUTADOS"/>
    <x v="0"/>
    <x v="0"/>
    <x v="0"/>
    <s v="2.2 - CONTRATACIÓN DE SERVICIOS"/>
    <s v="2.2.3 - VIÁTICOS"/>
    <s v="N"/>
    <s v="00 - N/A"/>
    <s v="10 - FONDO GENERAL"/>
    <s v=" "/>
    <s v="99 - MULTIPROVINCIAL"/>
    <n v="218000000"/>
    <n v="218000000"/>
    <n v="218000000.00000012"/>
  </r>
  <r>
    <s v="2024"/>
    <x v="0"/>
    <x v="0"/>
    <x v="0"/>
    <x v="0"/>
    <x v="0"/>
    <s v="0102 - CÁMARA DE DIPUTADOS"/>
    <s v="0001 - CÁMARA DE DIPUTADOS"/>
    <x v="0"/>
    <x v="0"/>
    <x v="0"/>
    <s v="2.2 - CONTRATACIÓN DE SERVICIOS"/>
    <s v="2.2.4 - TRANSPORTE Y ALMACENAJE"/>
    <s v="N"/>
    <s v="00 - N/A"/>
    <s v="10 - FONDO GENERAL"/>
    <s v=" "/>
    <s v="99 - MULTIPROVINCIAL"/>
    <n v="20040000"/>
    <n v="30095100"/>
    <n v="30095100.000000004"/>
  </r>
  <r>
    <s v="2024"/>
    <x v="0"/>
    <x v="0"/>
    <x v="0"/>
    <x v="0"/>
    <x v="0"/>
    <s v="0102 - CÁMARA DE DIPUTADOS"/>
    <s v="0001 - CÁMARA DE DIPUTADOS"/>
    <x v="0"/>
    <x v="0"/>
    <x v="0"/>
    <s v="2.2 - CONTRATACIÓN DE SERVICIOS"/>
    <s v="2.2.5 - ALQUILERES Y RENTAS"/>
    <s v="N"/>
    <s v="00 - N/A"/>
    <s v="10 - FONDO GENERAL"/>
    <s v=" "/>
    <s v="99 - MULTIPROVINCIAL"/>
    <n v="28323195"/>
    <n v="53526906.43"/>
    <n v="53526906.43"/>
  </r>
  <r>
    <s v="2024"/>
    <x v="0"/>
    <x v="0"/>
    <x v="0"/>
    <x v="0"/>
    <x v="0"/>
    <s v="0102 - CÁMARA DE DIPUTADOS"/>
    <s v="0001 - CÁMARA DE DIPUTADOS"/>
    <x v="0"/>
    <x v="0"/>
    <x v="0"/>
    <s v="2.2 - CONTRATACIÓN DE SERVICIOS"/>
    <s v="2.2.6 - SEGUROS"/>
    <s v="N"/>
    <s v="00 - N/A"/>
    <s v="10 - FONDO GENERAL"/>
    <s v=" "/>
    <s v="99 - MULTIPROVINCIAL"/>
    <n v="244752000"/>
    <n v="314108900"/>
    <n v="314108900"/>
  </r>
  <r>
    <s v="2024"/>
    <x v="0"/>
    <x v="0"/>
    <x v="0"/>
    <x v="0"/>
    <x v="0"/>
    <s v="0102 - CÁMARA DE DIPUTADOS"/>
    <s v="0001 - CÁMARA DE DIPUTADOS"/>
    <x v="0"/>
    <x v="0"/>
    <x v="0"/>
    <s v="2.2 - CONTRATACIÓN DE SERVICIOS"/>
    <s v="2.2.7 - SERVICIOS DE CONSERVACIÓN, REPARACIONES MENORES E INSTALACIONES TEMPORALES"/>
    <s v="N"/>
    <s v="00 - N/A"/>
    <s v="10 - FONDO GENERAL"/>
    <s v=" "/>
    <s v="99 - MULTIPROVINCIAL"/>
    <n v="22412000"/>
    <n v="135550027.85000002"/>
    <n v="135550027.84999999"/>
  </r>
  <r>
    <s v="2024"/>
    <x v="0"/>
    <x v="0"/>
    <x v="0"/>
    <x v="0"/>
    <x v="0"/>
    <s v="0102 - CÁMARA DE DIPUTADOS"/>
    <s v="0001 - CÁMARA DE DIPUTADOS"/>
    <x v="0"/>
    <x v="0"/>
    <x v="0"/>
    <s v="2.2 - CONTRATACIÓN DE SERVICIOS"/>
    <s v="2.2.8 - OTROS SERVICIOS NO INCLUIDOS EN CONCEPTOS ANTERIORES"/>
    <s v="N"/>
    <s v="00 - N/A"/>
    <s v="10 - FONDO GENERAL"/>
    <s v=" "/>
    <s v="99 - MULTIPROVINCIAL"/>
    <n v="575051319"/>
    <n v="794568134.48000002"/>
    <n v="794568134.48000002"/>
  </r>
  <r>
    <s v="2024"/>
    <x v="0"/>
    <x v="0"/>
    <x v="0"/>
    <x v="0"/>
    <x v="0"/>
    <s v="0102 - CÁMARA DE DIPUTADOS"/>
    <s v="0001 - CÁMARA DE DIPUTADOS"/>
    <x v="0"/>
    <x v="0"/>
    <x v="0"/>
    <s v="2.3 - MATERIALES Y SUMINISTROS"/>
    <s v="2.3.1 - ALIMENTOS Y PRODUCTOS AGROFORESTALES"/>
    <s v="N"/>
    <s v="00 - N/A"/>
    <s v="10 - FONDO GENERAL"/>
    <s v=" "/>
    <s v="99 - MULTIPROVINCIAL"/>
    <n v="68000000"/>
    <n v="84130000"/>
    <n v="84130000"/>
  </r>
  <r>
    <s v="2024"/>
    <x v="0"/>
    <x v="0"/>
    <x v="0"/>
    <x v="0"/>
    <x v="0"/>
    <s v="0102 - CÁMARA DE DIPUTADOS"/>
    <s v="0001 - CÁMARA DE DIPUTADOS"/>
    <x v="0"/>
    <x v="0"/>
    <x v="0"/>
    <s v="2.3 - MATERIALES Y SUMINISTROS"/>
    <s v="2.3.2 - TEXTILES Y VESTUARIOS"/>
    <s v="N"/>
    <s v="00 - N/A"/>
    <s v="10 - FONDO GENERAL"/>
    <s v=" "/>
    <s v="99 - MULTIPROVINCIAL"/>
    <n v="900000"/>
    <n v="2913632.8"/>
    <n v="2913632.8"/>
  </r>
  <r>
    <s v="2024"/>
    <x v="0"/>
    <x v="0"/>
    <x v="0"/>
    <x v="0"/>
    <x v="0"/>
    <s v="0102 - CÁMARA DE DIPUTADOS"/>
    <s v="0001 - CÁMARA DE DIPUTADOS"/>
    <x v="0"/>
    <x v="0"/>
    <x v="0"/>
    <s v="2.3 - MATERIALES Y SUMINISTROS"/>
    <s v="2.3.3 - PAPEL, CARTÓN E IMPRESOS"/>
    <s v="N"/>
    <s v="00 - N/A"/>
    <s v="10 - FONDO GENERAL"/>
    <s v=" "/>
    <s v="99 - MULTIPROVINCIAL"/>
    <n v="6423000"/>
    <n v="16608000"/>
    <n v="16608000"/>
  </r>
  <r>
    <s v="2024"/>
    <x v="0"/>
    <x v="0"/>
    <x v="0"/>
    <x v="0"/>
    <x v="0"/>
    <s v="0102 - CÁMARA DE DIPUTADOS"/>
    <s v="0001 - CÁMARA DE DIPUTADOS"/>
    <x v="0"/>
    <x v="0"/>
    <x v="0"/>
    <s v="2.3 - MATERIALES Y SUMINISTROS"/>
    <s v="2.3.4 - PRODUCTOS FARMACÉUTICOS"/>
    <s v="N"/>
    <s v="00 - N/A"/>
    <s v="10 - FONDO GENERAL"/>
    <s v=" "/>
    <s v="99 - MULTIPROVINCIAL"/>
    <n v="9952000"/>
    <n v="9952000"/>
    <n v="9952000"/>
  </r>
  <r>
    <s v="2024"/>
    <x v="0"/>
    <x v="0"/>
    <x v="0"/>
    <x v="0"/>
    <x v="0"/>
    <s v="0102 - CÁMARA DE DIPUTADOS"/>
    <s v="0001 - CÁMARA DE DIPUTADOS"/>
    <x v="0"/>
    <x v="0"/>
    <x v="0"/>
    <s v="2.3 - MATERIALES Y SUMINISTROS"/>
    <s v="2.3.5 - CUERO, CAUCHO Y PLÁSTICO"/>
    <s v="N"/>
    <s v="00 - N/A"/>
    <s v="10 - FONDO GENERAL"/>
    <s v=" "/>
    <s v="99 - MULTIPROVINCIAL"/>
    <n v="9600000"/>
    <n v="11575000"/>
    <n v="11574999.999999998"/>
  </r>
  <r>
    <s v="2024"/>
    <x v="0"/>
    <x v="0"/>
    <x v="0"/>
    <x v="0"/>
    <x v="0"/>
    <s v="0102 - CÁMARA DE DIPUTADOS"/>
    <s v="0001 - CÁMARA DE DIPUTADOS"/>
    <x v="0"/>
    <x v="0"/>
    <x v="0"/>
    <s v="2.3 - MATERIALES Y SUMINISTROS"/>
    <s v="2.3.6 - PRODUCTOS DE MINERALES, METÁLICOS Y NO METÁLICOS"/>
    <s v="N"/>
    <s v="00 - N/A"/>
    <s v="10 - FONDO GENERAL"/>
    <s v=" "/>
    <s v="99 - MULTIPROVINCIAL"/>
    <n v="1330747"/>
    <n v="2527747"/>
    <n v="2527747"/>
  </r>
  <r>
    <s v="2024"/>
    <x v="0"/>
    <x v="0"/>
    <x v="0"/>
    <x v="0"/>
    <x v="0"/>
    <s v="0102 - CÁMARA DE DIPUTADOS"/>
    <s v="0001 - CÁMARA DE DIPUTADOS"/>
    <x v="0"/>
    <x v="0"/>
    <x v="0"/>
    <s v="2.3 - MATERIALES Y SUMINISTROS"/>
    <s v="2.3.7 - COMBUSTIBLES, LUBRICANTES, PRODUCTOS QUÍMICOS Y CONEXOS"/>
    <s v="N"/>
    <s v="00 - N/A"/>
    <s v="10 - FONDO GENERAL"/>
    <s v=" "/>
    <s v="99 - MULTIPROVINCIAL"/>
    <n v="115674750"/>
    <n v="117358400"/>
    <n v="117358400"/>
  </r>
  <r>
    <s v="2024"/>
    <x v="0"/>
    <x v="0"/>
    <x v="0"/>
    <x v="0"/>
    <x v="0"/>
    <s v="0102 - CÁMARA DE DIPUTADOS"/>
    <s v="0001 - CÁMARA DE DIPUTADOS"/>
    <x v="0"/>
    <x v="0"/>
    <x v="0"/>
    <s v="2.3 - MATERIALES Y SUMINISTROS"/>
    <s v="2.3.9 - PRODUCTOS Y ÚTILES VARIOS"/>
    <s v="N"/>
    <s v="00 - N/A"/>
    <s v="10 - FONDO GENERAL"/>
    <s v=" "/>
    <s v="99 - MULTIPROVINCIAL"/>
    <n v="379300000"/>
    <n v="31783300"/>
    <n v="31783300.000000004"/>
  </r>
  <r>
    <s v="2024"/>
    <x v="0"/>
    <x v="0"/>
    <x v="0"/>
    <x v="0"/>
    <x v="1"/>
    <s v="0406 - OFICINA NACIONAL DE DEFENSA PUBLICA"/>
    <s v="0001 - OFICINA NACIONAL DE DEFENSA PUBLICA"/>
    <x v="0"/>
    <x v="1"/>
    <x v="1"/>
    <s v="2.1 - REMUNERACIONES Y CONTRIBUCIONES"/>
    <s v="2.1.1 - REMUNERACIONES"/>
    <s v="N"/>
    <s v="00 - N/A"/>
    <s v="10 - FONDO GENERAL"/>
    <s v=" "/>
    <s v="99 - MULTIPROVINCIAL"/>
    <n v="507852741"/>
    <n v="496518816"/>
    <n v="467257656.75000006"/>
  </r>
  <r>
    <s v="2024"/>
    <x v="0"/>
    <x v="0"/>
    <x v="0"/>
    <x v="0"/>
    <x v="1"/>
    <s v="0406 - OFICINA NACIONAL DE DEFENSA PUBLICA"/>
    <s v="0001 - OFICINA NACIONAL DE DEFENSA PUBLICA"/>
    <x v="0"/>
    <x v="1"/>
    <x v="1"/>
    <s v="2.1 - REMUNERACIONES Y CONTRIBUCIONES"/>
    <s v="2.1.2 - SOBRESUELDOS"/>
    <s v="N"/>
    <s v="00 - N/A"/>
    <s v="10 - FONDO GENERAL"/>
    <s v=" "/>
    <s v="99 - MULTIPROVINCIAL"/>
    <n v="53482451"/>
    <n v="17917651"/>
    <n v="15349966.190000001"/>
  </r>
  <r>
    <s v="2024"/>
    <x v="0"/>
    <x v="0"/>
    <x v="0"/>
    <x v="0"/>
    <x v="1"/>
    <s v="0406 - OFICINA NACIONAL DE DEFENSA PUBLICA"/>
    <s v="0001 - OFICINA NACIONAL DE DEFENSA PUBLICA"/>
    <x v="0"/>
    <x v="1"/>
    <x v="1"/>
    <s v="2.1 - REMUNERACIONES Y CONTRIBUCIONES"/>
    <s v="2.1.3 - DIETAS Y GASTOS DE REPRESENTACIÓN"/>
    <s v="N"/>
    <s v="00 - N/A"/>
    <s v="10 - FONDO GENERAL"/>
    <s v=" "/>
    <s v="99 - MULTIPROVINCIAL"/>
    <n v="2640000"/>
    <n v="1640000"/>
    <n v="1448529.5"/>
  </r>
  <r>
    <s v="2024"/>
    <x v="0"/>
    <x v="0"/>
    <x v="0"/>
    <x v="0"/>
    <x v="1"/>
    <s v="0406 - OFICINA NACIONAL DE DEFENSA PUBLICA"/>
    <s v="0001 - OFICINA NACIONAL DE DEFENSA PUBLICA"/>
    <x v="0"/>
    <x v="1"/>
    <x v="1"/>
    <s v="2.1 - REMUNERACIONES Y CONTRIBUCIONES"/>
    <s v="2.1.4 - GRATIFICACIONES Y BONIFICACIONES"/>
    <s v="N"/>
    <s v="00 - N/A"/>
    <s v="10 - FONDO GENERAL"/>
    <s v=" "/>
    <s v="99 - MULTIPROVINCIAL"/>
    <n v="0"/>
    <n v="65009278"/>
    <n v="61979286.579999991"/>
  </r>
  <r>
    <s v="2024"/>
    <x v="0"/>
    <x v="0"/>
    <x v="0"/>
    <x v="0"/>
    <x v="1"/>
    <s v="0406 - OFICINA NACIONAL DE DEFENSA PUBLICA"/>
    <s v="0001 - OFICINA NACIONAL DE DEFENSA PUBLICA"/>
    <x v="0"/>
    <x v="1"/>
    <x v="1"/>
    <s v="2.1 - REMUNERACIONES Y CONTRIBUCIONES"/>
    <s v="2.1.5 - CONTRIBUCIONES A LA SEGURIDAD SOCIAL"/>
    <s v="N"/>
    <s v="00 - N/A"/>
    <s v="10 - FONDO GENERAL"/>
    <s v=" "/>
    <s v="99 - MULTIPROVINCIAL"/>
    <n v="64277540"/>
    <n v="65739540"/>
    <n v="65415324.570000015"/>
  </r>
  <r>
    <s v="2024"/>
    <x v="0"/>
    <x v="0"/>
    <x v="0"/>
    <x v="0"/>
    <x v="1"/>
    <s v="0406 - OFICINA NACIONAL DE DEFENSA PUBLICA"/>
    <s v="0001 - OFICINA NACIONAL DE DEFENSA PUBLICA"/>
    <x v="0"/>
    <x v="1"/>
    <x v="1"/>
    <s v="2.2 - CONTRATACIÓN DE SERVICIOS"/>
    <s v="2.2.1 - SERVICIOS BÁSICOS"/>
    <s v="N"/>
    <s v="00 - N/A"/>
    <s v="10 - FONDO GENERAL"/>
    <s v=" "/>
    <s v="99 - MULTIPROVINCIAL"/>
    <n v="13253964"/>
    <n v="11373965"/>
    <n v="9009765.2000000011"/>
  </r>
  <r>
    <s v="2024"/>
    <x v="0"/>
    <x v="0"/>
    <x v="0"/>
    <x v="0"/>
    <x v="1"/>
    <s v="0406 - OFICINA NACIONAL DE DEFENSA PUBLICA"/>
    <s v="0001 - OFICINA NACIONAL DE DEFENSA PUBLICA"/>
    <x v="0"/>
    <x v="1"/>
    <x v="1"/>
    <s v="2.2 - CONTRATACIÓN DE SERVICIOS"/>
    <s v="2.2.2 - PUBLICIDAD, IMPRESIÓN Y ENCUADERNACIÓN"/>
    <s v="N"/>
    <s v="00 - N/A"/>
    <s v="10 - FONDO GENERAL"/>
    <s v=" "/>
    <s v="99 - MULTIPROVINCIAL"/>
    <n v="1600000"/>
    <n v="2658001"/>
    <n v="1472929.1"/>
  </r>
  <r>
    <s v="2024"/>
    <x v="0"/>
    <x v="0"/>
    <x v="0"/>
    <x v="0"/>
    <x v="1"/>
    <s v="0406 - OFICINA NACIONAL DE DEFENSA PUBLICA"/>
    <s v="0001 - OFICINA NACIONAL DE DEFENSA PUBLICA"/>
    <x v="0"/>
    <x v="1"/>
    <x v="1"/>
    <s v="2.2 - CONTRATACIÓN DE SERVICIOS"/>
    <s v="2.2.3 - VIÁTICOS"/>
    <s v="N"/>
    <s v="00 - N/A"/>
    <s v="10 - FONDO GENERAL"/>
    <s v=" "/>
    <s v="99 - MULTIPROVINCIAL"/>
    <n v="3400000"/>
    <n v="2927999"/>
    <n v="2543244.3800000004"/>
  </r>
  <r>
    <s v="2024"/>
    <x v="0"/>
    <x v="0"/>
    <x v="0"/>
    <x v="0"/>
    <x v="1"/>
    <s v="0406 - OFICINA NACIONAL DE DEFENSA PUBLICA"/>
    <s v="0001 - OFICINA NACIONAL DE DEFENSA PUBLICA"/>
    <x v="0"/>
    <x v="1"/>
    <x v="1"/>
    <s v="2.2 - CONTRATACIÓN DE SERVICIOS"/>
    <s v="2.2.4 - TRANSPORTE Y ALMACENAJE"/>
    <s v="N"/>
    <s v="00 - N/A"/>
    <s v="10 - FONDO GENERAL"/>
    <s v=" "/>
    <s v="99 - MULTIPROVINCIAL"/>
    <n v="2715000"/>
    <n v="33215000"/>
    <n v="29936847.57"/>
  </r>
  <r>
    <s v="2024"/>
    <x v="0"/>
    <x v="0"/>
    <x v="0"/>
    <x v="0"/>
    <x v="1"/>
    <s v="0406 - OFICINA NACIONAL DE DEFENSA PUBLICA"/>
    <s v="0001 - OFICINA NACIONAL DE DEFENSA PUBLICA"/>
    <x v="0"/>
    <x v="1"/>
    <x v="1"/>
    <s v="2.2 - CONTRATACIÓN DE SERVICIOS"/>
    <s v="2.2.5 - ALQUILERES Y RENTAS"/>
    <s v="N"/>
    <s v="00 - N/A"/>
    <s v="10 - FONDO GENERAL"/>
    <s v=" "/>
    <s v="99 - MULTIPROVINCIAL"/>
    <n v="10623000"/>
    <n v="13191705.000000002"/>
    <n v="10634403.870000001"/>
  </r>
  <r>
    <s v="2024"/>
    <x v="0"/>
    <x v="0"/>
    <x v="0"/>
    <x v="0"/>
    <x v="1"/>
    <s v="0406 - OFICINA NACIONAL DE DEFENSA PUBLICA"/>
    <s v="0001 - OFICINA NACIONAL DE DEFENSA PUBLICA"/>
    <x v="0"/>
    <x v="1"/>
    <x v="1"/>
    <s v="2.2 - CONTRATACIÓN DE SERVICIOS"/>
    <s v="2.2.6 - SEGUROS"/>
    <s v="N"/>
    <s v="00 - N/A"/>
    <s v="10 - FONDO GENERAL"/>
    <s v=" "/>
    <s v="99 - MULTIPROVINCIAL"/>
    <n v="15200000"/>
    <n v="16150000"/>
    <n v="12180946.939999998"/>
  </r>
  <r>
    <s v="2024"/>
    <x v="0"/>
    <x v="0"/>
    <x v="0"/>
    <x v="0"/>
    <x v="1"/>
    <s v="0406 - OFICINA NACIONAL DE DEFENSA PUBLICA"/>
    <s v="0001 - OFICINA NACIONAL DE DEFENSA PUBLICA"/>
    <x v="0"/>
    <x v="1"/>
    <x v="1"/>
    <s v="2.2 - CONTRATACIÓN DE SERVICIOS"/>
    <s v="2.2.7 - SERVICIOS DE CONSERVACIÓN, REPARACIONES MENORES E INSTALACIONES TEMPORALES"/>
    <s v="N"/>
    <s v="00 - N/A"/>
    <s v="10 - FONDO GENERAL"/>
    <s v=" "/>
    <s v="99 - MULTIPROVINCIAL"/>
    <n v="3094787"/>
    <n v="9412604.0399999991"/>
    <n v="2490984.7600000002"/>
  </r>
  <r>
    <s v="2024"/>
    <x v="0"/>
    <x v="0"/>
    <x v="0"/>
    <x v="0"/>
    <x v="1"/>
    <s v="0406 - OFICINA NACIONAL DE DEFENSA PUBLICA"/>
    <s v="0001 - OFICINA NACIONAL DE DEFENSA PUBLICA"/>
    <x v="0"/>
    <x v="1"/>
    <x v="1"/>
    <s v="2.2 - CONTRATACIÓN DE SERVICIOS"/>
    <s v="2.2.8 - OTROS SERVICIOS NO INCLUIDOS EN CONCEPTOS ANTERIORES"/>
    <s v="N"/>
    <s v="00 - N/A"/>
    <s v="10 - FONDO GENERAL"/>
    <s v=" "/>
    <s v="99 - MULTIPROVINCIAL"/>
    <n v="2545000"/>
    <n v="125842399"/>
    <n v="7281429.870000001"/>
  </r>
  <r>
    <s v="2024"/>
    <x v="0"/>
    <x v="0"/>
    <x v="0"/>
    <x v="0"/>
    <x v="1"/>
    <s v="0406 - OFICINA NACIONAL DE DEFENSA PUBLICA"/>
    <s v="0001 - OFICINA NACIONAL DE DEFENSA PUBLICA"/>
    <x v="0"/>
    <x v="1"/>
    <x v="1"/>
    <s v="2.2 - CONTRATACIÓN DE SERVICIOS"/>
    <s v="2.2.9 - OTRAS CONTRATACIONES DE SERVICIOS"/>
    <s v="N"/>
    <s v="00 - N/A"/>
    <s v="10 - FONDO GENERAL"/>
    <s v=" "/>
    <s v="99 - MULTIPROVINCIAL"/>
    <n v="1450000"/>
    <n v="5616000"/>
    <n v="3211544.7899999996"/>
  </r>
  <r>
    <s v="2024"/>
    <x v="0"/>
    <x v="0"/>
    <x v="0"/>
    <x v="0"/>
    <x v="1"/>
    <s v="0406 - OFICINA NACIONAL DE DEFENSA PUBLICA"/>
    <s v="0001 - OFICINA NACIONAL DE DEFENSA PUBLICA"/>
    <x v="0"/>
    <x v="1"/>
    <x v="1"/>
    <s v="2.3 - MATERIALES Y SUMINISTROS"/>
    <s v="2.3.1 - ALIMENTOS Y PRODUCTOS AGROFORESTALES"/>
    <s v="N"/>
    <s v="00 - N/A"/>
    <s v="10 - FONDO GENERAL"/>
    <s v=" "/>
    <s v="99 - MULTIPROVINCIAL"/>
    <n v="1280000"/>
    <n v="2520000"/>
    <n v="1326100.8599999999"/>
  </r>
  <r>
    <s v="2024"/>
    <x v="0"/>
    <x v="0"/>
    <x v="0"/>
    <x v="0"/>
    <x v="1"/>
    <s v="0406 - OFICINA NACIONAL DE DEFENSA PUBLICA"/>
    <s v="0001 - OFICINA NACIONAL DE DEFENSA PUBLICA"/>
    <x v="0"/>
    <x v="1"/>
    <x v="1"/>
    <s v="2.3 - MATERIALES Y SUMINISTROS"/>
    <s v="2.3.2 - TEXTILES Y VESTUARIOS"/>
    <s v="N"/>
    <s v="00 - N/A"/>
    <s v="10 - FONDO GENERAL"/>
    <s v=" "/>
    <s v="99 - MULTIPROVINCIAL"/>
    <n v="110000"/>
    <n v="347765"/>
    <n v="314710.80000000005"/>
  </r>
  <r>
    <s v="2024"/>
    <x v="0"/>
    <x v="0"/>
    <x v="0"/>
    <x v="0"/>
    <x v="1"/>
    <s v="0406 - OFICINA NACIONAL DE DEFENSA PUBLICA"/>
    <s v="0001 - OFICINA NACIONAL DE DEFENSA PUBLICA"/>
    <x v="0"/>
    <x v="1"/>
    <x v="1"/>
    <s v="2.3 - MATERIALES Y SUMINISTROS"/>
    <s v="2.3.3 - PAPEL, CARTÓN E IMPRESOS"/>
    <s v="N"/>
    <s v="00 - N/A"/>
    <s v="10 - FONDO GENERAL"/>
    <s v=" "/>
    <s v="99 - MULTIPROVINCIAL"/>
    <n v="2550000"/>
    <n v="1653426"/>
    <n v="1312711.7600000002"/>
  </r>
  <r>
    <s v="2024"/>
    <x v="0"/>
    <x v="0"/>
    <x v="0"/>
    <x v="0"/>
    <x v="1"/>
    <s v="0406 - OFICINA NACIONAL DE DEFENSA PUBLICA"/>
    <s v="0001 - OFICINA NACIONAL DE DEFENSA PUBLICA"/>
    <x v="0"/>
    <x v="1"/>
    <x v="1"/>
    <s v="2.3 - MATERIALES Y SUMINISTROS"/>
    <s v="2.3.4 - PRODUCTOS FARMACÉUTICOS"/>
    <s v="N"/>
    <s v="00 - N/A"/>
    <s v="10 - FONDO GENERAL"/>
    <s v=" "/>
    <s v="99 - MULTIPROVINCIAL"/>
    <n v="15000"/>
    <n v="15000"/>
    <n v="13925.55"/>
  </r>
  <r>
    <s v="2024"/>
    <x v="0"/>
    <x v="0"/>
    <x v="0"/>
    <x v="0"/>
    <x v="1"/>
    <s v="0406 - OFICINA NACIONAL DE DEFENSA PUBLICA"/>
    <s v="0001 - OFICINA NACIONAL DE DEFENSA PUBLICA"/>
    <x v="0"/>
    <x v="1"/>
    <x v="1"/>
    <s v="2.3 - MATERIALES Y SUMINISTROS"/>
    <s v="2.3.5 - CUERO, CAUCHO Y PLÁSTICO"/>
    <s v="N"/>
    <s v="00 - N/A"/>
    <s v="10 - FONDO GENERAL"/>
    <s v=" "/>
    <s v="99 - MULTIPROVINCIAL"/>
    <n v="265000"/>
    <n v="541528"/>
    <n v="198446.1"/>
  </r>
  <r>
    <s v="2024"/>
    <x v="0"/>
    <x v="0"/>
    <x v="0"/>
    <x v="0"/>
    <x v="1"/>
    <s v="0406 - OFICINA NACIONAL DE DEFENSA PUBLICA"/>
    <s v="0001 - OFICINA NACIONAL DE DEFENSA PUBLICA"/>
    <x v="0"/>
    <x v="1"/>
    <x v="1"/>
    <s v="2.3 - MATERIALES Y SUMINISTROS"/>
    <s v="2.3.6 - PRODUCTOS DE MINERALES, METÁLICOS Y NO METÁLICOS"/>
    <s v="N"/>
    <s v="00 - N/A"/>
    <s v="10 - FONDO GENERAL"/>
    <s v=" "/>
    <s v="99 - MULTIPROVINCIAL"/>
    <n v="290000"/>
    <n v="247000"/>
    <n v="85527.59"/>
  </r>
  <r>
    <s v="2024"/>
    <x v="0"/>
    <x v="0"/>
    <x v="0"/>
    <x v="0"/>
    <x v="1"/>
    <s v="0406 - OFICINA NACIONAL DE DEFENSA PUBLICA"/>
    <s v="0001 - OFICINA NACIONAL DE DEFENSA PUBLICA"/>
    <x v="0"/>
    <x v="1"/>
    <x v="1"/>
    <s v="2.3 - MATERIALES Y SUMINISTROS"/>
    <s v="2.3.7 - COMBUSTIBLES, LUBRICANTES, PRODUCTOS QUÍMICOS Y CONEXOS"/>
    <s v="N"/>
    <s v="00 - N/A"/>
    <s v="10 - FONDO GENERAL"/>
    <s v=" "/>
    <s v="99 - MULTIPROVINCIAL"/>
    <n v="3785000"/>
    <n v="3723100"/>
    <n v="3281130.1500000004"/>
  </r>
  <r>
    <s v="2024"/>
    <x v="0"/>
    <x v="0"/>
    <x v="0"/>
    <x v="0"/>
    <x v="1"/>
    <s v="0406 - OFICINA NACIONAL DE DEFENSA PUBLICA"/>
    <s v="0001 - OFICINA NACIONAL DE DEFENSA PUBLICA"/>
    <x v="0"/>
    <x v="1"/>
    <x v="1"/>
    <s v="2.3 - MATERIALES Y SUMINISTROS"/>
    <s v="2.3.9 - PRODUCTOS Y ÚTILES VARIOS"/>
    <s v="N"/>
    <s v="00 - N/A"/>
    <s v="10 - FONDO GENERAL"/>
    <s v=" "/>
    <s v="99 - MULTIPROVINCIAL"/>
    <n v="3010000"/>
    <n v="12947984.960000001"/>
    <n v="4684154.4100000011"/>
  </r>
  <r>
    <s v="2024"/>
    <x v="0"/>
    <x v="0"/>
    <x v="0"/>
    <x v="0"/>
    <x v="2"/>
    <s v="0201 - PRESIDENCIA DE LA REPÚBLICA"/>
    <s v="0001 - CONTRALORIA GENERAL DE LA REPUBLICA"/>
    <x v="0"/>
    <x v="0"/>
    <x v="2"/>
    <s v="2.1 - REMUNERACIONES Y CONTRIBUCIONES"/>
    <s v="2.1.1 - REMUNERACIONES"/>
    <s v="N"/>
    <s v="00 - N/A"/>
    <s v="10 - FONDO GENERAL"/>
    <s v=" "/>
    <s v="99 - MULTIPROVINCIAL"/>
    <n v="1698476886"/>
    <n v="1647488466.73"/>
    <n v="1604972158.2299993"/>
  </r>
  <r>
    <s v="2024"/>
    <x v="0"/>
    <x v="0"/>
    <x v="0"/>
    <x v="0"/>
    <x v="2"/>
    <s v="0201 - PRESIDENCIA DE LA REPÚBLICA"/>
    <s v="0001 - CONTRALORIA GENERAL DE LA REPUBLICA"/>
    <x v="0"/>
    <x v="0"/>
    <x v="2"/>
    <s v="2.1 - REMUNERACIONES Y CONTRIBUCIONES"/>
    <s v="2.1.2 - SOBRESUELDOS"/>
    <s v="N"/>
    <s v="00 - N/A"/>
    <s v="10 - FONDO GENERAL"/>
    <s v=" "/>
    <s v="99 - MULTIPROVINCIAL"/>
    <n v="603344092"/>
    <n v="605058156.99000001"/>
    <n v="272688618.11999995"/>
  </r>
  <r>
    <s v="2024"/>
    <x v="0"/>
    <x v="0"/>
    <x v="0"/>
    <x v="0"/>
    <x v="2"/>
    <s v="0201 - PRESIDENCIA DE LA REPÚBLICA"/>
    <s v="0001 - CONTRALORIA GENERAL DE LA REPUBLICA"/>
    <x v="0"/>
    <x v="0"/>
    <x v="2"/>
    <s v="2.1 - REMUNERACIONES Y CONTRIBUCIONES"/>
    <s v="2.1.3 - DIETAS Y GASTOS DE REPRESENTACIÓN"/>
    <s v="N"/>
    <s v="00 - N/A"/>
    <s v="10 - FONDO GENERAL"/>
    <s v=" "/>
    <s v="99 - MULTIPROVINCIAL"/>
    <n v="1010000"/>
    <n v="1106256.1100000001"/>
    <n v="0"/>
  </r>
  <r>
    <s v="2024"/>
    <x v="0"/>
    <x v="0"/>
    <x v="0"/>
    <x v="0"/>
    <x v="2"/>
    <s v="0201 - PRESIDENCIA DE LA REPÚBLICA"/>
    <s v="0001 - CONTRALORIA GENERAL DE LA REPUBLICA"/>
    <x v="0"/>
    <x v="0"/>
    <x v="2"/>
    <s v="2.1 - REMUNERACIONES Y CONTRIBUCIONES"/>
    <s v="2.1.4 - GRATIFICACIONES Y BONIFICACIONES"/>
    <s v="N"/>
    <s v="00 - N/A"/>
    <s v="10 - FONDO GENERAL"/>
    <s v=" "/>
    <s v="99 - MULTIPROVINCIAL"/>
    <n v="0"/>
    <n v="15075000"/>
    <n v="15071000"/>
  </r>
  <r>
    <s v="2024"/>
    <x v="0"/>
    <x v="0"/>
    <x v="0"/>
    <x v="0"/>
    <x v="2"/>
    <s v="0201 - PRESIDENCIA DE LA REPÚBLICA"/>
    <s v="0001 - CONTRALORIA GENERAL DE LA REPUBLICA"/>
    <x v="0"/>
    <x v="0"/>
    <x v="2"/>
    <s v="2.1 - REMUNERACIONES Y CONTRIBUCIONES"/>
    <s v="2.1.5 - CONTRIBUCIONES A LA SEGURIDAD SOCIAL"/>
    <s v="N"/>
    <s v="00 - N/A"/>
    <s v="10 - FONDO GENERAL"/>
    <s v=" "/>
    <s v="99 - MULTIPROVINCIAL"/>
    <n v="225417627"/>
    <n v="231615238.28999999"/>
    <n v="221329441.40999988"/>
  </r>
  <r>
    <s v="2024"/>
    <x v="0"/>
    <x v="0"/>
    <x v="0"/>
    <x v="0"/>
    <x v="2"/>
    <s v="0201 - PRESIDENCIA DE LA REPÚBLICA"/>
    <s v="0001 - CONTRALORIA GENERAL DE LA REPUBLICA"/>
    <x v="0"/>
    <x v="0"/>
    <x v="2"/>
    <s v="2.2 - CONTRATACIÓN DE SERVICIOS"/>
    <s v="2.2.1 - SERVICIOS BÁSICOS"/>
    <s v="N"/>
    <s v="00 - N/A"/>
    <s v="10 - FONDO GENERAL"/>
    <s v=" "/>
    <s v="99 - MULTIPROVINCIAL"/>
    <n v="24625012"/>
    <n v="24625012"/>
    <n v="20861594.899999999"/>
  </r>
  <r>
    <s v="2024"/>
    <x v="0"/>
    <x v="0"/>
    <x v="0"/>
    <x v="0"/>
    <x v="2"/>
    <s v="0201 - PRESIDENCIA DE LA REPÚBLICA"/>
    <s v="0001 - CONTRALORIA GENERAL DE LA REPUBLICA"/>
    <x v="0"/>
    <x v="0"/>
    <x v="2"/>
    <s v="2.2 - CONTRATACIÓN DE SERVICIOS"/>
    <s v="2.2.2 - PUBLICIDAD, IMPRESIÓN Y ENCUADERNACIÓN"/>
    <s v="N"/>
    <s v="00 - N/A"/>
    <s v="10 - FONDO GENERAL"/>
    <s v=" "/>
    <s v="99 - MULTIPROVINCIAL"/>
    <n v="17857935"/>
    <n v="23282275.16"/>
    <n v="18642242.230000004"/>
  </r>
  <r>
    <s v="2024"/>
    <x v="0"/>
    <x v="0"/>
    <x v="0"/>
    <x v="0"/>
    <x v="2"/>
    <s v="0201 - PRESIDENCIA DE LA REPÚBLICA"/>
    <s v="0001 - CONTRALORIA GENERAL DE LA REPUBLICA"/>
    <x v="0"/>
    <x v="0"/>
    <x v="2"/>
    <s v="2.2 - CONTRATACIÓN DE SERVICIOS"/>
    <s v="2.2.3 - VIÁTICOS"/>
    <s v="N"/>
    <s v="00 - N/A"/>
    <s v="10 - FONDO GENERAL"/>
    <s v=" "/>
    <s v="99 - MULTIPROVINCIAL"/>
    <n v="26309409"/>
    <n v="25759409"/>
    <n v="22548061.539999995"/>
  </r>
  <r>
    <s v="2024"/>
    <x v="0"/>
    <x v="0"/>
    <x v="0"/>
    <x v="0"/>
    <x v="2"/>
    <s v="0201 - PRESIDENCIA DE LA REPÚBLICA"/>
    <s v="0001 - CONTRALORIA GENERAL DE LA REPUBLICA"/>
    <x v="0"/>
    <x v="0"/>
    <x v="2"/>
    <s v="2.2 - CONTRATACIÓN DE SERVICIOS"/>
    <s v="2.2.4 - TRANSPORTE Y ALMACENAJE"/>
    <s v="N"/>
    <s v="00 - N/A"/>
    <s v="10 - FONDO GENERAL"/>
    <s v=" "/>
    <s v="99 - MULTIPROVINCIAL"/>
    <n v="1400000"/>
    <n v="756000"/>
    <n v="542614.47"/>
  </r>
  <r>
    <s v="2024"/>
    <x v="0"/>
    <x v="0"/>
    <x v="0"/>
    <x v="0"/>
    <x v="2"/>
    <s v="0201 - PRESIDENCIA DE LA REPÚBLICA"/>
    <s v="0001 - CONTRALORIA GENERAL DE LA REPUBLICA"/>
    <x v="0"/>
    <x v="0"/>
    <x v="2"/>
    <s v="2.2 - CONTRATACIÓN DE SERVICIOS"/>
    <s v="2.2.5 - ALQUILERES Y RENTAS"/>
    <s v="N"/>
    <s v="00 - N/A"/>
    <s v="10 - FONDO GENERAL"/>
    <s v=" "/>
    <s v="99 - MULTIPROVINCIAL"/>
    <n v="76370009"/>
    <n v="65913009"/>
    <n v="15170242.310000004"/>
  </r>
  <r>
    <s v="2024"/>
    <x v="0"/>
    <x v="0"/>
    <x v="0"/>
    <x v="0"/>
    <x v="2"/>
    <s v="0201 - PRESIDENCIA DE LA REPÚBLICA"/>
    <s v="0001 - CONTRALORIA GENERAL DE LA REPUBLICA"/>
    <x v="0"/>
    <x v="0"/>
    <x v="2"/>
    <s v="2.2 - CONTRATACIÓN DE SERVICIOS"/>
    <s v="2.2.6 - SEGUROS"/>
    <s v="N"/>
    <s v="00 - N/A"/>
    <s v="10 - FONDO GENERAL"/>
    <s v=" "/>
    <s v="99 - MULTIPROVINCIAL"/>
    <n v="27846412"/>
    <n v="27846412"/>
    <n v="24168079.890000001"/>
  </r>
  <r>
    <s v="2024"/>
    <x v="0"/>
    <x v="0"/>
    <x v="0"/>
    <x v="0"/>
    <x v="2"/>
    <s v="0201 - PRESIDENCIA DE LA REPÚBLICA"/>
    <s v="0001 - CONTRALORIA GENERAL DE LA REPUBLICA"/>
    <x v="0"/>
    <x v="0"/>
    <x v="2"/>
    <s v="2.2 - CONTRATACIÓN DE SERVICIOS"/>
    <s v="2.2.7 - SERVICIOS DE CONSERVACIÓN, REPARACIONES MENORES E INSTALACIONES TEMPORALES"/>
    <s v="N"/>
    <s v="00 - N/A"/>
    <s v="10 - FONDO GENERAL"/>
    <s v=" "/>
    <s v="99 - MULTIPROVINCIAL"/>
    <n v="39585000"/>
    <n v="31468195"/>
    <n v="16833177.009999998"/>
  </r>
  <r>
    <s v="2024"/>
    <x v="0"/>
    <x v="0"/>
    <x v="0"/>
    <x v="0"/>
    <x v="2"/>
    <s v="0201 - PRESIDENCIA DE LA REPÚBLICA"/>
    <s v="0001 - CONTRALORIA GENERAL DE LA REPUBLICA"/>
    <x v="0"/>
    <x v="0"/>
    <x v="2"/>
    <s v="2.2 - CONTRATACIÓN DE SERVICIOS"/>
    <s v="2.2.8 - OTROS SERVICIOS NO INCLUIDOS EN CONCEPTOS ANTERIORES"/>
    <s v="N"/>
    <s v="00 - N/A"/>
    <s v="10 - FONDO GENERAL"/>
    <s v=" "/>
    <s v="99 - MULTIPROVINCIAL"/>
    <n v="42112540"/>
    <n v="50175254.340000004"/>
    <n v="35179345.750000007"/>
  </r>
  <r>
    <s v="2024"/>
    <x v="0"/>
    <x v="0"/>
    <x v="0"/>
    <x v="0"/>
    <x v="2"/>
    <s v="0201 - PRESIDENCIA DE LA REPÚBLICA"/>
    <s v="0001 - CONTRALORIA GENERAL DE LA REPUBLICA"/>
    <x v="0"/>
    <x v="0"/>
    <x v="2"/>
    <s v="2.2 - CONTRATACIÓN DE SERVICIOS"/>
    <s v="2.2.8 - OTROS SERVICIOS NO INCLUIDOS EN CONCEPTOS ANTERIORES"/>
    <s v="N"/>
    <s v="00 - N/A"/>
    <s v="70 - DONACION EXTERNA"/>
    <s v=" "/>
    <s v="99 - MULTIPROVINCIAL"/>
    <n v="0"/>
    <n v="1331634.72"/>
    <n v="284233.68"/>
  </r>
  <r>
    <s v="2024"/>
    <x v="0"/>
    <x v="0"/>
    <x v="0"/>
    <x v="0"/>
    <x v="2"/>
    <s v="0201 - PRESIDENCIA DE LA REPÚBLICA"/>
    <s v="0001 - CONTRALORIA GENERAL DE LA REPUBLICA"/>
    <x v="0"/>
    <x v="0"/>
    <x v="2"/>
    <s v="2.2 - CONTRATACIÓN DE SERVICIOS"/>
    <s v="2.2.9 - OTRAS CONTRATACIONES DE SERVICIOS"/>
    <s v="N"/>
    <s v="00 - N/A"/>
    <s v="10 - FONDO GENERAL"/>
    <s v=" "/>
    <s v="99 - MULTIPROVINCIAL"/>
    <n v="31001936"/>
    <n v="36251600"/>
    <n v="26821417.850000001"/>
  </r>
  <r>
    <s v="2024"/>
    <x v="0"/>
    <x v="0"/>
    <x v="0"/>
    <x v="0"/>
    <x v="2"/>
    <s v="0201 - PRESIDENCIA DE LA REPÚBLICA"/>
    <s v="0001 - CONTRALORIA GENERAL DE LA REPUBLICA"/>
    <x v="0"/>
    <x v="0"/>
    <x v="2"/>
    <s v="2.3 - MATERIALES Y SUMINISTROS"/>
    <s v="2.3.1 - ALIMENTOS Y PRODUCTOS AGROFORESTALES"/>
    <s v="N"/>
    <s v="00 - N/A"/>
    <s v="10 - FONDO GENERAL"/>
    <s v=" "/>
    <s v="99 - MULTIPROVINCIAL"/>
    <n v="10957658"/>
    <n v="4107658"/>
    <n v="2150806.399999999"/>
  </r>
  <r>
    <s v="2024"/>
    <x v="0"/>
    <x v="0"/>
    <x v="0"/>
    <x v="0"/>
    <x v="2"/>
    <s v="0201 - PRESIDENCIA DE LA REPÚBLICA"/>
    <s v="0001 - CONTRALORIA GENERAL DE LA REPUBLICA"/>
    <x v="0"/>
    <x v="0"/>
    <x v="2"/>
    <s v="2.3 - MATERIALES Y SUMINISTROS"/>
    <s v="2.3.2 - TEXTILES Y VESTUARIOS"/>
    <s v="N"/>
    <s v="00 - N/A"/>
    <s v="10 - FONDO GENERAL"/>
    <s v=" "/>
    <s v="99 - MULTIPROVINCIAL"/>
    <n v="419019"/>
    <n v="1174019"/>
    <n v="133122.26999999999"/>
  </r>
  <r>
    <s v="2024"/>
    <x v="0"/>
    <x v="0"/>
    <x v="0"/>
    <x v="0"/>
    <x v="2"/>
    <s v="0201 - PRESIDENCIA DE LA REPÚBLICA"/>
    <s v="0001 - CONTRALORIA GENERAL DE LA REPUBLICA"/>
    <x v="0"/>
    <x v="0"/>
    <x v="2"/>
    <s v="2.3 - MATERIALES Y SUMINISTROS"/>
    <s v="2.3.3 - PAPEL, CARTÓN E IMPRESOS"/>
    <s v="N"/>
    <s v="00 - N/A"/>
    <s v="10 - FONDO GENERAL"/>
    <s v=" "/>
    <s v="99 - MULTIPROVINCIAL"/>
    <n v="5035547"/>
    <n v="2775421"/>
    <n v="2518955"/>
  </r>
  <r>
    <s v="2024"/>
    <x v="0"/>
    <x v="0"/>
    <x v="0"/>
    <x v="0"/>
    <x v="2"/>
    <s v="0201 - PRESIDENCIA DE LA REPÚBLICA"/>
    <s v="0001 - CONTRALORIA GENERAL DE LA REPUBLICA"/>
    <x v="0"/>
    <x v="0"/>
    <x v="2"/>
    <s v="2.3 - MATERIALES Y SUMINISTROS"/>
    <s v="2.3.4 - PRODUCTOS FARMACÉUTICOS"/>
    <s v="N"/>
    <s v="00 - N/A"/>
    <s v="10 - FONDO GENERAL"/>
    <s v=" "/>
    <s v="99 - MULTIPROVINCIAL"/>
    <n v="300000"/>
    <n v="300000"/>
    <n v="259929.99"/>
  </r>
  <r>
    <s v="2024"/>
    <x v="0"/>
    <x v="0"/>
    <x v="0"/>
    <x v="0"/>
    <x v="2"/>
    <s v="0201 - PRESIDENCIA DE LA REPÚBLICA"/>
    <s v="0001 - CONTRALORIA GENERAL DE LA REPUBLICA"/>
    <x v="0"/>
    <x v="0"/>
    <x v="2"/>
    <s v="2.3 - MATERIALES Y SUMINISTROS"/>
    <s v="2.3.5 - CUERO, CAUCHO Y PLÁSTICO"/>
    <s v="N"/>
    <s v="00 - N/A"/>
    <s v="10 - FONDO GENERAL"/>
    <s v=" "/>
    <s v="99 - MULTIPROVINCIAL"/>
    <n v="1221764"/>
    <n v="671764"/>
    <n v="95809.37"/>
  </r>
  <r>
    <s v="2024"/>
    <x v="0"/>
    <x v="0"/>
    <x v="0"/>
    <x v="0"/>
    <x v="2"/>
    <s v="0201 - PRESIDENCIA DE LA REPÚBLICA"/>
    <s v="0001 - CONTRALORIA GENERAL DE LA REPUBLICA"/>
    <x v="0"/>
    <x v="0"/>
    <x v="2"/>
    <s v="2.3 - MATERIALES Y SUMINISTROS"/>
    <s v="2.3.6 - PRODUCTOS DE MINERALES, METÁLICOS Y NO METÁLICOS"/>
    <s v="N"/>
    <s v="00 - N/A"/>
    <s v="10 - FONDO GENERAL"/>
    <s v=" "/>
    <s v="99 - MULTIPROVINCIAL"/>
    <n v="751188"/>
    <n v="408894"/>
    <n v="109651.58999999998"/>
  </r>
  <r>
    <s v="2024"/>
    <x v="0"/>
    <x v="0"/>
    <x v="0"/>
    <x v="0"/>
    <x v="2"/>
    <s v="0201 - PRESIDENCIA DE LA REPÚBLICA"/>
    <s v="0001 - CONTRALORIA GENERAL DE LA REPUBLICA"/>
    <x v="0"/>
    <x v="0"/>
    <x v="2"/>
    <s v="2.3 - MATERIALES Y SUMINISTROS"/>
    <s v="2.3.7 - COMBUSTIBLES, LUBRICANTES, PRODUCTOS QUÍMICOS Y CONEXOS"/>
    <s v="N"/>
    <s v="00 - N/A"/>
    <s v="10 - FONDO GENERAL"/>
    <s v=" "/>
    <s v="99 - MULTIPROVINCIAL"/>
    <n v="27048344"/>
    <n v="27173344"/>
    <n v="20095611.879999999"/>
  </r>
  <r>
    <s v="2024"/>
    <x v="0"/>
    <x v="0"/>
    <x v="0"/>
    <x v="0"/>
    <x v="2"/>
    <s v="0201 - PRESIDENCIA DE LA REPÚBLICA"/>
    <s v="0001 - CONTRALORIA GENERAL DE LA REPUBLICA"/>
    <x v="0"/>
    <x v="0"/>
    <x v="2"/>
    <s v="2.3 - MATERIALES Y SUMINISTROS"/>
    <s v="2.3.9 - PRODUCTOS Y ÚTILES VARIOS"/>
    <s v="N"/>
    <s v="00 - N/A"/>
    <s v="10 - FONDO GENERAL"/>
    <s v=" "/>
    <s v="99 - MULTIPROVINCIAL"/>
    <n v="11018914"/>
    <n v="13601885.190000001"/>
    <n v="7976482.1900000023"/>
  </r>
  <r>
    <s v="2024"/>
    <x v="0"/>
    <x v="0"/>
    <x v="0"/>
    <x v="0"/>
    <x v="2"/>
    <s v="0201 - PRESIDENCIA DE LA REPÚBLICA"/>
    <s v="0001 - GABINETE SOCIAL DE LA PRESIDENCIA"/>
    <x v="1"/>
    <x v="2"/>
    <x v="3"/>
    <s v="2.2 - CONTRATACIÓN DE SERVICIOS"/>
    <s v="2.2.7 - SERVICIOS DE CONSERVACIÓN, REPARACIONES MENORES E INSTALACIONES TEMPORALES"/>
    <s v="N"/>
    <s v="00 - N/A"/>
    <s v="10 - FONDO GENERAL"/>
    <s v=" "/>
    <s v="99 - MULTIPROVINCIAL"/>
    <n v="0"/>
    <n v="40000"/>
    <n v="40000"/>
  </r>
  <r>
    <s v="2024"/>
    <x v="0"/>
    <x v="0"/>
    <x v="0"/>
    <x v="0"/>
    <x v="2"/>
    <s v="0201 - PRESIDENCIA DE LA REPÚBLICA"/>
    <s v="0001 - GABINETE SOCIAL DE LA PRESIDENCIA"/>
    <x v="1"/>
    <x v="2"/>
    <x v="3"/>
    <s v="2.2 - CONTRATACIÓN DE SERVICIOS"/>
    <s v="2.2.9 - OTRAS CONTRATACIONES DE SERVICIOS"/>
    <s v="N"/>
    <s v="00 - N/A"/>
    <s v="10 - FONDO GENERAL"/>
    <s v=" "/>
    <s v="99 - MULTIPROVINCIAL"/>
    <n v="0"/>
    <n v="484000"/>
    <n v="456396.99"/>
  </r>
  <r>
    <s v="2024"/>
    <x v="0"/>
    <x v="0"/>
    <x v="0"/>
    <x v="0"/>
    <x v="2"/>
    <s v="0201 - PRESIDENCIA DE LA REPÚBLICA"/>
    <s v="0001 - GABINETE SOCIAL DE LA PRESIDENCIA"/>
    <x v="1"/>
    <x v="2"/>
    <x v="3"/>
    <s v="2.3 - MATERIALES Y SUMINISTROS"/>
    <s v="2.3.9 - PRODUCTOS Y ÚTILES VARIOS"/>
    <s v="N"/>
    <s v="00 - N/A"/>
    <s v="10 - FONDO GENERAL"/>
    <s v=" "/>
    <s v="99 - MULTIPROVINCIAL"/>
    <n v="0"/>
    <n v="88000"/>
    <n v="0"/>
  </r>
  <r>
    <s v="2024"/>
    <x v="0"/>
    <x v="0"/>
    <x v="0"/>
    <x v="0"/>
    <x v="2"/>
    <s v="0201 - PRESIDENCIA DE LA REPÚBLICA"/>
    <s v="0001 - GABINETE SOCIAL DE LA PRESIDENCIA"/>
    <x v="2"/>
    <x v="3"/>
    <x v="4"/>
    <s v="2.2 - CONTRATACIÓN DE SERVICIOS"/>
    <s v="2.2.2 - PUBLICIDAD, IMPRESIÓN Y ENCUADERNACIÓN"/>
    <s v="N"/>
    <s v="00 - N/A"/>
    <s v="10 - FONDO GENERAL"/>
    <s v=" "/>
    <s v="99 - MULTIPROVINCIAL"/>
    <n v="0"/>
    <n v="0"/>
    <n v="0"/>
  </r>
  <r>
    <s v="2024"/>
    <x v="0"/>
    <x v="0"/>
    <x v="0"/>
    <x v="0"/>
    <x v="2"/>
    <s v="0201 - PRESIDENCIA DE LA REPÚBLICA"/>
    <s v="0001 - GABINETE SOCIAL DE LA PRESIDENCIA"/>
    <x v="2"/>
    <x v="3"/>
    <x v="4"/>
    <s v="2.2 - CONTRATACIÓN DE SERVICIOS"/>
    <s v="2.2.8 - OTROS SERVICIOS NO INCLUIDOS EN CONCEPTOS ANTERIORES"/>
    <s v="N"/>
    <s v="00 - N/A"/>
    <s v="10 - FONDO GENERAL"/>
    <s v=" "/>
    <s v="99 - MULTIPROVINCIAL"/>
    <n v="0"/>
    <n v="612700"/>
    <n v="612698.32999999996"/>
  </r>
  <r>
    <s v="2024"/>
    <x v="0"/>
    <x v="0"/>
    <x v="0"/>
    <x v="0"/>
    <x v="2"/>
    <s v="0201 - PRESIDENCIA DE LA REPÚBLICA"/>
    <s v="0001 - GABINETE SOCIAL DE LA PRESIDENCIA"/>
    <x v="2"/>
    <x v="3"/>
    <x v="4"/>
    <s v="2.3 - MATERIALES Y SUMINISTROS"/>
    <s v="2.3.7 - COMBUSTIBLES, LUBRICANTES, PRODUCTOS QUÍMICOS Y CONEXOS"/>
    <s v="N"/>
    <s v="00 - N/A"/>
    <s v="10 - FONDO GENERAL"/>
    <s v=" "/>
    <s v="99 - MULTIPROVINCIAL"/>
    <n v="0"/>
    <n v="0"/>
    <n v="0"/>
  </r>
  <r>
    <s v="2024"/>
    <x v="0"/>
    <x v="0"/>
    <x v="0"/>
    <x v="0"/>
    <x v="2"/>
    <s v="0201 - PRESIDENCIA DE LA REPÚBLICA"/>
    <s v="0001 - GABINETE SOCIAL DE LA PRESIDENCIA"/>
    <x v="2"/>
    <x v="4"/>
    <x v="5"/>
    <s v="2.1 - REMUNERACIONES Y CONTRIBUCIONES"/>
    <s v="2.1.1 - REMUNERACIONES"/>
    <s v="N"/>
    <s v="00 - N/A"/>
    <s v="10 - FONDO GENERAL"/>
    <s v=" "/>
    <s v="99 - MULTIPROVINCIAL"/>
    <n v="392852600"/>
    <n v="381951323.96000004"/>
    <n v="348152289.42999977"/>
  </r>
  <r>
    <s v="2024"/>
    <x v="0"/>
    <x v="0"/>
    <x v="0"/>
    <x v="0"/>
    <x v="2"/>
    <s v="0201 - PRESIDENCIA DE LA REPÚBLICA"/>
    <s v="0001 - GABINETE SOCIAL DE LA PRESIDENCIA"/>
    <x v="2"/>
    <x v="4"/>
    <x v="5"/>
    <s v="2.1 - REMUNERACIONES Y CONTRIBUCIONES"/>
    <s v="2.1.2 - SOBRESUELDOS"/>
    <s v="N"/>
    <s v="00 - N/A"/>
    <s v="10 - FONDO GENERAL"/>
    <s v=" "/>
    <s v="99 - MULTIPROVINCIAL"/>
    <n v="84519400"/>
    <n v="81447018.349999979"/>
    <n v="80605734.670000002"/>
  </r>
  <r>
    <s v="2024"/>
    <x v="0"/>
    <x v="0"/>
    <x v="0"/>
    <x v="0"/>
    <x v="2"/>
    <s v="0201 - PRESIDENCIA DE LA REPÚBLICA"/>
    <s v="0001 - GABINETE SOCIAL DE LA PRESIDENCIA"/>
    <x v="2"/>
    <x v="4"/>
    <x v="5"/>
    <s v="2.1 - REMUNERACIONES Y CONTRIBUCIONES"/>
    <s v="2.1.5 - CONTRIBUCIONES A LA SEGURIDAD SOCIAL"/>
    <s v="N"/>
    <s v="00 - N/A"/>
    <s v="10 - FONDO GENERAL"/>
    <s v=" "/>
    <s v="99 - MULTIPROVINCIAL"/>
    <n v="45510000"/>
    <n v="59483658.68"/>
    <n v="48329685.150000066"/>
  </r>
  <r>
    <s v="2024"/>
    <x v="0"/>
    <x v="0"/>
    <x v="0"/>
    <x v="0"/>
    <x v="2"/>
    <s v="0201 - PRESIDENCIA DE LA REPÚBLICA"/>
    <s v="0001 - GABINETE SOCIAL DE LA PRESIDENCIA"/>
    <x v="2"/>
    <x v="4"/>
    <x v="5"/>
    <s v="2.2 - CONTRATACIÓN DE SERVICIOS"/>
    <s v="2.2.1 - SERVICIOS BÁSICOS"/>
    <s v="N"/>
    <s v="00 - N/A"/>
    <s v="10 - FONDO GENERAL"/>
    <s v=" "/>
    <s v="99 - MULTIPROVINCIAL"/>
    <n v="5000000"/>
    <n v="10449172.859999999"/>
    <n v="10315321.420000002"/>
  </r>
  <r>
    <s v="2024"/>
    <x v="0"/>
    <x v="0"/>
    <x v="0"/>
    <x v="0"/>
    <x v="2"/>
    <s v="0201 - PRESIDENCIA DE LA REPÚBLICA"/>
    <s v="0001 - GABINETE SOCIAL DE LA PRESIDENCIA"/>
    <x v="2"/>
    <x v="4"/>
    <x v="5"/>
    <s v="2.2 - CONTRATACIÓN DE SERVICIOS"/>
    <s v="2.2.2 - PUBLICIDAD, IMPRESIÓN Y ENCUADERNACIÓN"/>
    <s v="N"/>
    <s v="00 - N/A"/>
    <s v="10 - FONDO GENERAL"/>
    <s v=" "/>
    <s v="99 - MULTIPROVINCIAL"/>
    <n v="9100000"/>
    <n v="19834019"/>
    <n v="16669848.109999999"/>
  </r>
  <r>
    <s v="2024"/>
    <x v="0"/>
    <x v="0"/>
    <x v="0"/>
    <x v="0"/>
    <x v="2"/>
    <s v="0201 - PRESIDENCIA DE LA REPÚBLICA"/>
    <s v="0001 - GABINETE SOCIAL DE LA PRESIDENCIA"/>
    <x v="2"/>
    <x v="4"/>
    <x v="5"/>
    <s v="2.2 - CONTRATACIÓN DE SERVICIOS"/>
    <s v="2.2.3 - VIÁTICOS"/>
    <s v="N"/>
    <s v="00 - N/A"/>
    <s v="10 - FONDO GENERAL"/>
    <s v=" "/>
    <s v="99 - MULTIPROVINCIAL"/>
    <n v="6500000"/>
    <n v="4700461.12"/>
    <n v="3422850"/>
  </r>
  <r>
    <s v="2024"/>
    <x v="0"/>
    <x v="0"/>
    <x v="0"/>
    <x v="0"/>
    <x v="2"/>
    <s v="0201 - PRESIDENCIA DE LA REPÚBLICA"/>
    <s v="0001 - GABINETE SOCIAL DE LA PRESIDENCIA"/>
    <x v="2"/>
    <x v="4"/>
    <x v="5"/>
    <s v="2.2 - CONTRATACIÓN DE SERVICIOS"/>
    <s v="2.2.4 - TRANSPORTE Y ALMACENAJE"/>
    <s v="N"/>
    <s v="00 - N/A"/>
    <s v="10 - FONDO GENERAL"/>
    <s v=" "/>
    <s v="99 - MULTIPROVINCIAL"/>
    <n v="0"/>
    <n v="14223060.640000001"/>
    <n v="11223060.610000001"/>
  </r>
  <r>
    <s v="2024"/>
    <x v="0"/>
    <x v="0"/>
    <x v="0"/>
    <x v="0"/>
    <x v="2"/>
    <s v="0201 - PRESIDENCIA DE LA REPÚBLICA"/>
    <s v="0001 - GABINETE SOCIAL DE LA PRESIDENCIA"/>
    <x v="2"/>
    <x v="4"/>
    <x v="5"/>
    <s v="2.2 - CONTRATACIÓN DE SERVICIOS"/>
    <s v="2.2.5 - ALQUILERES Y RENTAS"/>
    <s v="N"/>
    <s v="00 - N/A"/>
    <s v="10 - FONDO GENERAL"/>
    <s v=" "/>
    <s v="99 - MULTIPROVINCIAL"/>
    <n v="3200000"/>
    <n v="10122548.15"/>
    <n v="7373225.96"/>
  </r>
  <r>
    <s v="2024"/>
    <x v="0"/>
    <x v="0"/>
    <x v="0"/>
    <x v="0"/>
    <x v="2"/>
    <s v="0201 - PRESIDENCIA DE LA REPÚBLICA"/>
    <s v="0001 - GABINETE SOCIAL DE LA PRESIDENCIA"/>
    <x v="2"/>
    <x v="4"/>
    <x v="5"/>
    <s v="2.2 - CONTRATACIÓN DE SERVICIOS"/>
    <s v="2.2.6 - SEGUROS"/>
    <s v="N"/>
    <s v="00 - N/A"/>
    <s v="10 - FONDO GENERAL"/>
    <s v=" "/>
    <s v="99 - MULTIPROVINCIAL"/>
    <n v="5445000"/>
    <n v="9205353.0099999998"/>
    <n v="8964484.0599999987"/>
  </r>
  <r>
    <s v="2024"/>
    <x v="0"/>
    <x v="0"/>
    <x v="0"/>
    <x v="0"/>
    <x v="2"/>
    <s v="0201 - PRESIDENCIA DE LA REPÚBLICA"/>
    <s v="0001 - GABINETE SOCIAL DE LA PRESIDENCIA"/>
    <x v="2"/>
    <x v="4"/>
    <x v="5"/>
    <s v="2.2 - CONTRATACIÓN DE SERVICIOS"/>
    <s v="2.2.7 - SERVICIOS DE CONSERVACIÓN, REPARACIONES MENORES E INSTALACIONES TEMPORALES"/>
    <s v="N"/>
    <s v="00 - N/A"/>
    <s v="10 - FONDO GENERAL"/>
    <s v=" "/>
    <s v="99 - MULTIPROVINCIAL"/>
    <n v="98270971"/>
    <n v="4387823"/>
    <n v="2404905.62"/>
  </r>
  <r>
    <s v="2024"/>
    <x v="0"/>
    <x v="0"/>
    <x v="0"/>
    <x v="0"/>
    <x v="2"/>
    <s v="0201 - PRESIDENCIA DE LA REPÚBLICA"/>
    <s v="0001 - GABINETE SOCIAL DE LA PRESIDENCIA"/>
    <x v="2"/>
    <x v="4"/>
    <x v="5"/>
    <s v="2.2 - CONTRATACIÓN DE SERVICIOS"/>
    <s v="2.2.8 - OTROS SERVICIOS NO INCLUIDOS EN CONCEPTOS ANTERIORES"/>
    <s v="N"/>
    <s v="00 - N/A"/>
    <s v="10 - FONDO GENERAL"/>
    <s v=" "/>
    <s v="99 - MULTIPROVINCIAL"/>
    <n v="10289998"/>
    <n v="37244371.030000001"/>
    <n v="22841809.140000001"/>
  </r>
  <r>
    <s v="2024"/>
    <x v="0"/>
    <x v="0"/>
    <x v="0"/>
    <x v="0"/>
    <x v="2"/>
    <s v="0201 - PRESIDENCIA DE LA REPÚBLICA"/>
    <s v="0001 - GABINETE SOCIAL DE LA PRESIDENCIA"/>
    <x v="2"/>
    <x v="4"/>
    <x v="5"/>
    <s v="2.2 - CONTRATACIÓN DE SERVICIOS"/>
    <s v="2.2.9 - OTRAS CONTRATACIONES DE SERVICIOS"/>
    <s v="N"/>
    <s v="00 - N/A"/>
    <s v="10 - FONDO GENERAL"/>
    <s v=" "/>
    <s v="99 - MULTIPROVINCIAL"/>
    <n v="2955692"/>
    <n v="5624451.8499999996"/>
    <n v="3104387.5900000003"/>
  </r>
  <r>
    <s v="2024"/>
    <x v="0"/>
    <x v="0"/>
    <x v="0"/>
    <x v="0"/>
    <x v="2"/>
    <s v="0201 - PRESIDENCIA DE LA REPÚBLICA"/>
    <s v="0001 - GABINETE SOCIAL DE LA PRESIDENCIA"/>
    <x v="2"/>
    <x v="4"/>
    <x v="5"/>
    <s v="2.3 - MATERIALES Y SUMINISTROS"/>
    <s v="2.3.1 - ALIMENTOS Y PRODUCTOS AGROFORESTALES"/>
    <s v="N"/>
    <s v="00 - N/A"/>
    <s v="10 - FONDO GENERAL"/>
    <s v=" "/>
    <s v="99 - MULTIPROVINCIAL"/>
    <n v="1400000"/>
    <n v="2059529.1"/>
    <n v="1617802.3899999997"/>
  </r>
  <r>
    <s v="2024"/>
    <x v="0"/>
    <x v="0"/>
    <x v="0"/>
    <x v="0"/>
    <x v="2"/>
    <s v="0201 - PRESIDENCIA DE LA REPÚBLICA"/>
    <s v="0001 - GABINETE SOCIAL DE LA PRESIDENCIA"/>
    <x v="2"/>
    <x v="4"/>
    <x v="5"/>
    <s v="2.3 - MATERIALES Y SUMINISTROS"/>
    <s v="2.3.2 - TEXTILES Y VESTUARIOS"/>
    <s v="N"/>
    <s v="00 - N/A"/>
    <s v="10 - FONDO GENERAL"/>
    <s v=" "/>
    <s v="99 - MULTIPROVINCIAL"/>
    <n v="1915880"/>
    <n v="9333037.8900000006"/>
    <n v="7188652.5199999996"/>
  </r>
  <r>
    <s v="2024"/>
    <x v="0"/>
    <x v="0"/>
    <x v="0"/>
    <x v="0"/>
    <x v="2"/>
    <s v="0201 - PRESIDENCIA DE LA REPÚBLICA"/>
    <s v="0001 - GABINETE SOCIAL DE LA PRESIDENCIA"/>
    <x v="2"/>
    <x v="4"/>
    <x v="5"/>
    <s v="2.3 - MATERIALES Y SUMINISTROS"/>
    <s v="2.3.3 - PAPEL, CARTÓN E IMPRESOS"/>
    <s v="N"/>
    <s v="00 - N/A"/>
    <s v="10 - FONDO GENERAL"/>
    <s v=" "/>
    <s v="99 - MULTIPROVINCIAL"/>
    <n v="2250000"/>
    <n v="2346146.5"/>
    <n v="1708333.0599999998"/>
  </r>
  <r>
    <s v="2024"/>
    <x v="0"/>
    <x v="0"/>
    <x v="0"/>
    <x v="0"/>
    <x v="2"/>
    <s v="0201 - PRESIDENCIA DE LA REPÚBLICA"/>
    <s v="0001 - GABINETE SOCIAL DE LA PRESIDENCIA"/>
    <x v="2"/>
    <x v="4"/>
    <x v="5"/>
    <s v="2.3 - MATERIALES Y SUMINISTROS"/>
    <s v="2.3.4 - PRODUCTOS FARMACÉUTICOS"/>
    <s v="N"/>
    <s v="00 - N/A"/>
    <s v="10 - FONDO GENERAL"/>
    <s v=" "/>
    <s v="99 - MULTIPROVINCIAL"/>
    <n v="0"/>
    <n v="0"/>
    <n v="0"/>
  </r>
  <r>
    <s v="2024"/>
    <x v="0"/>
    <x v="0"/>
    <x v="0"/>
    <x v="0"/>
    <x v="2"/>
    <s v="0201 - PRESIDENCIA DE LA REPÚBLICA"/>
    <s v="0001 - GABINETE SOCIAL DE LA PRESIDENCIA"/>
    <x v="2"/>
    <x v="4"/>
    <x v="5"/>
    <s v="2.3 - MATERIALES Y SUMINISTROS"/>
    <s v="2.3.5 - CUERO, CAUCHO Y PLÁSTICO"/>
    <s v="N"/>
    <s v="00 - N/A"/>
    <s v="10 - FONDO GENERAL"/>
    <s v=" "/>
    <s v="99 - MULTIPROVINCIAL"/>
    <n v="0"/>
    <n v="119496.6"/>
    <n v="119026.6"/>
  </r>
  <r>
    <s v="2024"/>
    <x v="0"/>
    <x v="0"/>
    <x v="0"/>
    <x v="0"/>
    <x v="2"/>
    <s v="0201 - PRESIDENCIA DE LA REPÚBLICA"/>
    <s v="0001 - GABINETE SOCIAL DE LA PRESIDENCIA"/>
    <x v="2"/>
    <x v="4"/>
    <x v="5"/>
    <s v="2.3 - MATERIALES Y SUMINISTROS"/>
    <s v="2.3.6 - PRODUCTOS DE MINERALES, METÁLICOS Y NO METÁLICOS"/>
    <s v="N"/>
    <s v="00 - N/A"/>
    <s v="10 - FONDO GENERAL"/>
    <s v=" "/>
    <s v="99 - MULTIPROVINCIAL"/>
    <n v="866495"/>
    <n v="1703728.44"/>
    <n v="1533431.24"/>
  </r>
  <r>
    <s v="2024"/>
    <x v="0"/>
    <x v="0"/>
    <x v="0"/>
    <x v="0"/>
    <x v="2"/>
    <s v="0201 - PRESIDENCIA DE LA REPÚBLICA"/>
    <s v="0001 - GABINETE SOCIAL DE LA PRESIDENCIA"/>
    <x v="2"/>
    <x v="4"/>
    <x v="5"/>
    <s v="2.3 - MATERIALES Y SUMINISTROS"/>
    <s v="2.3.7 - COMBUSTIBLES, LUBRICANTES, PRODUCTOS QUÍMICOS Y CONEXOS"/>
    <s v="N"/>
    <s v="00 - N/A"/>
    <s v="10 - FONDO GENERAL"/>
    <s v=" "/>
    <s v="99 - MULTIPROVINCIAL"/>
    <n v="7089792"/>
    <n v="13981513"/>
    <n v="11991923.540000001"/>
  </r>
  <r>
    <s v="2024"/>
    <x v="0"/>
    <x v="0"/>
    <x v="0"/>
    <x v="0"/>
    <x v="2"/>
    <s v="0201 - PRESIDENCIA DE LA REPÚBLICA"/>
    <s v="0001 - GABINETE SOCIAL DE LA PRESIDENCIA"/>
    <x v="2"/>
    <x v="4"/>
    <x v="5"/>
    <s v="2.3 - MATERIALES Y SUMINISTROS"/>
    <s v="2.3.9 - PRODUCTOS Y ÚTILES VARIOS"/>
    <s v="N"/>
    <s v="00 - N/A"/>
    <s v="10 - FONDO GENERAL"/>
    <s v=" "/>
    <s v="99 - MULTIPROVINCIAL"/>
    <n v="3742215"/>
    <n v="10602426.290000001"/>
    <n v="8995207.6500000004"/>
  </r>
  <r>
    <s v="2024"/>
    <x v="0"/>
    <x v="0"/>
    <x v="0"/>
    <x v="0"/>
    <x v="2"/>
    <s v="0201 - PRESIDENCIA DE LA REPÚBLICA"/>
    <s v="0001 - GABINETE SOCIAL DE LA PRESIDENCIA"/>
    <x v="2"/>
    <x v="4"/>
    <x v="6"/>
    <s v="2.1 - REMUNERACIONES Y CONTRIBUCIONES"/>
    <s v="2.1.1 - REMUNERACIONES"/>
    <s v="N"/>
    <s v="00 - N/A"/>
    <s v="10 - FONDO GENERAL"/>
    <s v=" "/>
    <s v="99 - MULTIPROVINCIAL"/>
    <n v="479854886"/>
    <n v="507627724.77000004"/>
    <n v="495746194.47000033"/>
  </r>
  <r>
    <s v="2024"/>
    <x v="0"/>
    <x v="0"/>
    <x v="0"/>
    <x v="0"/>
    <x v="2"/>
    <s v="0201 - PRESIDENCIA DE LA REPÚBLICA"/>
    <s v="0001 - GABINETE SOCIAL DE LA PRESIDENCIA"/>
    <x v="2"/>
    <x v="4"/>
    <x v="6"/>
    <s v="2.1 - REMUNERACIONES Y CONTRIBUCIONES"/>
    <s v="2.1.2 - SOBRESUELDOS"/>
    <s v="N"/>
    <s v="00 - N/A"/>
    <s v="10 - FONDO GENERAL"/>
    <s v=" "/>
    <s v="99 - MULTIPROVINCIAL"/>
    <n v="130147846"/>
    <n v="129172035.85000001"/>
    <n v="127663588.06"/>
  </r>
  <r>
    <s v="2024"/>
    <x v="0"/>
    <x v="0"/>
    <x v="0"/>
    <x v="0"/>
    <x v="2"/>
    <s v="0201 - PRESIDENCIA DE LA REPÚBLICA"/>
    <s v="0001 - GABINETE SOCIAL DE LA PRESIDENCIA"/>
    <x v="2"/>
    <x v="4"/>
    <x v="6"/>
    <s v="2.1 - REMUNERACIONES Y CONTRIBUCIONES"/>
    <s v="2.1.5 - CONTRIBUCIONES A LA SEGURIDAD SOCIAL"/>
    <s v="N"/>
    <s v="00 - N/A"/>
    <s v="10 - FONDO GENERAL"/>
    <s v=" "/>
    <s v="99 - MULTIPROVINCIAL"/>
    <n v="65407727"/>
    <n v="70187248.040000007"/>
    <n v="68003529.960000008"/>
  </r>
  <r>
    <s v="2024"/>
    <x v="0"/>
    <x v="0"/>
    <x v="0"/>
    <x v="0"/>
    <x v="2"/>
    <s v="0201 - PRESIDENCIA DE LA REPÚBLICA"/>
    <s v="0001 - GABINETE SOCIAL DE LA PRESIDENCIA"/>
    <x v="2"/>
    <x v="4"/>
    <x v="6"/>
    <s v="2.2 - CONTRATACIÓN DE SERVICIOS"/>
    <s v="2.2.1 - SERVICIOS BÁSICOS"/>
    <s v="N"/>
    <s v="00 - N/A"/>
    <s v="10 - FONDO GENERAL"/>
    <s v=" "/>
    <s v="99 - MULTIPROVINCIAL"/>
    <n v="64578825"/>
    <n v="73373599.060000002"/>
    <n v="69542525.520000041"/>
  </r>
  <r>
    <s v="2024"/>
    <x v="0"/>
    <x v="0"/>
    <x v="0"/>
    <x v="0"/>
    <x v="2"/>
    <s v="0201 - PRESIDENCIA DE LA REPÚBLICA"/>
    <s v="0001 - GABINETE SOCIAL DE LA PRESIDENCIA"/>
    <x v="2"/>
    <x v="4"/>
    <x v="6"/>
    <s v="2.2 - CONTRATACIÓN DE SERVICIOS"/>
    <s v="2.2.2 - PUBLICIDAD, IMPRESIÓN Y ENCUADERNACIÓN"/>
    <s v="N"/>
    <s v="00 - N/A"/>
    <s v="10 - FONDO GENERAL"/>
    <s v=" "/>
    <s v="99 - MULTIPROVINCIAL"/>
    <n v="13286825"/>
    <n v="9320346"/>
    <n v="6798307.0600000005"/>
  </r>
  <r>
    <s v="2024"/>
    <x v="0"/>
    <x v="0"/>
    <x v="0"/>
    <x v="0"/>
    <x v="2"/>
    <s v="0201 - PRESIDENCIA DE LA REPÚBLICA"/>
    <s v="0001 - GABINETE SOCIAL DE LA PRESIDENCIA"/>
    <x v="2"/>
    <x v="4"/>
    <x v="6"/>
    <s v="2.2 - CONTRATACIÓN DE SERVICIOS"/>
    <s v="2.2.3 - VIÁTICOS"/>
    <s v="N"/>
    <s v="00 - N/A"/>
    <s v="10 - FONDO GENERAL"/>
    <s v=" "/>
    <s v="99 - MULTIPROVINCIAL"/>
    <n v="13500000"/>
    <n v="23732863"/>
    <n v="16188001.73"/>
  </r>
  <r>
    <s v="2024"/>
    <x v="0"/>
    <x v="0"/>
    <x v="0"/>
    <x v="0"/>
    <x v="2"/>
    <s v="0201 - PRESIDENCIA DE LA REPÚBLICA"/>
    <s v="0001 - GABINETE SOCIAL DE LA PRESIDENCIA"/>
    <x v="2"/>
    <x v="4"/>
    <x v="6"/>
    <s v="2.2 - CONTRATACIÓN DE SERVICIOS"/>
    <s v="2.2.4 - TRANSPORTE Y ALMACENAJE"/>
    <s v="N"/>
    <s v="00 - N/A"/>
    <s v="10 - FONDO GENERAL"/>
    <s v=" "/>
    <s v="99 - MULTIPROVINCIAL"/>
    <n v="5500000"/>
    <n v="6639017"/>
    <n v="5345356.9000000004"/>
  </r>
  <r>
    <s v="2024"/>
    <x v="0"/>
    <x v="0"/>
    <x v="0"/>
    <x v="0"/>
    <x v="2"/>
    <s v="0201 - PRESIDENCIA DE LA REPÚBLICA"/>
    <s v="0001 - GABINETE SOCIAL DE LA PRESIDENCIA"/>
    <x v="2"/>
    <x v="4"/>
    <x v="6"/>
    <s v="2.2 - CONTRATACIÓN DE SERVICIOS"/>
    <s v="2.2.5 - ALQUILERES Y RENTAS"/>
    <s v="N"/>
    <s v="00 - N/A"/>
    <s v="10 - FONDO GENERAL"/>
    <s v=" "/>
    <s v="99 - MULTIPROVINCIAL"/>
    <n v="29400252"/>
    <n v="23128618.68"/>
    <n v="20143487.640000001"/>
  </r>
  <r>
    <s v="2024"/>
    <x v="0"/>
    <x v="0"/>
    <x v="0"/>
    <x v="0"/>
    <x v="2"/>
    <s v="0201 - PRESIDENCIA DE LA REPÚBLICA"/>
    <s v="0001 - GABINETE SOCIAL DE LA PRESIDENCIA"/>
    <x v="2"/>
    <x v="4"/>
    <x v="6"/>
    <s v="2.2 - CONTRATACIÓN DE SERVICIOS"/>
    <s v="2.2.6 - SEGUROS"/>
    <s v="N"/>
    <s v="00 - N/A"/>
    <s v="10 - FONDO GENERAL"/>
    <s v=" "/>
    <s v="99 - MULTIPROVINCIAL"/>
    <n v="9435478"/>
    <n v="16370000"/>
    <n v="15990064.059999999"/>
  </r>
  <r>
    <s v="2024"/>
    <x v="0"/>
    <x v="0"/>
    <x v="0"/>
    <x v="0"/>
    <x v="2"/>
    <s v="0201 - PRESIDENCIA DE LA REPÚBLICA"/>
    <s v="0001 - GABINETE SOCIAL DE LA PRESIDENCIA"/>
    <x v="2"/>
    <x v="4"/>
    <x v="6"/>
    <s v="2.2 - CONTRATACIÓN DE SERVICIOS"/>
    <s v="2.2.7 - SERVICIOS DE CONSERVACIÓN, REPARACIONES MENORES E INSTALACIONES TEMPORALES"/>
    <s v="N"/>
    <s v="00 - N/A"/>
    <s v="10 - FONDO GENERAL"/>
    <s v=" "/>
    <s v="99 - MULTIPROVINCIAL"/>
    <n v="44577973"/>
    <n v="16575754.060000002"/>
    <n v="11289194.170000002"/>
  </r>
  <r>
    <s v="2024"/>
    <x v="0"/>
    <x v="0"/>
    <x v="0"/>
    <x v="0"/>
    <x v="2"/>
    <s v="0201 - PRESIDENCIA DE LA REPÚBLICA"/>
    <s v="0001 - GABINETE SOCIAL DE LA PRESIDENCIA"/>
    <x v="2"/>
    <x v="4"/>
    <x v="6"/>
    <s v="2.2 - CONTRATACIÓN DE SERVICIOS"/>
    <s v="2.2.8 - OTROS SERVICIOS NO INCLUIDOS EN CONCEPTOS ANTERIORES"/>
    <s v="N"/>
    <s v="00 - N/A"/>
    <s v="10 - FONDO GENERAL"/>
    <s v=" "/>
    <s v="99 - MULTIPROVINCIAL"/>
    <n v="90230816"/>
    <n v="68947530.739999995"/>
    <n v="57944065.809999987"/>
  </r>
  <r>
    <s v="2024"/>
    <x v="0"/>
    <x v="0"/>
    <x v="0"/>
    <x v="0"/>
    <x v="2"/>
    <s v="0201 - PRESIDENCIA DE LA REPÚBLICA"/>
    <s v="0001 - GABINETE SOCIAL DE LA PRESIDENCIA"/>
    <x v="2"/>
    <x v="4"/>
    <x v="6"/>
    <s v="2.2 - CONTRATACIÓN DE SERVICIOS"/>
    <s v="2.2.9 - OTRAS CONTRATACIONES DE SERVICIOS"/>
    <s v="N"/>
    <s v="00 - N/A"/>
    <s v="10 - FONDO GENERAL"/>
    <s v=" "/>
    <s v="99 - MULTIPROVINCIAL"/>
    <n v="11606170"/>
    <n v="14979389.98"/>
    <n v="13338613.620000001"/>
  </r>
  <r>
    <s v="2024"/>
    <x v="0"/>
    <x v="0"/>
    <x v="0"/>
    <x v="0"/>
    <x v="2"/>
    <s v="0201 - PRESIDENCIA DE LA REPÚBLICA"/>
    <s v="0001 - GABINETE SOCIAL DE LA PRESIDENCIA"/>
    <x v="2"/>
    <x v="4"/>
    <x v="6"/>
    <s v="2.3 - MATERIALES Y SUMINISTROS"/>
    <s v="2.3.1 - ALIMENTOS Y PRODUCTOS AGROFORESTALES"/>
    <s v="N"/>
    <s v="00 - N/A"/>
    <s v="10 - FONDO GENERAL"/>
    <s v=" "/>
    <s v="99 - MULTIPROVINCIAL"/>
    <n v="6636550"/>
    <n v="2519723.8400000003"/>
    <n v="1429823.15"/>
  </r>
  <r>
    <s v="2024"/>
    <x v="0"/>
    <x v="0"/>
    <x v="0"/>
    <x v="0"/>
    <x v="2"/>
    <s v="0201 - PRESIDENCIA DE LA REPÚBLICA"/>
    <s v="0001 - GABINETE SOCIAL DE LA PRESIDENCIA"/>
    <x v="2"/>
    <x v="4"/>
    <x v="6"/>
    <s v="2.3 - MATERIALES Y SUMINISTROS"/>
    <s v="2.3.2 - TEXTILES Y VESTUARIOS"/>
    <s v="N"/>
    <s v="00 - N/A"/>
    <s v="10 - FONDO GENERAL"/>
    <s v=" "/>
    <s v="99 - MULTIPROVINCIAL"/>
    <n v="7318030"/>
    <n v="5778655.9199999999"/>
    <n v="4659608.8199999994"/>
  </r>
  <r>
    <s v="2024"/>
    <x v="0"/>
    <x v="0"/>
    <x v="0"/>
    <x v="0"/>
    <x v="2"/>
    <s v="0201 - PRESIDENCIA DE LA REPÚBLICA"/>
    <s v="0001 - GABINETE SOCIAL DE LA PRESIDENCIA"/>
    <x v="2"/>
    <x v="4"/>
    <x v="6"/>
    <s v="2.3 - MATERIALES Y SUMINISTROS"/>
    <s v="2.3.3 - PAPEL, CARTÓN E IMPRESOS"/>
    <s v="N"/>
    <s v="00 - N/A"/>
    <s v="10 - FONDO GENERAL"/>
    <s v=" "/>
    <s v="99 - MULTIPROVINCIAL"/>
    <n v="4885110"/>
    <n v="2876707.35"/>
    <n v="1254297.3000000003"/>
  </r>
  <r>
    <s v="2024"/>
    <x v="0"/>
    <x v="0"/>
    <x v="0"/>
    <x v="0"/>
    <x v="2"/>
    <s v="0201 - PRESIDENCIA DE LA REPÚBLICA"/>
    <s v="0001 - GABINETE SOCIAL DE LA PRESIDENCIA"/>
    <x v="2"/>
    <x v="4"/>
    <x v="6"/>
    <s v="2.3 - MATERIALES Y SUMINISTROS"/>
    <s v="2.3.4 - PRODUCTOS FARMACÉUTICOS"/>
    <s v="N"/>
    <s v="00 - N/A"/>
    <s v="10 - FONDO GENERAL"/>
    <s v=" "/>
    <s v="99 - MULTIPROVINCIAL"/>
    <n v="850000"/>
    <n v="108235.14999999991"/>
    <n v="108235.15"/>
  </r>
  <r>
    <s v="2024"/>
    <x v="0"/>
    <x v="0"/>
    <x v="0"/>
    <x v="0"/>
    <x v="2"/>
    <s v="0201 - PRESIDENCIA DE LA REPÚBLICA"/>
    <s v="0001 - GABINETE SOCIAL DE LA PRESIDENCIA"/>
    <x v="2"/>
    <x v="4"/>
    <x v="6"/>
    <s v="2.3 - MATERIALES Y SUMINISTROS"/>
    <s v="2.3.5 - CUERO, CAUCHO Y PLÁSTICO"/>
    <s v="N"/>
    <s v="00 - N/A"/>
    <s v="10 - FONDO GENERAL"/>
    <s v=" "/>
    <s v="99 - MULTIPROVINCIAL"/>
    <n v="1905300"/>
    <n v="619248"/>
    <n v="152248"/>
  </r>
  <r>
    <s v="2024"/>
    <x v="0"/>
    <x v="0"/>
    <x v="0"/>
    <x v="0"/>
    <x v="2"/>
    <s v="0201 - PRESIDENCIA DE LA REPÚBLICA"/>
    <s v="0001 - GABINETE SOCIAL DE LA PRESIDENCIA"/>
    <x v="2"/>
    <x v="4"/>
    <x v="6"/>
    <s v="2.3 - MATERIALES Y SUMINISTROS"/>
    <s v="2.3.6 - PRODUCTOS DE MINERALES, METÁLICOS Y NO METÁLICOS"/>
    <s v="N"/>
    <s v="00 - N/A"/>
    <s v="10 - FONDO GENERAL"/>
    <s v=" "/>
    <s v="99 - MULTIPROVINCIAL"/>
    <n v="3705107"/>
    <n v="1699732.2199999997"/>
    <n v="1072716.8599999999"/>
  </r>
  <r>
    <s v="2024"/>
    <x v="0"/>
    <x v="0"/>
    <x v="0"/>
    <x v="0"/>
    <x v="2"/>
    <s v="0201 - PRESIDENCIA DE LA REPÚBLICA"/>
    <s v="0001 - GABINETE SOCIAL DE LA PRESIDENCIA"/>
    <x v="2"/>
    <x v="4"/>
    <x v="6"/>
    <s v="2.3 - MATERIALES Y SUMINISTROS"/>
    <s v="2.3.7 - COMBUSTIBLES, LUBRICANTES, PRODUCTOS QUÍMICOS Y CONEXOS"/>
    <s v="N"/>
    <s v="00 - N/A"/>
    <s v="10 - FONDO GENERAL"/>
    <s v=" "/>
    <s v="99 - MULTIPROVINCIAL"/>
    <n v="17290177"/>
    <n v="15768134.5"/>
    <n v="14932796.32"/>
  </r>
  <r>
    <s v="2024"/>
    <x v="0"/>
    <x v="0"/>
    <x v="0"/>
    <x v="0"/>
    <x v="2"/>
    <s v="0201 - PRESIDENCIA DE LA REPÚBLICA"/>
    <s v="0001 - GABINETE SOCIAL DE LA PRESIDENCIA"/>
    <x v="2"/>
    <x v="4"/>
    <x v="6"/>
    <s v="2.3 - MATERIALES Y SUMINISTROS"/>
    <s v="2.3.9 - PRODUCTOS Y ÚTILES VARIOS"/>
    <s v="N"/>
    <s v="00 - N/A"/>
    <s v="10 - FONDO GENERAL"/>
    <s v=" "/>
    <s v="99 - MULTIPROVINCIAL"/>
    <n v="69953078"/>
    <n v="34504508.650000006"/>
    <n v="17592089.709999997"/>
  </r>
  <r>
    <s v="2024"/>
    <x v="0"/>
    <x v="0"/>
    <x v="0"/>
    <x v="0"/>
    <x v="2"/>
    <s v="0201 - PRESIDENCIA DE LA REPÚBLICA"/>
    <s v="0001 - GABINETE SOCIAL DE LA PRESIDENCIA"/>
    <x v="2"/>
    <x v="5"/>
    <x v="7"/>
    <s v="2.1 - REMUNERACIONES Y CONTRIBUCIONES"/>
    <s v="2.1.1 - REMUNERACIONES"/>
    <s v="N"/>
    <s v="00 - N/A"/>
    <s v="10 - FONDO GENERAL"/>
    <s v=" "/>
    <s v="25 - SANTIAGO"/>
    <n v="0"/>
    <n v="9213449.1999999993"/>
    <n v="7163722.2799999993"/>
  </r>
  <r>
    <s v="2024"/>
    <x v="0"/>
    <x v="0"/>
    <x v="0"/>
    <x v="0"/>
    <x v="2"/>
    <s v="0201 - PRESIDENCIA DE LA REPÚBLICA"/>
    <s v="0001 - GABINETE SOCIAL DE LA PRESIDENCIA"/>
    <x v="2"/>
    <x v="5"/>
    <x v="7"/>
    <s v="2.1 - REMUNERACIONES Y CONTRIBUCIONES"/>
    <s v="2.1.1 - REMUNERACIONES"/>
    <s v="N"/>
    <s v="00 - N/A"/>
    <s v="10 - FONDO GENERAL"/>
    <s v=" "/>
    <s v="32 - SANTO DOMINGO"/>
    <n v="0"/>
    <n v="4863449.22"/>
    <n v="3035555.56"/>
  </r>
  <r>
    <s v="2024"/>
    <x v="0"/>
    <x v="0"/>
    <x v="0"/>
    <x v="0"/>
    <x v="2"/>
    <s v="0201 - PRESIDENCIA DE LA REPÚBLICA"/>
    <s v="0001 - GABINETE SOCIAL DE LA PRESIDENCIA"/>
    <x v="2"/>
    <x v="5"/>
    <x v="7"/>
    <s v="2.1 - REMUNERACIONES Y CONTRIBUCIONES"/>
    <s v="2.1.2 - SOBRESUELDOS"/>
    <s v="N"/>
    <s v="00 - N/A"/>
    <s v="10 - FONDO GENERAL"/>
    <s v=" "/>
    <s v="25 - SANTIAGO"/>
    <n v="0"/>
    <n v="2126127.3200000003"/>
    <n v="112000"/>
  </r>
  <r>
    <s v="2024"/>
    <x v="0"/>
    <x v="0"/>
    <x v="0"/>
    <x v="0"/>
    <x v="2"/>
    <s v="0201 - PRESIDENCIA DE LA REPÚBLICA"/>
    <s v="0001 - GABINETE SOCIAL DE LA PRESIDENCIA"/>
    <x v="2"/>
    <x v="5"/>
    <x v="7"/>
    <s v="2.1 - REMUNERACIONES Y CONTRIBUCIONES"/>
    <s v="2.1.2 - SOBRESUELDOS"/>
    <s v="N"/>
    <s v="00 - N/A"/>
    <s v="10 - FONDO GENERAL"/>
    <s v=" "/>
    <s v="32 - SANTO DOMINGO"/>
    <n v="0"/>
    <n v="1226127.32"/>
    <n v="754000"/>
  </r>
  <r>
    <s v="2024"/>
    <x v="0"/>
    <x v="0"/>
    <x v="0"/>
    <x v="0"/>
    <x v="2"/>
    <s v="0201 - PRESIDENCIA DE LA REPÚBLICA"/>
    <s v="0001 - GABINETE SOCIAL DE LA PRESIDENCIA"/>
    <x v="2"/>
    <x v="5"/>
    <x v="7"/>
    <s v="2.1 - REMUNERACIONES Y CONTRIBUCIONES"/>
    <s v="2.1.3 - DIETAS Y GASTOS DE REPRESENTACIÓN"/>
    <s v="N"/>
    <s v="00 - N/A"/>
    <s v="10 - FONDO GENERAL"/>
    <s v=" "/>
    <s v="32 - SANTO DOMINGO"/>
    <n v="0"/>
    <n v="50000"/>
    <n v="0"/>
  </r>
  <r>
    <s v="2024"/>
    <x v="0"/>
    <x v="0"/>
    <x v="0"/>
    <x v="0"/>
    <x v="2"/>
    <s v="0201 - PRESIDENCIA DE LA REPÚBLICA"/>
    <s v="0001 - GABINETE SOCIAL DE LA PRESIDENCIA"/>
    <x v="2"/>
    <x v="5"/>
    <x v="7"/>
    <s v="2.1 - REMUNERACIONES Y CONTRIBUCIONES"/>
    <s v="2.1.5 - CONTRIBUCIONES A LA SEGURIDAD SOCIAL"/>
    <s v="N"/>
    <s v="00 - N/A"/>
    <s v="10 - FONDO GENERAL"/>
    <s v=" "/>
    <s v="25 - SANTIAGO"/>
    <n v="0"/>
    <n v="1481151.73"/>
    <n v="1014912.0900000001"/>
  </r>
  <r>
    <s v="2024"/>
    <x v="0"/>
    <x v="0"/>
    <x v="0"/>
    <x v="0"/>
    <x v="2"/>
    <s v="0201 - PRESIDENCIA DE LA REPÚBLICA"/>
    <s v="0001 - GABINETE SOCIAL DE LA PRESIDENCIA"/>
    <x v="2"/>
    <x v="5"/>
    <x v="7"/>
    <s v="2.1 - REMUNERACIONES Y CONTRIBUCIONES"/>
    <s v="2.1.5 - CONTRIBUCIONES A LA SEGURIDAD SOCIAL"/>
    <s v="N"/>
    <s v="00 - N/A"/>
    <s v="10 - FONDO GENERAL"/>
    <s v=" "/>
    <s v="32 - SANTO DOMINGO"/>
    <n v="0"/>
    <n v="844451.73"/>
    <n v="304568.56"/>
  </r>
  <r>
    <s v="2024"/>
    <x v="0"/>
    <x v="0"/>
    <x v="0"/>
    <x v="0"/>
    <x v="2"/>
    <s v="0201 - PRESIDENCIA DE LA REPÚBLICA"/>
    <s v="0001 - GABINETE SOCIAL DE LA PRESIDENCIA"/>
    <x v="2"/>
    <x v="5"/>
    <x v="7"/>
    <s v="2.2 - CONTRATACIÓN DE SERVICIOS"/>
    <s v="2.2.1 - SERVICIOS BÁSICOS"/>
    <s v="N"/>
    <s v="00 - N/A"/>
    <s v="10 - FONDO GENERAL"/>
    <s v=" "/>
    <s v="32 - SANTO DOMINGO"/>
    <n v="0"/>
    <n v="3025000"/>
    <n v="2282685.12"/>
  </r>
  <r>
    <s v="2024"/>
    <x v="0"/>
    <x v="0"/>
    <x v="0"/>
    <x v="0"/>
    <x v="2"/>
    <s v="0201 - PRESIDENCIA DE LA REPÚBLICA"/>
    <s v="0001 - GABINETE SOCIAL DE LA PRESIDENCIA"/>
    <x v="2"/>
    <x v="5"/>
    <x v="7"/>
    <s v="2.2 - CONTRATACIÓN DE SERVICIOS"/>
    <s v="2.2.2 - PUBLICIDAD, IMPRESIÓN Y ENCUADERNACIÓN"/>
    <s v="N"/>
    <s v="00 - N/A"/>
    <s v="10 - FONDO GENERAL"/>
    <s v=" "/>
    <s v="25 - SANTIAGO"/>
    <n v="0"/>
    <n v="1400000"/>
    <n v="1400000"/>
  </r>
  <r>
    <s v="2024"/>
    <x v="0"/>
    <x v="0"/>
    <x v="0"/>
    <x v="0"/>
    <x v="2"/>
    <s v="0201 - PRESIDENCIA DE LA REPÚBLICA"/>
    <s v="0001 - GABINETE SOCIAL DE LA PRESIDENCIA"/>
    <x v="2"/>
    <x v="5"/>
    <x v="7"/>
    <s v="2.2 - CONTRATACIÓN DE SERVICIOS"/>
    <s v="2.2.2 - PUBLICIDAD, IMPRESIÓN Y ENCUADERNACIÓN"/>
    <s v="N"/>
    <s v="00 - N/A"/>
    <s v="10 - FONDO GENERAL"/>
    <s v=" "/>
    <s v="32 - SANTO DOMINGO"/>
    <n v="0"/>
    <n v="1810000"/>
    <n v="0"/>
  </r>
  <r>
    <s v="2024"/>
    <x v="0"/>
    <x v="0"/>
    <x v="0"/>
    <x v="0"/>
    <x v="2"/>
    <s v="0201 - PRESIDENCIA DE LA REPÚBLICA"/>
    <s v="0001 - GABINETE SOCIAL DE LA PRESIDENCIA"/>
    <x v="2"/>
    <x v="5"/>
    <x v="7"/>
    <s v="2.2 - CONTRATACIÓN DE SERVICIOS"/>
    <s v="2.2.3 - VIÁTICOS"/>
    <s v="N"/>
    <s v="00 - N/A"/>
    <s v="10 - FONDO GENERAL"/>
    <s v=" "/>
    <s v="25 - SANTIAGO"/>
    <n v="0"/>
    <n v="0"/>
    <n v="0"/>
  </r>
  <r>
    <s v="2024"/>
    <x v="0"/>
    <x v="0"/>
    <x v="0"/>
    <x v="0"/>
    <x v="2"/>
    <s v="0201 - PRESIDENCIA DE LA REPÚBLICA"/>
    <s v="0001 - GABINETE SOCIAL DE LA PRESIDENCIA"/>
    <x v="2"/>
    <x v="5"/>
    <x v="7"/>
    <s v="2.2 - CONTRATACIÓN DE SERVICIOS"/>
    <s v="2.2.3 - VIÁTICOS"/>
    <s v="N"/>
    <s v="00 - N/A"/>
    <s v="10 - FONDO GENERAL"/>
    <s v=" "/>
    <s v="32 - SANTO DOMINGO"/>
    <n v="0"/>
    <n v="0"/>
    <n v="0"/>
  </r>
  <r>
    <s v="2024"/>
    <x v="0"/>
    <x v="0"/>
    <x v="0"/>
    <x v="0"/>
    <x v="2"/>
    <s v="0201 - PRESIDENCIA DE LA REPÚBLICA"/>
    <s v="0001 - GABINETE SOCIAL DE LA PRESIDENCIA"/>
    <x v="2"/>
    <x v="5"/>
    <x v="7"/>
    <s v="2.2 - CONTRATACIÓN DE SERVICIOS"/>
    <s v="2.2.4 - TRANSPORTE Y ALMACENAJE"/>
    <s v="N"/>
    <s v="00 - N/A"/>
    <s v="10 - FONDO GENERAL"/>
    <s v=" "/>
    <s v="32 - SANTO DOMINGO"/>
    <n v="0"/>
    <n v="50000"/>
    <n v="0"/>
  </r>
  <r>
    <s v="2024"/>
    <x v="0"/>
    <x v="0"/>
    <x v="0"/>
    <x v="0"/>
    <x v="2"/>
    <s v="0201 - PRESIDENCIA DE LA REPÚBLICA"/>
    <s v="0001 - GABINETE SOCIAL DE LA PRESIDENCIA"/>
    <x v="2"/>
    <x v="5"/>
    <x v="7"/>
    <s v="2.2 - CONTRATACIÓN DE SERVICIOS"/>
    <s v="2.2.6 - SEGUROS"/>
    <s v="N"/>
    <s v="00 - N/A"/>
    <s v="10 - FONDO GENERAL"/>
    <s v=" "/>
    <s v="32 - SANTO DOMINGO"/>
    <n v="0"/>
    <n v="0"/>
    <n v="0"/>
  </r>
  <r>
    <s v="2024"/>
    <x v="0"/>
    <x v="0"/>
    <x v="0"/>
    <x v="0"/>
    <x v="2"/>
    <s v="0201 - PRESIDENCIA DE LA REPÚBLICA"/>
    <s v="0001 - GABINETE SOCIAL DE LA PRESIDENCIA"/>
    <x v="2"/>
    <x v="5"/>
    <x v="7"/>
    <s v="2.2 - CONTRATACIÓN DE SERVICIOS"/>
    <s v="2.2.7 - SERVICIOS DE CONSERVACIÓN, REPARACIONES MENORES E INSTALACIONES TEMPORALES"/>
    <s v="N"/>
    <s v="00 - N/A"/>
    <s v="10 - FONDO GENERAL"/>
    <s v=" "/>
    <s v="25 - SANTIAGO"/>
    <n v="0"/>
    <n v="2200000"/>
    <n v="1989581.06"/>
  </r>
  <r>
    <s v="2024"/>
    <x v="0"/>
    <x v="0"/>
    <x v="0"/>
    <x v="0"/>
    <x v="2"/>
    <s v="0201 - PRESIDENCIA DE LA REPÚBLICA"/>
    <s v="0001 - GABINETE SOCIAL DE LA PRESIDENCIA"/>
    <x v="2"/>
    <x v="5"/>
    <x v="7"/>
    <s v="2.2 - CONTRATACIÓN DE SERVICIOS"/>
    <s v="2.2.8 - OTROS SERVICIOS NO INCLUIDOS EN CONCEPTOS ANTERIORES"/>
    <s v="N"/>
    <s v="00 - N/A"/>
    <s v="10 - FONDO GENERAL"/>
    <s v=" "/>
    <s v="32 - SANTO DOMINGO"/>
    <n v="0"/>
    <n v="0"/>
    <n v="0"/>
  </r>
  <r>
    <s v="2024"/>
    <x v="0"/>
    <x v="0"/>
    <x v="0"/>
    <x v="0"/>
    <x v="2"/>
    <s v="0201 - PRESIDENCIA DE LA REPÚBLICA"/>
    <s v="0001 - GABINETE SOCIAL DE LA PRESIDENCIA"/>
    <x v="2"/>
    <x v="5"/>
    <x v="7"/>
    <s v="2.2 - CONTRATACIÓN DE SERVICIOS"/>
    <s v="2.2.9 - OTRAS CONTRATACIONES DE SERVICIOS"/>
    <s v="N"/>
    <s v="00 - N/A"/>
    <s v="10 - FONDO GENERAL"/>
    <s v=" "/>
    <s v="32 - SANTO DOMINGO"/>
    <n v="0"/>
    <n v="300000"/>
    <n v="0"/>
  </r>
  <r>
    <s v="2024"/>
    <x v="0"/>
    <x v="0"/>
    <x v="0"/>
    <x v="0"/>
    <x v="2"/>
    <s v="0201 - PRESIDENCIA DE LA REPÚBLICA"/>
    <s v="0001 - GABINETE SOCIAL DE LA PRESIDENCIA"/>
    <x v="2"/>
    <x v="5"/>
    <x v="7"/>
    <s v="2.3 - MATERIALES Y SUMINISTROS"/>
    <s v="2.3.1 - ALIMENTOS Y PRODUCTOS AGROFORESTALES"/>
    <s v="N"/>
    <s v="00 - N/A"/>
    <s v="10 - FONDO GENERAL"/>
    <s v=" "/>
    <s v="32 - SANTO DOMINGO"/>
    <n v="0"/>
    <n v="0"/>
    <n v="0"/>
  </r>
  <r>
    <s v="2024"/>
    <x v="0"/>
    <x v="0"/>
    <x v="0"/>
    <x v="0"/>
    <x v="2"/>
    <s v="0201 - PRESIDENCIA DE LA REPÚBLICA"/>
    <s v="0001 - GABINETE SOCIAL DE LA PRESIDENCIA"/>
    <x v="2"/>
    <x v="5"/>
    <x v="7"/>
    <s v="2.3 - MATERIALES Y SUMINISTROS"/>
    <s v="2.3.2 - TEXTILES Y VESTUARIOS"/>
    <s v="N"/>
    <s v="00 - N/A"/>
    <s v="10 - FONDO GENERAL"/>
    <s v=" "/>
    <s v="32 - SANTO DOMINGO"/>
    <n v="0"/>
    <n v="200000"/>
    <n v="0"/>
  </r>
  <r>
    <s v="2024"/>
    <x v="0"/>
    <x v="0"/>
    <x v="0"/>
    <x v="0"/>
    <x v="2"/>
    <s v="0201 - PRESIDENCIA DE LA REPÚBLICA"/>
    <s v="0001 - GABINETE SOCIAL DE LA PRESIDENCIA"/>
    <x v="2"/>
    <x v="5"/>
    <x v="7"/>
    <s v="2.3 - MATERIALES Y SUMINISTROS"/>
    <s v="2.3.3 - PAPEL, CARTÓN E IMPRESOS"/>
    <s v="N"/>
    <s v="00 - N/A"/>
    <s v="10 - FONDO GENERAL"/>
    <s v=" "/>
    <s v="25 - SANTIAGO"/>
    <n v="0"/>
    <n v="0"/>
    <n v="0"/>
  </r>
  <r>
    <s v="2024"/>
    <x v="0"/>
    <x v="0"/>
    <x v="0"/>
    <x v="0"/>
    <x v="2"/>
    <s v="0201 - PRESIDENCIA DE LA REPÚBLICA"/>
    <s v="0001 - GABINETE SOCIAL DE LA PRESIDENCIA"/>
    <x v="2"/>
    <x v="5"/>
    <x v="7"/>
    <s v="2.3 - MATERIALES Y SUMINISTROS"/>
    <s v="2.3.3 - PAPEL, CARTÓN E IMPRESOS"/>
    <s v="N"/>
    <s v="00 - N/A"/>
    <s v="10 - FONDO GENERAL"/>
    <s v=" "/>
    <s v="32 - SANTO DOMINGO"/>
    <n v="0"/>
    <n v="0"/>
    <n v="0"/>
  </r>
  <r>
    <s v="2024"/>
    <x v="0"/>
    <x v="0"/>
    <x v="0"/>
    <x v="0"/>
    <x v="2"/>
    <s v="0201 - PRESIDENCIA DE LA REPÚBLICA"/>
    <s v="0001 - GABINETE SOCIAL DE LA PRESIDENCIA"/>
    <x v="2"/>
    <x v="5"/>
    <x v="7"/>
    <s v="2.3 - MATERIALES Y SUMINISTROS"/>
    <s v="2.3.5 - CUERO, CAUCHO Y PLÁSTICO"/>
    <s v="N"/>
    <s v="00 - N/A"/>
    <s v="10 - FONDO GENERAL"/>
    <s v=" "/>
    <s v="32 - SANTO DOMINGO"/>
    <n v="0"/>
    <n v="0"/>
    <n v="0"/>
  </r>
  <r>
    <s v="2024"/>
    <x v="0"/>
    <x v="0"/>
    <x v="0"/>
    <x v="0"/>
    <x v="2"/>
    <s v="0201 - PRESIDENCIA DE LA REPÚBLICA"/>
    <s v="0001 - GABINETE SOCIAL DE LA PRESIDENCIA"/>
    <x v="2"/>
    <x v="5"/>
    <x v="7"/>
    <s v="2.3 - MATERIALES Y SUMINISTROS"/>
    <s v="2.3.6 - PRODUCTOS DE MINERALES, METÁLICOS Y NO METÁLICOS"/>
    <s v="N"/>
    <s v="00 - N/A"/>
    <s v="10 - FONDO GENERAL"/>
    <s v=" "/>
    <s v="25 - SANTIAGO"/>
    <n v="0"/>
    <n v="0"/>
    <n v="0"/>
  </r>
  <r>
    <s v="2024"/>
    <x v="0"/>
    <x v="0"/>
    <x v="0"/>
    <x v="0"/>
    <x v="2"/>
    <s v="0201 - PRESIDENCIA DE LA REPÚBLICA"/>
    <s v="0001 - GABINETE SOCIAL DE LA PRESIDENCIA"/>
    <x v="2"/>
    <x v="5"/>
    <x v="7"/>
    <s v="2.3 - MATERIALES Y SUMINISTROS"/>
    <s v="2.3.6 - PRODUCTOS DE MINERALES, METÁLICOS Y NO METÁLICOS"/>
    <s v="N"/>
    <s v="00 - N/A"/>
    <s v="10 - FONDO GENERAL"/>
    <s v=" "/>
    <s v="32 - SANTO DOMINGO"/>
    <n v="0"/>
    <n v="100000"/>
    <n v="0"/>
  </r>
  <r>
    <s v="2024"/>
    <x v="0"/>
    <x v="0"/>
    <x v="0"/>
    <x v="0"/>
    <x v="2"/>
    <s v="0201 - PRESIDENCIA DE LA REPÚBLICA"/>
    <s v="0001 - GABINETE SOCIAL DE LA PRESIDENCIA"/>
    <x v="2"/>
    <x v="5"/>
    <x v="7"/>
    <s v="2.3 - MATERIALES Y SUMINISTROS"/>
    <s v="2.3.7 - COMBUSTIBLES, LUBRICANTES, PRODUCTOS QUÍMICOS Y CONEXOS"/>
    <s v="N"/>
    <s v="00 - N/A"/>
    <s v="10 - FONDO GENERAL"/>
    <s v=" "/>
    <s v="25 - SANTIAGO"/>
    <n v="0"/>
    <n v="137500"/>
    <n v="0"/>
  </r>
  <r>
    <s v="2024"/>
    <x v="0"/>
    <x v="0"/>
    <x v="0"/>
    <x v="0"/>
    <x v="2"/>
    <s v="0201 - PRESIDENCIA DE LA REPÚBLICA"/>
    <s v="0001 - GABINETE SOCIAL DE LA PRESIDENCIA"/>
    <x v="2"/>
    <x v="5"/>
    <x v="7"/>
    <s v="2.3 - MATERIALES Y SUMINISTROS"/>
    <s v="2.3.7 - COMBUSTIBLES, LUBRICANTES, PRODUCTOS QUÍMICOS Y CONEXOS"/>
    <s v="N"/>
    <s v="00 - N/A"/>
    <s v="10 - FONDO GENERAL"/>
    <s v=" "/>
    <s v="32 - SANTO DOMINGO"/>
    <n v="0"/>
    <n v="137500"/>
    <n v="0"/>
  </r>
  <r>
    <s v="2024"/>
    <x v="0"/>
    <x v="0"/>
    <x v="0"/>
    <x v="0"/>
    <x v="2"/>
    <s v="0201 - PRESIDENCIA DE LA REPÚBLICA"/>
    <s v="0001 - GABINETE SOCIAL DE LA PRESIDENCIA"/>
    <x v="2"/>
    <x v="5"/>
    <x v="7"/>
    <s v="2.3 - MATERIALES Y SUMINISTROS"/>
    <s v="2.3.9 - PRODUCTOS Y ÚTILES VARIOS"/>
    <s v="N"/>
    <s v="00 - N/A"/>
    <s v="10 - FONDO GENERAL"/>
    <s v=" "/>
    <s v="25 - SANTIAGO"/>
    <n v="0"/>
    <n v="0"/>
    <n v="0"/>
  </r>
  <r>
    <s v="2024"/>
    <x v="0"/>
    <x v="0"/>
    <x v="0"/>
    <x v="0"/>
    <x v="2"/>
    <s v="0201 - PRESIDENCIA DE LA REPÚBLICA"/>
    <s v="0001 - GABINETE SOCIAL DE LA PRESIDENCIA"/>
    <x v="2"/>
    <x v="5"/>
    <x v="7"/>
    <s v="2.3 - MATERIALES Y SUMINISTROS"/>
    <s v="2.3.9 - PRODUCTOS Y ÚTILES VARIOS"/>
    <s v="N"/>
    <s v="00 - N/A"/>
    <s v="10 - FONDO GENERAL"/>
    <s v=" "/>
    <s v="32 - SANTO DOMINGO"/>
    <n v="0"/>
    <n v="70000"/>
    <n v="0"/>
  </r>
  <r>
    <s v="2024"/>
    <x v="0"/>
    <x v="0"/>
    <x v="0"/>
    <x v="0"/>
    <x v="2"/>
    <s v="0201 - PRESIDENCIA DE LA REPÚBLICA"/>
    <s v="0001 - GABINETE SOCIAL DE LA PRESIDENCIA"/>
    <x v="2"/>
    <x v="5"/>
    <x v="8"/>
    <s v="2.2 - CONTRATACIÓN DE SERVICIOS"/>
    <s v="2.2.4 - TRANSPORTE Y ALMACENAJE"/>
    <s v="N"/>
    <s v="00 - N/A"/>
    <s v="10 - FONDO GENERAL"/>
    <s v=" "/>
    <s v="25 - SANTIAGO"/>
    <n v="0"/>
    <n v="0"/>
    <n v="0"/>
  </r>
  <r>
    <s v="2024"/>
    <x v="0"/>
    <x v="0"/>
    <x v="0"/>
    <x v="0"/>
    <x v="2"/>
    <s v="0201 - PRESIDENCIA DE LA REPÚBLICA"/>
    <s v="0001 - GABINETE SOCIAL DE LA PRESIDENCIA"/>
    <x v="2"/>
    <x v="5"/>
    <x v="8"/>
    <s v="2.2 - CONTRATACIÓN DE SERVICIOS"/>
    <s v="2.2.4 - TRANSPORTE Y ALMACENAJE"/>
    <s v="N"/>
    <s v="00 - N/A"/>
    <s v="10 - FONDO GENERAL"/>
    <s v=" "/>
    <s v="32 - SANTO DOMINGO"/>
    <n v="0"/>
    <n v="0"/>
    <n v="0"/>
  </r>
  <r>
    <s v="2024"/>
    <x v="0"/>
    <x v="0"/>
    <x v="0"/>
    <x v="0"/>
    <x v="2"/>
    <s v="0201 - PRESIDENCIA DE LA REPÚBLICA"/>
    <s v="0001 - GABINETE SOCIAL DE LA PRESIDENCIA"/>
    <x v="2"/>
    <x v="5"/>
    <x v="8"/>
    <s v="2.2 - CONTRATACIÓN DE SERVICIOS"/>
    <s v="2.2.5 - ALQUILERES Y RENTAS"/>
    <s v="N"/>
    <s v="00 - N/A"/>
    <s v="10 - FONDO GENERAL"/>
    <s v=" "/>
    <s v="25 - SANTIAGO"/>
    <n v="0"/>
    <n v="2400731.96"/>
    <n v="2400731.96"/>
  </r>
  <r>
    <s v="2024"/>
    <x v="0"/>
    <x v="0"/>
    <x v="0"/>
    <x v="0"/>
    <x v="2"/>
    <s v="0201 - PRESIDENCIA DE LA REPÚBLICA"/>
    <s v="0001 - GABINETE SOCIAL DE LA PRESIDENCIA"/>
    <x v="2"/>
    <x v="5"/>
    <x v="8"/>
    <s v="2.2 - CONTRATACIÓN DE SERVICIOS"/>
    <s v="2.2.5 - ALQUILERES Y RENTAS"/>
    <s v="N"/>
    <s v="00 - N/A"/>
    <s v="10 - FONDO GENERAL"/>
    <s v=" "/>
    <s v="32 - SANTO DOMINGO"/>
    <n v="0"/>
    <n v="2400731.96"/>
    <n v="2400731.96"/>
  </r>
  <r>
    <s v="2024"/>
    <x v="0"/>
    <x v="0"/>
    <x v="0"/>
    <x v="0"/>
    <x v="2"/>
    <s v="0201 - PRESIDENCIA DE LA REPÚBLICA"/>
    <s v="0001 - GABINETE SOCIAL DE LA PRESIDENCIA"/>
    <x v="2"/>
    <x v="5"/>
    <x v="8"/>
    <s v="2.2 - CONTRATACIÓN DE SERVICIOS"/>
    <s v="2.2.7 - SERVICIOS DE CONSERVACIÓN, REPARACIONES MENORES E INSTALACIONES TEMPORALES"/>
    <s v="N"/>
    <s v="00 - N/A"/>
    <s v="10 - FONDO GENERAL"/>
    <s v=" "/>
    <s v="25 - SANTIAGO"/>
    <n v="0"/>
    <n v="26428.910000000003"/>
    <n v="26428.91"/>
  </r>
  <r>
    <s v="2024"/>
    <x v="0"/>
    <x v="0"/>
    <x v="0"/>
    <x v="0"/>
    <x v="2"/>
    <s v="0201 - PRESIDENCIA DE LA REPÚBLICA"/>
    <s v="0001 - GABINETE SOCIAL DE LA PRESIDENCIA"/>
    <x v="2"/>
    <x v="5"/>
    <x v="8"/>
    <s v="2.2 - CONTRATACIÓN DE SERVICIOS"/>
    <s v="2.2.7 - SERVICIOS DE CONSERVACIÓN, REPARACIONES MENORES E INSTALACIONES TEMPORALES"/>
    <s v="N"/>
    <s v="00 - N/A"/>
    <s v="10 - FONDO GENERAL"/>
    <s v=" "/>
    <s v="32 - SANTO DOMINGO"/>
    <n v="0"/>
    <n v="272403.91000000003"/>
    <n v="272403.90000000002"/>
  </r>
  <r>
    <s v="2024"/>
    <x v="0"/>
    <x v="0"/>
    <x v="0"/>
    <x v="0"/>
    <x v="2"/>
    <s v="0201 - PRESIDENCIA DE LA REPÚBLICA"/>
    <s v="0001 - GABINETE SOCIAL DE LA PRESIDENCIA"/>
    <x v="2"/>
    <x v="5"/>
    <x v="8"/>
    <s v="2.2 - CONTRATACIÓN DE SERVICIOS"/>
    <s v="2.2.9 - OTRAS CONTRATACIONES DE SERVICIOS"/>
    <s v="N"/>
    <s v="00 - N/A"/>
    <s v="10 - FONDO GENERAL"/>
    <s v=" "/>
    <s v="32 - SANTO DOMINGO"/>
    <n v="0"/>
    <n v="109000"/>
    <n v="0"/>
  </r>
  <r>
    <s v="2024"/>
    <x v="0"/>
    <x v="0"/>
    <x v="0"/>
    <x v="0"/>
    <x v="2"/>
    <s v="0201 - PRESIDENCIA DE LA REPÚBLICA"/>
    <s v="0001 - GABINETE SOCIAL DE LA PRESIDENCIA"/>
    <x v="2"/>
    <x v="5"/>
    <x v="9"/>
    <s v="2.2 - CONTRATACIÓN DE SERVICIOS"/>
    <s v="2.2.5 - ALQUILERES Y RENTAS"/>
    <s v="N"/>
    <s v="00 - N/A"/>
    <s v="10 - FONDO GENERAL"/>
    <s v=" "/>
    <s v="99 - MULTIPROVINCIAL"/>
    <n v="0"/>
    <n v="4801463.92"/>
    <n v="4801463.92"/>
  </r>
  <r>
    <s v="2024"/>
    <x v="0"/>
    <x v="0"/>
    <x v="0"/>
    <x v="0"/>
    <x v="2"/>
    <s v="0201 - PRESIDENCIA DE LA REPÚBLICA"/>
    <s v="0001 - GABINETE SOCIAL DE LA PRESIDENCIA"/>
    <x v="2"/>
    <x v="5"/>
    <x v="9"/>
    <s v="2.2 - CONTRATACIÓN DE SERVICIOS"/>
    <s v="2.2.7 - SERVICIOS DE CONSERVACIÓN, REPARACIONES MENORES E INSTALACIONES TEMPORALES"/>
    <s v="N"/>
    <s v="00 - N/A"/>
    <s v="10 - FONDO GENERAL"/>
    <s v=" "/>
    <s v="99 - MULTIPROVINCIAL"/>
    <n v="0"/>
    <n v="38807.820000000007"/>
    <n v="38807.82"/>
  </r>
  <r>
    <s v="2024"/>
    <x v="0"/>
    <x v="0"/>
    <x v="0"/>
    <x v="0"/>
    <x v="2"/>
    <s v="0201 - PRESIDENCIA DE LA REPÚBLICA"/>
    <s v="0001 - GABINETE SOCIAL DE LA PRESIDENCIA"/>
    <x v="2"/>
    <x v="5"/>
    <x v="9"/>
    <s v="2.3 - MATERIALES Y SUMINISTROS"/>
    <s v="2.3.4 - PRODUCTOS FARMACÉUTICOS"/>
    <s v="N"/>
    <s v="00 - N/A"/>
    <s v="10 - FONDO GENERAL"/>
    <s v=" "/>
    <s v="99 - MULTIPROVINCIAL"/>
    <n v="0"/>
    <n v="0"/>
    <n v="0"/>
  </r>
  <r>
    <s v="2024"/>
    <x v="0"/>
    <x v="0"/>
    <x v="0"/>
    <x v="0"/>
    <x v="2"/>
    <s v="0201 - PRESIDENCIA DE LA REPÚBLICA"/>
    <s v="0001 - GABINETE SOCIAL DE LA PRESIDENCIA"/>
    <x v="2"/>
    <x v="5"/>
    <x v="9"/>
    <s v="2.3 - MATERIALES Y SUMINISTROS"/>
    <s v="2.3.9 - PRODUCTOS Y ÚTILES VARIOS"/>
    <s v="N"/>
    <s v="00 - N/A"/>
    <s v="10 - FONDO GENERAL"/>
    <s v=" "/>
    <s v="99 - MULTIPROVINCIAL"/>
    <n v="0"/>
    <n v="0"/>
    <n v="0"/>
  </r>
  <r>
    <s v="2024"/>
    <x v="0"/>
    <x v="0"/>
    <x v="0"/>
    <x v="0"/>
    <x v="2"/>
    <s v="0201 - PRESIDENCIA DE LA REPÚBLICA"/>
    <s v="0001 - MINISTERIO DE LA PRESIDENCIA"/>
    <x v="0"/>
    <x v="0"/>
    <x v="2"/>
    <s v="2.1 - REMUNERACIONES Y CONTRIBUCIONES"/>
    <s v="2.1.1 - REMUNERACIONES"/>
    <s v="N"/>
    <s v="00 - N/A"/>
    <s v="10 - FONDO GENERAL"/>
    <s v=" "/>
    <s v="99 - MULTIPROVINCIAL"/>
    <n v="321619396"/>
    <n v="332736042"/>
    <n v="262384338.10999998"/>
  </r>
  <r>
    <s v="2024"/>
    <x v="0"/>
    <x v="0"/>
    <x v="0"/>
    <x v="0"/>
    <x v="2"/>
    <s v="0201 - PRESIDENCIA DE LA REPÚBLICA"/>
    <s v="0001 - MINISTERIO DE LA PRESIDENCIA"/>
    <x v="0"/>
    <x v="0"/>
    <x v="2"/>
    <s v="2.1 - REMUNERACIONES Y CONTRIBUCIONES"/>
    <s v="2.1.1 - REMUNERACIONES"/>
    <s v="N"/>
    <s v="00 - N/A"/>
    <s v="70 - DONACION EXTERNA"/>
    <s v=" "/>
    <s v="99 - MULTIPROVINCIAL"/>
    <n v="0"/>
    <n v="16897516.920000002"/>
    <n v="12577722.23"/>
  </r>
  <r>
    <s v="2024"/>
    <x v="0"/>
    <x v="0"/>
    <x v="0"/>
    <x v="0"/>
    <x v="2"/>
    <s v="0201 - PRESIDENCIA DE LA REPÚBLICA"/>
    <s v="0001 - MINISTERIO DE LA PRESIDENCIA"/>
    <x v="0"/>
    <x v="0"/>
    <x v="2"/>
    <s v="2.1 - REMUNERACIONES Y CONTRIBUCIONES"/>
    <s v="2.1.2 - SOBRESUELDOS"/>
    <s v="N"/>
    <s v="00 - N/A"/>
    <s v="10 - FONDO GENERAL"/>
    <s v=" "/>
    <s v="99 - MULTIPROVINCIAL"/>
    <n v="131197558"/>
    <n v="115254994"/>
    <n v="71557050.540000007"/>
  </r>
  <r>
    <s v="2024"/>
    <x v="0"/>
    <x v="0"/>
    <x v="0"/>
    <x v="0"/>
    <x v="2"/>
    <s v="0201 - PRESIDENCIA DE LA REPÚBLICA"/>
    <s v="0001 - MINISTERIO DE LA PRESIDENCIA"/>
    <x v="0"/>
    <x v="0"/>
    <x v="2"/>
    <s v="2.1 - REMUNERACIONES Y CONTRIBUCIONES"/>
    <s v="2.1.5 - CONTRIBUCIONES A LA SEGURIDAD SOCIAL"/>
    <s v="N"/>
    <s v="00 - N/A"/>
    <s v="10 - FONDO GENERAL"/>
    <s v=" "/>
    <s v="99 - MULTIPROVINCIAL"/>
    <n v="49037673"/>
    <n v="49881563"/>
    <n v="33715897.610000007"/>
  </r>
  <r>
    <s v="2024"/>
    <x v="0"/>
    <x v="0"/>
    <x v="0"/>
    <x v="0"/>
    <x v="2"/>
    <s v="0201 - PRESIDENCIA DE LA REPÚBLICA"/>
    <s v="0001 - MINISTERIO DE LA PRESIDENCIA"/>
    <x v="0"/>
    <x v="0"/>
    <x v="2"/>
    <s v="2.1 - REMUNERACIONES Y CONTRIBUCIONES"/>
    <s v="2.1.5 - CONTRIBUCIONES A LA SEGURIDAD SOCIAL"/>
    <s v="N"/>
    <s v="00 - N/A"/>
    <s v="70 - DONACION EXTERNA"/>
    <s v=" "/>
    <s v="99 - MULTIPROVINCIAL"/>
    <n v="0"/>
    <n v="2287828.15"/>
    <n v="1637942.9800000002"/>
  </r>
  <r>
    <s v="2024"/>
    <x v="0"/>
    <x v="0"/>
    <x v="0"/>
    <x v="0"/>
    <x v="2"/>
    <s v="0201 - PRESIDENCIA DE LA REPÚBLICA"/>
    <s v="0001 - MINISTERIO DE LA PRESIDENCIA"/>
    <x v="0"/>
    <x v="0"/>
    <x v="2"/>
    <s v="2.2 - CONTRATACIÓN DE SERVICIOS"/>
    <s v="2.2.1 - SERVICIOS BÁSICOS"/>
    <s v="N"/>
    <s v="00 - N/A"/>
    <s v="10 - FONDO GENERAL"/>
    <s v=" "/>
    <s v="99 - MULTIPROVINCIAL"/>
    <n v="23673700"/>
    <n v="22965436.800000001"/>
    <n v="16494340.389999997"/>
  </r>
  <r>
    <s v="2024"/>
    <x v="0"/>
    <x v="0"/>
    <x v="0"/>
    <x v="0"/>
    <x v="2"/>
    <s v="0201 - PRESIDENCIA DE LA REPÚBLICA"/>
    <s v="0001 - MINISTERIO DE LA PRESIDENCIA"/>
    <x v="0"/>
    <x v="0"/>
    <x v="2"/>
    <s v="2.2 - CONTRATACIÓN DE SERVICIOS"/>
    <s v="2.2.1 - SERVICIOS BÁSICOS"/>
    <s v="N"/>
    <s v="00 - N/A"/>
    <s v="70 - DONACION EXTERNA"/>
    <s v=" "/>
    <s v="99 - MULTIPROVINCIAL"/>
    <n v="0"/>
    <n v="42000"/>
    <n v="34156.21"/>
  </r>
  <r>
    <s v="2024"/>
    <x v="0"/>
    <x v="0"/>
    <x v="0"/>
    <x v="0"/>
    <x v="2"/>
    <s v="0201 - PRESIDENCIA DE LA REPÚBLICA"/>
    <s v="0001 - MINISTERIO DE LA PRESIDENCIA"/>
    <x v="0"/>
    <x v="0"/>
    <x v="2"/>
    <s v="2.2 - CONTRATACIÓN DE SERVICIOS"/>
    <s v="2.2.2 - PUBLICIDAD, IMPRESIÓN Y ENCUADERNACIÓN"/>
    <s v="N"/>
    <s v="00 - N/A"/>
    <s v="10 - FONDO GENERAL"/>
    <s v=" "/>
    <s v="99 - MULTIPROVINCIAL"/>
    <n v="3280000"/>
    <n v="11740150"/>
    <n v="3327091.7"/>
  </r>
  <r>
    <s v="2024"/>
    <x v="0"/>
    <x v="0"/>
    <x v="0"/>
    <x v="0"/>
    <x v="2"/>
    <s v="0201 - PRESIDENCIA DE LA REPÚBLICA"/>
    <s v="0001 - MINISTERIO DE LA PRESIDENCIA"/>
    <x v="0"/>
    <x v="0"/>
    <x v="2"/>
    <s v="2.2 - CONTRATACIÓN DE SERVICIOS"/>
    <s v="2.2.2 - PUBLICIDAD, IMPRESIÓN Y ENCUADERNACIÓN"/>
    <s v="N"/>
    <s v="00 - N/A"/>
    <s v="70 - DONACION EXTERNA"/>
    <s v=" "/>
    <s v="99 - MULTIPROVINCIAL"/>
    <n v="0"/>
    <n v="500000"/>
    <n v="0"/>
  </r>
  <r>
    <s v="2024"/>
    <x v="0"/>
    <x v="0"/>
    <x v="0"/>
    <x v="0"/>
    <x v="2"/>
    <s v="0201 - PRESIDENCIA DE LA REPÚBLICA"/>
    <s v="0001 - MINISTERIO DE LA PRESIDENCIA"/>
    <x v="0"/>
    <x v="0"/>
    <x v="2"/>
    <s v="2.2 - CONTRATACIÓN DE SERVICIOS"/>
    <s v="2.2.3 - VIÁTICOS"/>
    <s v="N"/>
    <s v="00 - N/A"/>
    <s v="10 - FONDO GENERAL"/>
    <s v=" "/>
    <s v="99 - MULTIPROVINCIAL"/>
    <n v="7332298"/>
    <n v="10885478"/>
    <n v="5704177.9999999991"/>
  </r>
  <r>
    <s v="2024"/>
    <x v="0"/>
    <x v="0"/>
    <x v="0"/>
    <x v="0"/>
    <x v="2"/>
    <s v="0201 - PRESIDENCIA DE LA REPÚBLICA"/>
    <s v="0001 - MINISTERIO DE LA PRESIDENCIA"/>
    <x v="0"/>
    <x v="0"/>
    <x v="2"/>
    <s v="2.2 - CONTRATACIÓN DE SERVICIOS"/>
    <s v="2.2.4 - TRANSPORTE Y ALMACENAJE"/>
    <s v="N"/>
    <s v="00 - N/A"/>
    <s v="10 - FONDO GENERAL"/>
    <s v=" "/>
    <s v="99 - MULTIPROVINCIAL"/>
    <n v="3100000"/>
    <n v="4150000"/>
    <n v="1038384.79"/>
  </r>
  <r>
    <s v="2024"/>
    <x v="0"/>
    <x v="0"/>
    <x v="0"/>
    <x v="0"/>
    <x v="2"/>
    <s v="0201 - PRESIDENCIA DE LA REPÚBLICA"/>
    <s v="0001 - MINISTERIO DE LA PRESIDENCIA"/>
    <x v="0"/>
    <x v="0"/>
    <x v="2"/>
    <s v="2.2 - CONTRATACIÓN DE SERVICIOS"/>
    <s v="2.2.4 - TRANSPORTE Y ALMACENAJE"/>
    <s v="N"/>
    <s v="00 - N/A"/>
    <s v="70 - DONACION EXTERNA"/>
    <s v=" "/>
    <s v="99 - MULTIPROVINCIAL"/>
    <n v="0"/>
    <n v="300000"/>
    <n v="0"/>
  </r>
  <r>
    <s v="2024"/>
    <x v="0"/>
    <x v="0"/>
    <x v="0"/>
    <x v="0"/>
    <x v="2"/>
    <s v="0201 - PRESIDENCIA DE LA REPÚBLICA"/>
    <s v="0001 - MINISTERIO DE LA PRESIDENCIA"/>
    <x v="0"/>
    <x v="0"/>
    <x v="2"/>
    <s v="2.2 - CONTRATACIÓN DE SERVICIOS"/>
    <s v="2.2.5 - ALQUILERES Y RENTAS"/>
    <s v="N"/>
    <s v="00 - N/A"/>
    <s v="10 - FONDO GENERAL"/>
    <s v=" "/>
    <s v="99 - MULTIPROVINCIAL"/>
    <n v="28711869"/>
    <n v="80549581"/>
    <n v="29568638.859999999"/>
  </r>
  <r>
    <s v="2024"/>
    <x v="0"/>
    <x v="0"/>
    <x v="0"/>
    <x v="0"/>
    <x v="2"/>
    <s v="0201 - PRESIDENCIA DE LA REPÚBLICA"/>
    <s v="0001 - MINISTERIO DE LA PRESIDENCIA"/>
    <x v="0"/>
    <x v="0"/>
    <x v="2"/>
    <s v="2.2 - CONTRATACIÓN DE SERVICIOS"/>
    <s v="2.2.5 - ALQUILERES Y RENTAS"/>
    <s v="N"/>
    <s v="00 - N/A"/>
    <s v="70 - DONACION EXTERNA"/>
    <s v=" "/>
    <s v="99 - MULTIPROVINCIAL"/>
    <n v="0"/>
    <n v="1505421.81"/>
    <n v="0"/>
  </r>
  <r>
    <s v="2024"/>
    <x v="0"/>
    <x v="0"/>
    <x v="0"/>
    <x v="0"/>
    <x v="2"/>
    <s v="0201 - PRESIDENCIA DE LA REPÚBLICA"/>
    <s v="0001 - MINISTERIO DE LA PRESIDENCIA"/>
    <x v="0"/>
    <x v="0"/>
    <x v="2"/>
    <s v="2.2 - CONTRATACIÓN DE SERVICIOS"/>
    <s v="2.2.6 - SEGUROS"/>
    <s v="N"/>
    <s v="00 - N/A"/>
    <s v="10 - FONDO GENERAL"/>
    <s v=" "/>
    <s v="99 - MULTIPROVINCIAL"/>
    <n v="15438917"/>
    <n v="24338031.73"/>
    <n v="21923247.989999995"/>
  </r>
  <r>
    <s v="2024"/>
    <x v="0"/>
    <x v="0"/>
    <x v="0"/>
    <x v="0"/>
    <x v="2"/>
    <s v="0201 - PRESIDENCIA DE LA REPÚBLICA"/>
    <s v="0001 - MINISTERIO DE LA PRESIDENCIA"/>
    <x v="0"/>
    <x v="0"/>
    <x v="2"/>
    <s v="2.2 - CONTRATACIÓN DE SERVICIOS"/>
    <s v="2.2.7 - SERVICIOS DE CONSERVACIÓN, REPARACIONES MENORES E INSTALACIONES TEMPORALES"/>
    <s v="N"/>
    <s v="00 - N/A"/>
    <s v="10 - FONDO GENERAL"/>
    <s v=" "/>
    <s v="99 - MULTIPROVINCIAL"/>
    <n v="3350000"/>
    <n v="9406840"/>
    <n v="4444541.96"/>
  </r>
  <r>
    <s v="2024"/>
    <x v="0"/>
    <x v="0"/>
    <x v="0"/>
    <x v="0"/>
    <x v="2"/>
    <s v="0201 - PRESIDENCIA DE LA REPÚBLICA"/>
    <s v="0001 - MINISTERIO DE LA PRESIDENCIA"/>
    <x v="0"/>
    <x v="0"/>
    <x v="2"/>
    <s v="2.2 - CONTRATACIÓN DE SERVICIOS"/>
    <s v="2.2.8 - OTROS SERVICIOS NO INCLUIDOS EN CONCEPTOS ANTERIORES"/>
    <s v="N"/>
    <s v="00 - N/A"/>
    <s v="10 - FONDO GENERAL"/>
    <s v=" "/>
    <s v="99 - MULTIPROVINCIAL"/>
    <n v="32354179"/>
    <n v="104562139.77"/>
    <n v="94824583.700000003"/>
  </r>
  <r>
    <s v="2024"/>
    <x v="0"/>
    <x v="0"/>
    <x v="0"/>
    <x v="0"/>
    <x v="2"/>
    <s v="0201 - PRESIDENCIA DE LA REPÚBLICA"/>
    <s v="0001 - MINISTERIO DE LA PRESIDENCIA"/>
    <x v="0"/>
    <x v="0"/>
    <x v="2"/>
    <s v="2.2 - CONTRATACIÓN DE SERVICIOS"/>
    <s v="2.2.8 - OTROS SERVICIOS NO INCLUIDOS EN CONCEPTOS ANTERIORES"/>
    <s v="N"/>
    <s v="00 - N/A"/>
    <s v="70 - DONACION EXTERNA"/>
    <s v=" "/>
    <s v="99 - MULTIPROVINCIAL"/>
    <n v="0"/>
    <n v="2536000"/>
    <n v="0"/>
  </r>
  <r>
    <s v="2024"/>
    <x v="0"/>
    <x v="0"/>
    <x v="0"/>
    <x v="0"/>
    <x v="2"/>
    <s v="0201 - PRESIDENCIA DE LA REPÚBLICA"/>
    <s v="0001 - MINISTERIO DE LA PRESIDENCIA"/>
    <x v="0"/>
    <x v="0"/>
    <x v="2"/>
    <s v="2.2 - CONTRATACIÓN DE SERVICIOS"/>
    <s v="2.2.9 - OTRAS CONTRATACIONES DE SERVICIOS"/>
    <s v="N"/>
    <s v="00 - N/A"/>
    <s v="10 - FONDO GENERAL"/>
    <s v=" "/>
    <s v="99 - MULTIPROVINCIAL"/>
    <n v="24425750"/>
    <n v="29201772.23"/>
    <n v="20505486.450000007"/>
  </r>
  <r>
    <s v="2024"/>
    <x v="0"/>
    <x v="0"/>
    <x v="0"/>
    <x v="0"/>
    <x v="2"/>
    <s v="0201 - PRESIDENCIA DE LA REPÚBLICA"/>
    <s v="0001 - MINISTERIO DE LA PRESIDENCIA"/>
    <x v="0"/>
    <x v="0"/>
    <x v="2"/>
    <s v="2.3 - MATERIALES Y SUMINISTROS"/>
    <s v="2.3.1 - ALIMENTOS Y PRODUCTOS AGROFORESTALES"/>
    <s v="N"/>
    <s v="00 - N/A"/>
    <s v="10 - FONDO GENERAL"/>
    <s v=" "/>
    <s v="99 - MULTIPROVINCIAL"/>
    <n v="1651548"/>
    <n v="3443048"/>
    <n v="1426579.6299999997"/>
  </r>
  <r>
    <s v="2024"/>
    <x v="0"/>
    <x v="0"/>
    <x v="0"/>
    <x v="0"/>
    <x v="2"/>
    <s v="0201 - PRESIDENCIA DE LA REPÚBLICA"/>
    <s v="0001 - MINISTERIO DE LA PRESIDENCIA"/>
    <x v="0"/>
    <x v="0"/>
    <x v="2"/>
    <s v="2.3 - MATERIALES Y SUMINISTROS"/>
    <s v="2.3.2 - TEXTILES Y VESTUARIOS"/>
    <s v="N"/>
    <s v="00 - N/A"/>
    <s v="10 - FONDO GENERAL"/>
    <s v=" "/>
    <s v="99 - MULTIPROVINCIAL"/>
    <n v="1006000"/>
    <n v="2204300"/>
    <n v="1734649.6"/>
  </r>
  <r>
    <s v="2024"/>
    <x v="0"/>
    <x v="0"/>
    <x v="0"/>
    <x v="0"/>
    <x v="2"/>
    <s v="0201 - PRESIDENCIA DE LA REPÚBLICA"/>
    <s v="0001 - MINISTERIO DE LA PRESIDENCIA"/>
    <x v="0"/>
    <x v="0"/>
    <x v="2"/>
    <s v="2.3 - MATERIALES Y SUMINISTROS"/>
    <s v="2.3.3 - PAPEL, CARTÓN E IMPRESOS"/>
    <s v="N"/>
    <s v="00 - N/A"/>
    <s v="10 - FONDO GENERAL"/>
    <s v=" "/>
    <s v="99 - MULTIPROVINCIAL"/>
    <n v="3325000"/>
    <n v="2351591"/>
    <n v="897056.4"/>
  </r>
  <r>
    <s v="2024"/>
    <x v="0"/>
    <x v="0"/>
    <x v="0"/>
    <x v="0"/>
    <x v="2"/>
    <s v="0201 - PRESIDENCIA DE LA REPÚBLICA"/>
    <s v="0001 - MINISTERIO DE LA PRESIDENCIA"/>
    <x v="0"/>
    <x v="0"/>
    <x v="2"/>
    <s v="2.3 - MATERIALES Y SUMINISTROS"/>
    <s v="2.3.4 - PRODUCTOS FARMACÉUTICOS"/>
    <s v="N"/>
    <s v="00 - N/A"/>
    <s v="10 - FONDO GENERAL"/>
    <s v=" "/>
    <s v="99 - MULTIPROVINCIAL"/>
    <n v="145000"/>
    <n v="145000"/>
    <n v="47469.4"/>
  </r>
  <r>
    <s v="2024"/>
    <x v="0"/>
    <x v="0"/>
    <x v="0"/>
    <x v="0"/>
    <x v="2"/>
    <s v="0201 - PRESIDENCIA DE LA REPÚBLICA"/>
    <s v="0001 - MINISTERIO DE LA PRESIDENCIA"/>
    <x v="0"/>
    <x v="0"/>
    <x v="2"/>
    <s v="2.3 - MATERIALES Y SUMINISTROS"/>
    <s v="2.3.5 - CUERO, CAUCHO Y PLÁSTICO"/>
    <s v="N"/>
    <s v="00 - N/A"/>
    <s v="10 - FONDO GENERAL"/>
    <s v=" "/>
    <s v="99 - MULTIPROVINCIAL"/>
    <n v="1100000"/>
    <n v="1466442.5899999999"/>
    <n v="511281.47000000009"/>
  </r>
  <r>
    <s v="2024"/>
    <x v="0"/>
    <x v="0"/>
    <x v="0"/>
    <x v="0"/>
    <x v="2"/>
    <s v="0201 - PRESIDENCIA DE LA REPÚBLICA"/>
    <s v="0001 - MINISTERIO DE LA PRESIDENCIA"/>
    <x v="0"/>
    <x v="0"/>
    <x v="2"/>
    <s v="2.3 - MATERIALES Y SUMINISTROS"/>
    <s v="2.3.6 - PRODUCTOS DE MINERALES, METÁLICOS Y NO METÁLICOS"/>
    <s v="N"/>
    <s v="00 - N/A"/>
    <s v="10 - FONDO GENERAL"/>
    <s v=" "/>
    <s v="99 - MULTIPROVINCIAL"/>
    <n v="329100"/>
    <n v="370400"/>
    <n v="74658.880000000005"/>
  </r>
  <r>
    <s v="2024"/>
    <x v="0"/>
    <x v="0"/>
    <x v="0"/>
    <x v="0"/>
    <x v="2"/>
    <s v="0201 - PRESIDENCIA DE LA REPÚBLICA"/>
    <s v="0001 - MINISTERIO DE LA PRESIDENCIA"/>
    <x v="0"/>
    <x v="0"/>
    <x v="2"/>
    <s v="2.3 - MATERIALES Y SUMINISTROS"/>
    <s v="2.3.7 - COMBUSTIBLES, LUBRICANTES, PRODUCTOS QUÍMICOS Y CONEXOS"/>
    <s v="N"/>
    <s v="00 - N/A"/>
    <s v="10 - FONDO GENERAL"/>
    <s v=" "/>
    <s v="99 - MULTIPROVINCIAL"/>
    <n v="16446000"/>
    <n v="16177000"/>
    <n v="13166819.199999999"/>
  </r>
  <r>
    <s v="2024"/>
    <x v="0"/>
    <x v="0"/>
    <x v="0"/>
    <x v="0"/>
    <x v="2"/>
    <s v="0201 - PRESIDENCIA DE LA REPÚBLICA"/>
    <s v="0001 - MINISTERIO DE LA PRESIDENCIA"/>
    <x v="0"/>
    <x v="0"/>
    <x v="2"/>
    <s v="2.3 - MATERIALES Y SUMINISTROS"/>
    <s v="2.3.9 - PRODUCTOS Y ÚTILES VARIOS"/>
    <s v="N"/>
    <s v="00 - N/A"/>
    <s v="10 - FONDO GENERAL"/>
    <s v=" "/>
    <s v="99 - MULTIPROVINCIAL"/>
    <n v="11085394"/>
    <n v="17992475.41"/>
    <n v="10948302.140000002"/>
  </r>
  <r>
    <s v="2024"/>
    <x v="0"/>
    <x v="0"/>
    <x v="0"/>
    <x v="0"/>
    <x v="2"/>
    <s v="0201 - PRESIDENCIA DE LA REPÚBLICA"/>
    <s v="0001 - MINISTERIO DE LA PRESIDENCIA"/>
    <x v="0"/>
    <x v="0"/>
    <x v="10"/>
    <s v="2.1 - REMUNERACIONES Y CONTRIBUCIONES"/>
    <s v="2.1.1 - REMUNERACIONES"/>
    <s v="N"/>
    <s v="00 - N/A"/>
    <s v="10 - FONDO GENERAL"/>
    <s v=" "/>
    <s v="99 - MULTIPROVINCIAL"/>
    <n v="1300000"/>
    <n v="1300000"/>
    <n v="0"/>
  </r>
  <r>
    <s v="2024"/>
    <x v="0"/>
    <x v="0"/>
    <x v="0"/>
    <x v="0"/>
    <x v="2"/>
    <s v="0201 - PRESIDENCIA DE LA REPÚBLICA"/>
    <s v="0001 - MINISTERIO DE LA PRESIDENCIA"/>
    <x v="0"/>
    <x v="0"/>
    <x v="10"/>
    <s v="2.1 - REMUNERACIONES Y CONTRIBUCIONES"/>
    <s v="2.1.2 - SOBRESUELDOS"/>
    <s v="N"/>
    <s v="00 - N/A"/>
    <s v="10 - FONDO GENERAL"/>
    <s v=" "/>
    <s v="99 - MULTIPROVINCIAL"/>
    <n v="300000"/>
    <n v="300000"/>
    <n v="0"/>
  </r>
  <r>
    <s v="2024"/>
    <x v="0"/>
    <x v="0"/>
    <x v="0"/>
    <x v="0"/>
    <x v="2"/>
    <s v="0201 - PRESIDENCIA DE LA REPÚBLICA"/>
    <s v="0001 - MINISTERIO DE LA PRESIDENCIA"/>
    <x v="0"/>
    <x v="0"/>
    <x v="10"/>
    <s v="2.1 - REMUNERACIONES Y CONTRIBUCIONES"/>
    <s v="2.1.5 - CONTRIBUCIONES A LA SEGURIDAD SOCIAL"/>
    <s v="N"/>
    <s v="00 - N/A"/>
    <s v="10 - FONDO GENERAL"/>
    <s v=" "/>
    <s v="99 - MULTIPROVINCIAL"/>
    <n v="183480"/>
    <n v="183480"/>
    <n v="0"/>
  </r>
  <r>
    <s v="2024"/>
    <x v="0"/>
    <x v="0"/>
    <x v="0"/>
    <x v="0"/>
    <x v="2"/>
    <s v="0201 - PRESIDENCIA DE LA REPÚBLICA"/>
    <s v="0001 - MINISTERIO DE LA PRESIDENCIA"/>
    <x v="0"/>
    <x v="0"/>
    <x v="10"/>
    <s v="2.2 - CONTRATACIÓN DE SERVICIOS"/>
    <s v="2.2.8 - OTROS SERVICIOS NO INCLUIDOS EN CONCEPTOS ANTERIORES"/>
    <s v="N"/>
    <s v="00 - N/A"/>
    <s v="10 - FONDO GENERAL"/>
    <s v=" "/>
    <s v="99 - MULTIPROVINCIAL"/>
    <n v="100000"/>
    <n v="100000"/>
    <n v="0"/>
  </r>
  <r>
    <s v="2024"/>
    <x v="0"/>
    <x v="0"/>
    <x v="0"/>
    <x v="0"/>
    <x v="2"/>
    <s v="0201 - PRESIDENCIA DE LA REPÚBLICA"/>
    <s v="0001 - MINISTERIO DE LA PRESIDENCIA"/>
    <x v="3"/>
    <x v="6"/>
    <x v="11"/>
    <s v="2.1 - REMUNERACIONES Y CONTRIBUCIONES"/>
    <s v="2.1.1 - REMUNERACIONES"/>
    <s v="N"/>
    <s v="00 - N/A"/>
    <s v="10 - FONDO GENERAL"/>
    <s v=" "/>
    <s v="99 - MULTIPROVINCIAL"/>
    <n v="3563084"/>
    <n v="7498494"/>
    <n v="5883155.8600000003"/>
  </r>
  <r>
    <s v="2024"/>
    <x v="0"/>
    <x v="0"/>
    <x v="0"/>
    <x v="0"/>
    <x v="2"/>
    <s v="0201 - PRESIDENCIA DE LA REPÚBLICA"/>
    <s v="0001 - MINISTERIO DE LA PRESIDENCIA"/>
    <x v="3"/>
    <x v="6"/>
    <x v="11"/>
    <s v="2.1 - REMUNERACIONES Y CONTRIBUCIONES"/>
    <s v="2.1.2 - SOBRESUELDOS"/>
    <s v="N"/>
    <s v="00 - N/A"/>
    <s v="10 - FONDO GENERAL"/>
    <s v=" "/>
    <s v="99 - MULTIPROVINCIAL"/>
    <n v="510000"/>
    <n v="516500"/>
    <n v="346250"/>
  </r>
  <r>
    <s v="2024"/>
    <x v="0"/>
    <x v="0"/>
    <x v="0"/>
    <x v="0"/>
    <x v="2"/>
    <s v="0201 - PRESIDENCIA DE LA REPÚBLICA"/>
    <s v="0001 - MINISTERIO DE LA PRESIDENCIA"/>
    <x v="3"/>
    <x v="6"/>
    <x v="11"/>
    <s v="2.1 - REMUNERACIONES Y CONTRIBUCIONES"/>
    <s v="2.1.5 - CONTRIBUCIONES A LA SEGURIDAD SOCIAL"/>
    <s v="N"/>
    <s v="00 - N/A"/>
    <s v="10 - FONDO GENERAL"/>
    <s v=" "/>
    <s v="99 - MULTIPROVINCIAL"/>
    <n v="311916"/>
    <n v="311916"/>
    <n v="259791.49000000002"/>
  </r>
  <r>
    <s v="2024"/>
    <x v="0"/>
    <x v="0"/>
    <x v="0"/>
    <x v="0"/>
    <x v="2"/>
    <s v="0201 - PRESIDENCIA DE LA REPÚBLICA"/>
    <s v="0001 - MINISTERIO DE LA PRESIDENCIA"/>
    <x v="3"/>
    <x v="6"/>
    <x v="11"/>
    <s v="2.2 - CONTRATACIÓN DE SERVICIOS"/>
    <s v="2.2.1 - SERVICIOS BÁSICOS"/>
    <s v="N"/>
    <s v="00 - N/A"/>
    <s v="10 - FONDO GENERAL"/>
    <s v=" "/>
    <s v="99 - MULTIPROVINCIAL"/>
    <n v="1085000"/>
    <n v="701000"/>
    <n v="0"/>
  </r>
  <r>
    <s v="2024"/>
    <x v="0"/>
    <x v="0"/>
    <x v="0"/>
    <x v="0"/>
    <x v="2"/>
    <s v="0201 - PRESIDENCIA DE LA REPÚBLICA"/>
    <s v="0001 - MINISTERIO DE LA PRESIDENCIA"/>
    <x v="3"/>
    <x v="6"/>
    <x v="11"/>
    <s v="2.2 - CONTRATACIÓN DE SERVICIOS"/>
    <s v="2.2.2 - PUBLICIDAD, IMPRESIÓN Y ENCUADERNACIÓN"/>
    <s v="N"/>
    <s v="00 - N/A"/>
    <s v="10 - FONDO GENERAL"/>
    <s v=" "/>
    <s v="99 - MULTIPROVINCIAL"/>
    <n v="400000"/>
    <n v="627850"/>
    <n v="627850"/>
  </r>
  <r>
    <s v="2024"/>
    <x v="0"/>
    <x v="0"/>
    <x v="0"/>
    <x v="0"/>
    <x v="2"/>
    <s v="0201 - PRESIDENCIA DE LA REPÚBLICA"/>
    <s v="0001 - MINISTERIO DE LA PRESIDENCIA"/>
    <x v="3"/>
    <x v="6"/>
    <x v="11"/>
    <s v="2.2 - CONTRATACIÓN DE SERVICIOS"/>
    <s v="2.2.3 - VIÁTICOS"/>
    <s v="N"/>
    <s v="00 - N/A"/>
    <s v="10 - FONDO GENERAL"/>
    <s v=" "/>
    <s v="99 - MULTIPROVINCIAL"/>
    <n v="300000"/>
    <n v="300000"/>
    <n v="0"/>
  </r>
  <r>
    <s v="2024"/>
    <x v="0"/>
    <x v="0"/>
    <x v="0"/>
    <x v="0"/>
    <x v="2"/>
    <s v="0201 - PRESIDENCIA DE LA REPÚBLICA"/>
    <s v="0001 - MINISTERIO DE LA PRESIDENCIA"/>
    <x v="3"/>
    <x v="6"/>
    <x v="11"/>
    <s v="2.2 - CONTRATACIÓN DE SERVICIOS"/>
    <s v="2.2.4 - TRANSPORTE Y ALMACENAJE"/>
    <s v="N"/>
    <s v="00 - N/A"/>
    <s v="10 - FONDO GENERAL"/>
    <s v=" "/>
    <s v="99 - MULTIPROVINCIAL"/>
    <n v="150000"/>
    <n v="150000"/>
    <n v="0"/>
  </r>
  <r>
    <s v="2024"/>
    <x v="0"/>
    <x v="0"/>
    <x v="0"/>
    <x v="0"/>
    <x v="2"/>
    <s v="0201 - PRESIDENCIA DE LA REPÚBLICA"/>
    <s v="0001 - MINISTERIO DE LA PRESIDENCIA"/>
    <x v="3"/>
    <x v="6"/>
    <x v="11"/>
    <s v="2.2 - CONTRATACIÓN DE SERVICIOS"/>
    <s v="2.2.5 - ALQUILERES Y RENTAS"/>
    <s v="N"/>
    <s v="00 - N/A"/>
    <s v="10 - FONDO GENERAL"/>
    <s v=" "/>
    <s v="99 - MULTIPROVINCIAL"/>
    <n v="2500000"/>
    <n v="0"/>
    <n v="0"/>
  </r>
  <r>
    <s v="2024"/>
    <x v="0"/>
    <x v="0"/>
    <x v="0"/>
    <x v="0"/>
    <x v="2"/>
    <s v="0201 - PRESIDENCIA DE LA REPÚBLICA"/>
    <s v="0001 - MINISTERIO DE LA PRESIDENCIA"/>
    <x v="3"/>
    <x v="6"/>
    <x v="11"/>
    <s v="2.2 - CONTRATACIÓN DE SERVICIOS"/>
    <s v="2.2.6 - SEGUROS"/>
    <s v="N"/>
    <s v="00 - N/A"/>
    <s v="10 - FONDO GENERAL"/>
    <s v=" "/>
    <s v="99 - MULTIPROVINCIAL"/>
    <n v="500000"/>
    <n v="500000"/>
    <n v="500000"/>
  </r>
  <r>
    <s v="2024"/>
    <x v="0"/>
    <x v="0"/>
    <x v="0"/>
    <x v="0"/>
    <x v="2"/>
    <s v="0201 - PRESIDENCIA DE LA REPÚBLICA"/>
    <s v="0001 - MINISTERIO DE LA PRESIDENCIA"/>
    <x v="3"/>
    <x v="6"/>
    <x v="11"/>
    <s v="2.2 - CONTRATACIÓN DE SERVICIOS"/>
    <s v="2.2.8 - OTROS SERVICIOS NO INCLUIDOS EN CONCEPTOS ANTERIORES"/>
    <s v="N"/>
    <s v="00 - N/A"/>
    <s v="10 - FONDO GENERAL"/>
    <s v=" "/>
    <s v="99 - MULTIPROVINCIAL"/>
    <n v="2646916"/>
    <n v="28144.479999999981"/>
    <n v="0"/>
  </r>
  <r>
    <s v="2024"/>
    <x v="0"/>
    <x v="0"/>
    <x v="0"/>
    <x v="0"/>
    <x v="2"/>
    <s v="0201 - PRESIDENCIA DE LA REPÚBLICA"/>
    <s v="0001 - MINISTERIO DE LA PRESIDENCIA"/>
    <x v="3"/>
    <x v="6"/>
    <x v="11"/>
    <s v="2.2 - CONTRATACIÓN DE SERVICIOS"/>
    <s v="2.2.9 - OTRAS CONTRATACIONES DE SERVICIOS"/>
    <s v="N"/>
    <s v="00 - N/A"/>
    <s v="10 - FONDO GENERAL"/>
    <s v=" "/>
    <s v="99 - MULTIPROVINCIAL"/>
    <n v="115000"/>
    <n v="115000"/>
    <n v="0"/>
  </r>
  <r>
    <s v="2024"/>
    <x v="0"/>
    <x v="0"/>
    <x v="0"/>
    <x v="0"/>
    <x v="2"/>
    <s v="0201 - PRESIDENCIA DE LA REPÚBLICA"/>
    <s v="0001 - MINISTERIO DE LA PRESIDENCIA"/>
    <x v="3"/>
    <x v="6"/>
    <x v="11"/>
    <s v="2.3 - MATERIALES Y SUMINISTROS"/>
    <s v="2.3.1 - ALIMENTOS Y PRODUCTOS AGROFORESTALES"/>
    <s v="N"/>
    <s v="00 - N/A"/>
    <s v="10 - FONDO GENERAL"/>
    <s v=" "/>
    <s v="99 - MULTIPROVINCIAL"/>
    <n v="400000"/>
    <n v="400000"/>
    <n v="390230"/>
  </r>
  <r>
    <s v="2024"/>
    <x v="0"/>
    <x v="0"/>
    <x v="0"/>
    <x v="0"/>
    <x v="2"/>
    <s v="0201 - PRESIDENCIA DE LA REPÚBLICA"/>
    <s v="0001 - MINISTERIO DE LA PRESIDENCIA"/>
    <x v="3"/>
    <x v="6"/>
    <x v="11"/>
    <s v="2.3 - MATERIALES Y SUMINISTROS"/>
    <s v="2.3.3 - PAPEL, CARTÓN E IMPRESOS"/>
    <s v="N"/>
    <s v="00 - N/A"/>
    <s v="10 - FONDO GENERAL"/>
    <s v=" "/>
    <s v="99 - MULTIPROVINCIAL"/>
    <n v="500000"/>
    <n v="18290"/>
    <n v="18290"/>
  </r>
  <r>
    <s v="2024"/>
    <x v="0"/>
    <x v="0"/>
    <x v="0"/>
    <x v="0"/>
    <x v="2"/>
    <s v="0201 - PRESIDENCIA DE LA REPÚBLICA"/>
    <s v="0001 - MINISTERIO DE LA PRESIDENCIA"/>
    <x v="3"/>
    <x v="6"/>
    <x v="11"/>
    <s v="2.3 - MATERIALES Y SUMINISTROS"/>
    <s v="2.3.5 - CUERO, CAUCHO Y PLÁSTICO"/>
    <s v="N"/>
    <s v="00 - N/A"/>
    <s v="10 - FONDO GENERAL"/>
    <s v=" "/>
    <s v="99 - MULTIPROVINCIAL"/>
    <n v="100000"/>
    <n v="100000"/>
    <n v="18360.8"/>
  </r>
  <r>
    <s v="2024"/>
    <x v="0"/>
    <x v="0"/>
    <x v="0"/>
    <x v="0"/>
    <x v="2"/>
    <s v="0201 - PRESIDENCIA DE LA REPÚBLICA"/>
    <s v="0001 - MINISTERIO DE LA PRESIDENCIA"/>
    <x v="3"/>
    <x v="6"/>
    <x v="11"/>
    <s v="2.3 - MATERIALES Y SUMINISTROS"/>
    <s v="2.3.7 - COMBUSTIBLES, LUBRICANTES, PRODUCTOS QUÍMICOS Y CONEXOS"/>
    <s v="N"/>
    <s v="00 - N/A"/>
    <s v="10 - FONDO GENERAL"/>
    <s v=" "/>
    <s v="99 - MULTIPROVINCIAL"/>
    <n v="600000"/>
    <n v="600000"/>
    <n v="600000"/>
  </r>
  <r>
    <s v="2024"/>
    <x v="0"/>
    <x v="0"/>
    <x v="0"/>
    <x v="0"/>
    <x v="2"/>
    <s v="0201 - PRESIDENCIA DE LA REPÚBLICA"/>
    <s v="0001 - MINISTERIO DE LA PRESIDENCIA"/>
    <x v="3"/>
    <x v="6"/>
    <x v="11"/>
    <s v="2.3 - MATERIALES Y SUMINISTROS"/>
    <s v="2.3.9 - PRODUCTOS Y ÚTILES VARIOS"/>
    <s v="N"/>
    <s v="00 - N/A"/>
    <s v="10 - FONDO GENERAL"/>
    <s v=" "/>
    <s v="99 - MULTIPROVINCIAL"/>
    <n v="1568084"/>
    <n v="2570821.9900000002"/>
    <n v="2250595.9900000002"/>
  </r>
  <r>
    <s v="2024"/>
    <x v="0"/>
    <x v="0"/>
    <x v="0"/>
    <x v="0"/>
    <x v="2"/>
    <s v="0201 - PRESIDENCIA DE LA REPÚBLICA"/>
    <s v="0001 - SECRETARIADO ADMINISTRATIVO DE LA PRESIDENCIA"/>
    <x v="0"/>
    <x v="0"/>
    <x v="2"/>
    <s v="2.1 - REMUNERACIONES Y CONTRIBUCIONES"/>
    <s v="2.1.1 - REMUNERACIONES"/>
    <s v="N"/>
    <s v="00 - N/A"/>
    <s v="10 - FONDO GENERAL"/>
    <s v=" "/>
    <s v="99 - MULTIPROVINCIAL"/>
    <n v="716540814"/>
    <n v="736405384.50999999"/>
    <n v="690375125.95999992"/>
  </r>
  <r>
    <s v="2024"/>
    <x v="0"/>
    <x v="0"/>
    <x v="0"/>
    <x v="0"/>
    <x v="2"/>
    <s v="0201 - PRESIDENCIA DE LA REPÚBLICA"/>
    <s v="0001 - SECRETARIADO ADMINISTRATIVO DE LA PRESIDENCIA"/>
    <x v="0"/>
    <x v="0"/>
    <x v="2"/>
    <s v="2.1 - REMUNERACIONES Y CONTRIBUCIONES"/>
    <s v="2.1.2 - SOBRESUELDOS"/>
    <s v="N"/>
    <s v="00 - N/A"/>
    <s v="10 - FONDO GENERAL"/>
    <s v=" "/>
    <s v="99 - MULTIPROVINCIAL"/>
    <n v="168655002"/>
    <n v="172075913.03000003"/>
    <n v="108981713.84"/>
  </r>
  <r>
    <s v="2024"/>
    <x v="0"/>
    <x v="0"/>
    <x v="0"/>
    <x v="0"/>
    <x v="2"/>
    <s v="0201 - PRESIDENCIA DE LA REPÚBLICA"/>
    <s v="0001 - SECRETARIADO ADMINISTRATIVO DE LA PRESIDENCIA"/>
    <x v="0"/>
    <x v="0"/>
    <x v="2"/>
    <s v="2.1 - REMUNERACIONES Y CONTRIBUCIONES"/>
    <s v="2.1.5 - CONTRIBUCIONES A LA SEGURIDAD SOCIAL"/>
    <s v="N"/>
    <s v="00 - N/A"/>
    <s v="10 - FONDO GENERAL"/>
    <s v=" "/>
    <s v="99 - MULTIPROVINCIAL"/>
    <n v="94963520"/>
    <n v="97986375.299999997"/>
    <n v="91411748.540000021"/>
  </r>
  <r>
    <s v="2024"/>
    <x v="0"/>
    <x v="0"/>
    <x v="0"/>
    <x v="0"/>
    <x v="2"/>
    <s v="0201 - PRESIDENCIA DE LA REPÚBLICA"/>
    <s v="0001 - SECRETARIADO ADMINISTRATIVO DE LA PRESIDENCIA"/>
    <x v="0"/>
    <x v="0"/>
    <x v="2"/>
    <s v="2.2 - CONTRATACIÓN DE SERVICIOS"/>
    <s v="2.2.1 - SERVICIOS BÁSICOS"/>
    <s v="N"/>
    <s v="00 - N/A"/>
    <s v="10 - FONDO GENERAL"/>
    <s v=" "/>
    <s v="99 - MULTIPROVINCIAL"/>
    <n v="95300000"/>
    <n v="113470182.91"/>
    <n v="99989087.760000005"/>
  </r>
  <r>
    <s v="2024"/>
    <x v="0"/>
    <x v="0"/>
    <x v="0"/>
    <x v="0"/>
    <x v="2"/>
    <s v="0201 - PRESIDENCIA DE LA REPÚBLICA"/>
    <s v="0001 - SECRETARIADO ADMINISTRATIVO DE LA PRESIDENCIA"/>
    <x v="0"/>
    <x v="0"/>
    <x v="2"/>
    <s v="2.2 - CONTRATACIÓN DE SERVICIOS"/>
    <s v="2.2.1 - SERVICIOS BÁSICOS"/>
    <s v="N"/>
    <s v="00 - N/A"/>
    <s v="70 - DONACION EXTERNA"/>
    <s v=" "/>
    <s v="99 - MULTIPROVINCIAL"/>
    <n v="0"/>
    <n v="600000"/>
    <n v="464427.06"/>
  </r>
  <r>
    <s v="2024"/>
    <x v="0"/>
    <x v="0"/>
    <x v="0"/>
    <x v="0"/>
    <x v="2"/>
    <s v="0201 - PRESIDENCIA DE LA REPÚBLICA"/>
    <s v="0001 - SECRETARIADO ADMINISTRATIVO DE LA PRESIDENCIA"/>
    <x v="0"/>
    <x v="0"/>
    <x v="2"/>
    <s v="2.2 - CONTRATACIÓN DE SERVICIOS"/>
    <s v="2.2.2 - PUBLICIDAD, IMPRESIÓN Y ENCUADERNACIÓN"/>
    <s v="N"/>
    <s v="00 - N/A"/>
    <s v="10 - FONDO GENERAL"/>
    <s v=" "/>
    <s v="99 - MULTIPROVINCIAL"/>
    <n v="17466664"/>
    <n v="20948878"/>
    <n v="11094553.6"/>
  </r>
  <r>
    <s v="2024"/>
    <x v="0"/>
    <x v="0"/>
    <x v="0"/>
    <x v="0"/>
    <x v="2"/>
    <s v="0201 - PRESIDENCIA DE LA REPÚBLICA"/>
    <s v="0001 - SECRETARIADO ADMINISTRATIVO DE LA PRESIDENCIA"/>
    <x v="0"/>
    <x v="0"/>
    <x v="2"/>
    <s v="2.2 - CONTRATACIÓN DE SERVICIOS"/>
    <s v="2.2.3 - VIÁTICOS"/>
    <s v="N"/>
    <s v="00 - N/A"/>
    <s v="10 - FONDO GENERAL"/>
    <s v=" "/>
    <s v="99 - MULTIPROVINCIAL"/>
    <n v="204000000"/>
    <n v="215482592.03999999"/>
    <n v="196195975.70000002"/>
  </r>
  <r>
    <s v="2024"/>
    <x v="0"/>
    <x v="0"/>
    <x v="0"/>
    <x v="0"/>
    <x v="2"/>
    <s v="0201 - PRESIDENCIA DE LA REPÚBLICA"/>
    <s v="0001 - SECRETARIADO ADMINISTRATIVO DE LA PRESIDENCIA"/>
    <x v="0"/>
    <x v="0"/>
    <x v="2"/>
    <s v="2.2 - CONTRATACIÓN DE SERVICIOS"/>
    <s v="2.2.4 - TRANSPORTE Y ALMACENAJE"/>
    <s v="N"/>
    <s v="00 - N/A"/>
    <s v="10 - FONDO GENERAL"/>
    <s v=" "/>
    <s v="99 - MULTIPROVINCIAL"/>
    <n v="180750000"/>
    <n v="198537600"/>
    <n v="181825488"/>
  </r>
  <r>
    <s v="2024"/>
    <x v="0"/>
    <x v="0"/>
    <x v="0"/>
    <x v="0"/>
    <x v="2"/>
    <s v="0201 - PRESIDENCIA DE LA REPÚBLICA"/>
    <s v="0001 - SECRETARIADO ADMINISTRATIVO DE LA PRESIDENCIA"/>
    <x v="0"/>
    <x v="0"/>
    <x v="2"/>
    <s v="2.2 - CONTRATACIÓN DE SERVICIOS"/>
    <s v="2.2.5 - ALQUILERES Y RENTAS"/>
    <s v="N"/>
    <s v="00 - N/A"/>
    <s v="10 - FONDO GENERAL"/>
    <s v=" "/>
    <s v="99 - MULTIPROVINCIAL"/>
    <n v="79725000"/>
    <n v="84674414.24000001"/>
    <n v="60014760.790000007"/>
  </r>
  <r>
    <s v="2024"/>
    <x v="0"/>
    <x v="0"/>
    <x v="0"/>
    <x v="0"/>
    <x v="2"/>
    <s v="0201 - PRESIDENCIA DE LA REPÚBLICA"/>
    <s v="0001 - SECRETARIADO ADMINISTRATIVO DE LA PRESIDENCIA"/>
    <x v="0"/>
    <x v="0"/>
    <x v="2"/>
    <s v="2.2 - CONTRATACIÓN DE SERVICIOS"/>
    <s v="2.2.6 - SEGUROS"/>
    <s v="N"/>
    <s v="00 - N/A"/>
    <s v="10 - FONDO GENERAL"/>
    <s v=" "/>
    <s v="99 - MULTIPROVINCIAL"/>
    <n v="33750000"/>
    <n v="75118622.11999999"/>
    <n v="73275502.969999999"/>
  </r>
  <r>
    <s v="2024"/>
    <x v="0"/>
    <x v="0"/>
    <x v="0"/>
    <x v="0"/>
    <x v="2"/>
    <s v="0201 - PRESIDENCIA DE LA REPÚBLICA"/>
    <s v="0001 - SECRETARIADO ADMINISTRATIVO DE LA PRESIDENCIA"/>
    <x v="0"/>
    <x v="0"/>
    <x v="2"/>
    <s v="2.2 - CONTRATACIÓN DE SERVICIOS"/>
    <s v="2.2.7 - SERVICIOS DE CONSERVACIÓN, REPARACIONES MENORES E INSTALACIONES TEMPORALES"/>
    <s v="N"/>
    <s v="00 - N/A"/>
    <s v="10 - FONDO GENERAL"/>
    <s v=" "/>
    <s v="99 - MULTIPROVINCIAL"/>
    <n v="32650000"/>
    <n v="46638973.189999998"/>
    <n v="27598628.130000003"/>
  </r>
  <r>
    <s v="2024"/>
    <x v="0"/>
    <x v="0"/>
    <x v="0"/>
    <x v="0"/>
    <x v="2"/>
    <s v="0201 - PRESIDENCIA DE LA REPÚBLICA"/>
    <s v="0001 - SECRETARIADO ADMINISTRATIVO DE LA PRESIDENCIA"/>
    <x v="0"/>
    <x v="0"/>
    <x v="2"/>
    <s v="2.2 - CONTRATACIÓN DE SERVICIOS"/>
    <s v="2.2.8 - OTROS SERVICIOS NO INCLUIDOS EN CONCEPTOS ANTERIORES"/>
    <s v="N"/>
    <s v="00 - N/A"/>
    <s v="10 - FONDO GENERAL"/>
    <s v=" "/>
    <s v="99 - MULTIPROVINCIAL"/>
    <n v="262588556"/>
    <n v="422754663.31000006"/>
    <n v="368348359.07000005"/>
  </r>
  <r>
    <s v="2024"/>
    <x v="0"/>
    <x v="0"/>
    <x v="0"/>
    <x v="0"/>
    <x v="2"/>
    <s v="0201 - PRESIDENCIA DE LA REPÚBLICA"/>
    <s v="0001 - SECRETARIADO ADMINISTRATIVO DE LA PRESIDENCIA"/>
    <x v="0"/>
    <x v="0"/>
    <x v="2"/>
    <s v="2.2 - CONTRATACIÓN DE SERVICIOS"/>
    <s v="2.2.8 - OTROS SERVICIOS NO INCLUIDOS EN CONCEPTOS ANTERIORES"/>
    <s v="N"/>
    <s v="00 - N/A"/>
    <s v="70 - DONACION EXTERNA"/>
    <s v=" "/>
    <s v="99 - MULTIPROVINCIAL"/>
    <n v="0"/>
    <n v="13279810"/>
    <n v="779610"/>
  </r>
  <r>
    <s v="2024"/>
    <x v="0"/>
    <x v="0"/>
    <x v="0"/>
    <x v="0"/>
    <x v="2"/>
    <s v="0201 - PRESIDENCIA DE LA REPÚBLICA"/>
    <s v="0001 - SECRETARIADO ADMINISTRATIVO DE LA PRESIDENCIA"/>
    <x v="0"/>
    <x v="0"/>
    <x v="2"/>
    <s v="2.2 - CONTRATACIÓN DE SERVICIOS"/>
    <s v="2.2.9 - OTRAS CONTRATACIONES DE SERVICIOS"/>
    <s v="N"/>
    <s v="00 - N/A"/>
    <s v="10 - FONDO GENERAL"/>
    <s v=" "/>
    <s v="99 - MULTIPROVINCIAL"/>
    <n v="83480000"/>
    <n v="119378012.19"/>
    <n v="84850854.280000001"/>
  </r>
  <r>
    <s v="2024"/>
    <x v="0"/>
    <x v="0"/>
    <x v="0"/>
    <x v="0"/>
    <x v="2"/>
    <s v="0201 - PRESIDENCIA DE LA REPÚBLICA"/>
    <s v="0001 - SECRETARIADO ADMINISTRATIVO DE LA PRESIDENCIA"/>
    <x v="0"/>
    <x v="0"/>
    <x v="2"/>
    <s v="2.3 - MATERIALES Y SUMINISTROS"/>
    <s v="2.3.1 - ALIMENTOS Y PRODUCTOS AGROFORESTALES"/>
    <s v="N"/>
    <s v="00 - N/A"/>
    <s v="10 - FONDO GENERAL"/>
    <s v=" "/>
    <s v="99 - MULTIPROVINCIAL"/>
    <n v="6900000"/>
    <n v="77655594.430000007"/>
    <n v="77025683.960000008"/>
  </r>
  <r>
    <s v="2024"/>
    <x v="0"/>
    <x v="0"/>
    <x v="0"/>
    <x v="0"/>
    <x v="2"/>
    <s v="0201 - PRESIDENCIA DE LA REPÚBLICA"/>
    <s v="0001 - SECRETARIADO ADMINISTRATIVO DE LA PRESIDENCIA"/>
    <x v="0"/>
    <x v="0"/>
    <x v="2"/>
    <s v="2.3 - MATERIALES Y SUMINISTROS"/>
    <s v="2.3.1 - ALIMENTOS Y PRODUCTOS AGROFORESTALES"/>
    <s v="N"/>
    <s v="00 - N/A"/>
    <s v="50 - CRÉDITO INTERNO"/>
    <s v=" "/>
    <s v="99 - MULTIPROVINCIAL"/>
    <n v="0"/>
    <n v="39731987.299999997"/>
    <n v="14865184.710000001"/>
  </r>
  <r>
    <s v="2024"/>
    <x v="0"/>
    <x v="0"/>
    <x v="0"/>
    <x v="0"/>
    <x v="2"/>
    <s v="0201 - PRESIDENCIA DE LA REPÚBLICA"/>
    <s v="0001 - SECRETARIADO ADMINISTRATIVO DE LA PRESIDENCIA"/>
    <x v="0"/>
    <x v="0"/>
    <x v="2"/>
    <s v="2.3 - MATERIALES Y SUMINISTROS"/>
    <s v="2.3.1 - ALIMENTOS Y PRODUCTOS AGROFORESTALES"/>
    <s v="N"/>
    <s v="00 - N/A"/>
    <s v="70 - DONACION EXTERNA"/>
    <s v=" "/>
    <s v="99 - MULTIPROVINCIAL"/>
    <n v="0"/>
    <n v="993702.5"/>
    <n v="383170"/>
  </r>
  <r>
    <s v="2024"/>
    <x v="0"/>
    <x v="0"/>
    <x v="0"/>
    <x v="0"/>
    <x v="2"/>
    <s v="0201 - PRESIDENCIA DE LA REPÚBLICA"/>
    <s v="0001 - SECRETARIADO ADMINISTRATIVO DE LA PRESIDENCIA"/>
    <x v="0"/>
    <x v="0"/>
    <x v="2"/>
    <s v="2.3 - MATERIALES Y SUMINISTROS"/>
    <s v="2.3.2 - TEXTILES Y VESTUARIOS"/>
    <s v="N"/>
    <s v="00 - N/A"/>
    <s v="10 - FONDO GENERAL"/>
    <s v=" "/>
    <s v="99 - MULTIPROVINCIAL"/>
    <n v="9400000"/>
    <n v="5999879.6899999995"/>
    <n v="4417442.6500000004"/>
  </r>
  <r>
    <s v="2024"/>
    <x v="0"/>
    <x v="0"/>
    <x v="0"/>
    <x v="0"/>
    <x v="2"/>
    <s v="0201 - PRESIDENCIA DE LA REPÚBLICA"/>
    <s v="0001 - SECRETARIADO ADMINISTRATIVO DE LA PRESIDENCIA"/>
    <x v="0"/>
    <x v="0"/>
    <x v="2"/>
    <s v="2.3 - MATERIALES Y SUMINISTROS"/>
    <s v="2.3.3 - PAPEL, CARTÓN E IMPRESOS"/>
    <s v="N"/>
    <s v="00 - N/A"/>
    <s v="10 - FONDO GENERAL"/>
    <s v=" "/>
    <s v="99 - MULTIPROVINCIAL"/>
    <n v="7700000"/>
    <n v="5343389.46"/>
    <n v="3760485.5399999996"/>
  </r>
  <r>
    <s v="2024"/>
    <x v="0"/>
    <x v="0"/>
    <x v="0"/>
    <x v="0"/>
    <x v="2"/>
    <s v="0201 - PRESIDENCIA DE LA REPÚBLICA"/>
    <s v="0001 - SECRETARIADO ADMINISTRATIVO DE LA PRESIDENCIA"/>
    <x v="0"/>
    <x v="0"/>
    <x v="2"/>
    <s v="2.3 - MATERIALES Y SUMINISTROS"/>
    <s v="2.3.4 - PRODUCTOS FARMACÉUTICOS"/>
    <s v="N"/>
    <s v="00 - N/A"/>
    <s v="10 - FONDO GENERAL"/>
    <s v=" "/>
    <s v="99 - MULTIPROVINCIAL"/>
    <n v="3500000"/>
    <n v="137460768"/>
    <n v="137009363.34999999"/>
  </r>
  <r>
    <s v="2024"/>
    <x v="0"/>
    <x v="0"/>
    <x v="0"/>
    <x v="0"/>
    <x v="2"/>
    <s v="0201 - PRESIDENCIA DE LA REPÚBLICA"/>
    <s v="0001 - SECRETARIADO ADMINISTRATIVO DE LA PRESIDENCIA"/>
    <x v="0"/>
    <x v="0"/>
    <x v="2"/>
    <s v="2.3 - MATERIALES Y SUMINISTROS"/>
    <s v="2.3.5 - CUERO, CAUCHO Y PLÁSTICO"/>
    <s v="N"/>
    <s v="00 - N/A"/>
    <s v="10 - FONDO GENERAL"/>
    <s v=" "/>
    <s v="99 - MULTIPROVINCIAL"/>
    <n v="4100000"/>
    <n v="23361949.66"/>
    <n v="21389715.130000006"/>
  </r>
  <r>
    <s v="2024"/>
    <x v="0"/>
    <x v="0"/>
    <x v="0"/>
    <x v="0"/>
    <x v="2"/>
    <s v="0201 - PRESIDENCIA DE LA REPÚBLICA"/>
    <s v="0001 - SECRETARIADO ADMINISTRATIVO DE LA PRESIDENCIA"/>
    <x v="0"/>
    <x v="0"/>
    <x v="2"/>
    <s v="2.3 - MATERIALES Y SUMINISTROS"/>
    <s v="2.3.6 - PRODUCTOS DE MINERALES, METÁLICOS Y NO METÁLICOS"/>
    <s v="N"/>
    <s v="00 - N/A"/>
    <s v="10 - FONDO GENERAL"/>
    <s v=" "/>
    <s v="99 - MULTIPROVINCIAL"/>
    <n v="3122000"/>
    <n v="21593103.689999998"/>
    <n v="20729787.530000001"/>
  </r>
  <r>
    <s v="2024"/>
    <x v="0"/>
    <x v="0"/>
    <x v="0"/>
    <x v="0"/>
    <x v="2"/>
    <s v="0201 - PRESIDENCIA DE LA REPÚBLICA"/>
    <s v="0001 - SECRETARIADO ADMINISTRATIVO DE LA PRESIDENCIA"/>
    <x v="0"/>
    <x v="0"/>
    <x v="2"/>
    <s v="2.3 - MATERIALES Y SUMINISTROS"/>
    <s v="2.3.6 - PRODUCTOS DE MINERALES, METÁLICOS Y NO METÁLICOS"/>
    <s v="N"/>
    <s v="00 - N/A"/>
    <s v="50 - CRÉDITO INTERNO"/>
    <s v=" "/>
    <s v="99 - MULTIPROVINCIAL"/>
    <n v="0"/>
    <n v="70267760.090000004"/>
    <n v="35129799.289999999"/>
  </r>
  <r>
    <s v="2024"/>
    <x v="0"/>
    <x v="0"/>
    <x v="0"/>
    <x v="0"/>
    <x v="2"/>
    <s v="0201 - PRESIDENCIA DE LA REPÚBLICA"/>
    <s v="0001 - SECRETARIADO ADMINISTRATIVO DE LA PRESIDENCIA"/>
    <x v="0"/>
    <x v="0"/>
    <x v="2"/>
    <s v="2.3 - MATERIALES Y SUMINISTROS"/>
    <s v="2.3.7 - COMBUSTIBLES, LUBRICANTES, PRODUCTOS QUÍMICOS Y CONEXOS"/>
    <s v="N"/>
    <s v="00 - N/A"/>
    <s v="10 - FONDO GENERAL"/>
    <s v=" "/>
    <s v="99 - MULTIPROVINCIAL"/>
    <n v="80355000"/>
    <n v="118677960.91"/>
    <n v="106234288.91"/>
  </r>
  <r>
    <s v="2024"/>
    <x v="0"/>
    <x v="0"/>
    <x v="0"/>
    <x v="0"/>
    <x v="2"/>
    <s v="0201 - PRESIDENCIA DE LA REPÚBLICA"/>
    <s v="0001 - SECRETARIADO ADMINISTRATIVO DE LA PRESIDENCIA"/>
    <x v="0"/>
    <x v="0"/>
    <x v="2"/>
    <s v="2.3 - MATERIALES Y SUMINISTROS"/>
    <s v="2.3.8 - GASTOS QUE SE ASIGNARÁN DURANTE EL EJERCICIO (ART. 32 Y 33 LEY 423-06)"/>
    <s v="N"/>
    <s v="00 - N/A"/>
    <s v="10 - FONDO GENERAL"/>
    <s v=" "/>
    <s v="99 - MULTIPROVINCIAL"/>
    <n v="3796497018"/>
    <n v="465080150.41000038"/>
    <n v="0"/>
  </r>
  <r>
    <s v="2024"/>
    <x v="0"/>
    <x v="0"/>
    <x v="0"/>
    <x v="0"/>
    <x v="2"/>
    <s v="0201 - PRESIDENCIA DE LA REPÚBLICA"/>
    <s v="0001 - SECRETARIADO ADMINISTRATIVO DE LA PRESIDENCIA"/>
    <x v="0"/>
    <x v="0"/>
    <x v="2"/>
    <s v="2.3 - MATERIALES Y SUMINISTROS"/>
    <s v="2.3.9 - PRODUCTOS Y ÚTILES VARIOS"/>
    <s v="N"/>
    <s v="00 - N/A"/>
    <s v="10 - FONDO GENERAL"/>
    <s v=" "/>
    <s v="99 - MULTIPROVINCIAL"/>
    <n v="42280000"/>
    <n v="283373503.50999999"/>
    <n v="272295888.92000008"/>
  </r>
  <r>
    <s v="2024"/>
    <x v="0"/>
    <x v="0"/>
    <x v="0"/>
    <x v="0"/>
    <x v="2"/>
    <s v="0201 - PRESIDENCIA DE LA REPÚBLICA"/>
    <s v="0001 - SECRETARIADO ADMINISTRATIVO DE LA PRESIDENCIA"/>
    <x v="0"/>
    <x v="0"/>
    <x v="2"/>
    <s v="2.3 - MATERIALES Y SUMINISTROS"/>
    <s v="2.3.9 - PRODUCTOS Y ÚTILES VARIOS"/>
    <s v="N"/>
    <s v="00 - N/A"/>
    <s v="50 - CRÉDITO INTERNO"/>
    <s v=" "/>
    <s v="99 - MULTIPROVINCIAL"/>
    <n v="0"/>
    <n v="10000000"/>
    <n v="10000000"/>
  </r>
  <r>
    <s v="2024"/>
    <x v="0"/>
    <x v="0"/>
    <x v="0"/>
    <x v="0"/>
    <x v="2"/>
    <s v="0201 - PRESIDENCIA DE LA REPÚBLICA"/>
    <s v="0001 - SECRETARIADO ADMINISTRATIVO DE LA PRESIDENCIA"/>
    <x v="0"/>
    <x v="0"/>
    <x v="2"/>
    <s v="2.3 - MATERIALES Y SUMINISTROS"/>
    <s v="2.3.9 - PRODUCTOS Y ÚTILES VARIOS"/>
    <s v="N"/>
    <s v="00 - N/A"/>
    <s v="70 - DONACION EXTERNA"/>
    <s v=" "/>
    <s v="99 - MULTIPROVINCIAL"/>
    <n v="0"/>
    <n v="0"/>
    <n v="0"/>
  </r>
  <r>
    <s v="2024"/>
    <x v="0"/>
    <x v="0"/>
    <x v="0"/>
    <x v="0"/>
    <x v="2"/>
    <s v="0201 - PRESIDENCIA DE LA REPÚBLICA"/>
    <s v="0001 - SECRETARIADO ADMINISTRATIVO DE LA PRESIDENCIA"/>
    <x v="2"/>
    <x v="4"/>
    <x v="6"/>
    <s v="2.1 - REMUNERACIONES Y CONTRIBUCIONES"/>
    <s v="2.1.1 - REMUNERACIONES"/>
    <s v="N"/>
    <s v="00 - N/A"/>
    <s v="10 - FONDO GENERAL"/>
    <s v=" "/>
    <s v="99 - MULTIPROVINCIAL"/>
    <n v="31975000"/>
    <n v="31978131.940000001"/>
    <n v="25342334.57"/>
  </r>
  <r>
    <s v="2024"/>
    <x v="0"/>
    <x v="0"/>
    <x v="0"/>
    <x v="0"/>
    <x v="2"/>
    <s v="0201 - PRESIDENCIA DE LA REPÚBLICA"/>
    <s v="0001 - SECRETARIADO ADMINISTRATIVO DE LA PRESIDENCIA"/>
    <x v="2"/>
    <x v="4"/>
    <x v="6"/>
    <s v="2.1 - REMUNERACIONES Y CONTRIBUCIONES"/>
    <s v="2.1.2 - SOBRESUELDOS"/>
    <s v="N"/>
    <s v="00 - N/A"/>
    <s v="10 - FONDO GENERAL"/>
    <s v=" "/>
    <s v="99 - MULTIPROVINCIAL"/>
    <n v="7950000"/>
    <n v="7931131.6600000001"/>
    <n v="3813722.23"/>
  </r>
  <r>
    <s v="2024"/>
    <x v="0"/>
    <x v="0"/>
    <x v="0"/>
    <x v="0"/>
    <x v="2"/>
    <s v="0201 - PRESIDENCIA DE LA REPÚBLICA"/>
    <s v="0001 - SECRETARIADO ADMINISTRATIVO DE LA PRESIDENCIA"/>
    <x v="2"/>
    <x v="4"/>
    <x v="6"/>
    <s v="2.1 - REMUNERACIONES Y CONTRIBUCIONES"/>
    <s v="2.1.5 - CONTRIBUCIONES A LA SEGURIDAD SOCIAL"/>
    <s v="N"/>
    <s v="00 - N/A"/>
    <s v="10 - FONDO GENERAL"/>
    <s v=" "/>
    <s v="99 - MULTIPROVINCIAL"/>
    <n v="4700000"/>
    <n v="4715736.4000000004"/>
    <n v="3397212.0600000005"/>
  </r>
  <r>
    <s v="2024"/>
    <x v="0"/>
    <x v="0"/>
    <x v="0"/>
    <x v="0"/>
    <x v="2"/>
    <s v="0201 - PRESIDENCIA DE LA REPÚBLICA"/>
    <s v="0001 - SECRETARIADO ADMINISTRATIVO DE LA PRESIDENCIA"/>
    <x v="2"/>
    <x v="4"/>
    <x v="6"/>
    <s v="2.2 - CONTRATACIÓN DE SERVICIOS"/>
    <s v="2.2.1 - SERVICIOS BÁSICOS"/>
    <s v="N"/>
    <s v="00 - N/A"/>
    <s v="10 - FONDO GENERAL"/>
    <s v=" "/>
    <s v="99 - MULTIPROVINCIAL"/>
    <n v="10575000"/>
    <n v="10575000"/>
    <n v="8515762.5600000005"/>
  </r>
  <r>
    <s v="2024"/>
    <x v="0"/>
    <x v="0"/>
    <x v="0"/>
    <x v="0"/>
    <x v="2"/>
    <s v="0201 - PRESIDENCIA DE LA REPÚBLICA"/>
    <s v="0001 - SECRETARIADO ADMINISTRATIVO DE LA PRESIDENCIA"/>
    <x v="2"/>
    <x v="4"/>
    <x v="6"/>
    <s v="2.2 - CONTRATACIÓN DE SERVICIOS"/>
    <s v="2.2.2 - PUBLICIDAD, IMPRESIÓN Y ENCUADERNACIÓN"/>
    <s v="N"/>
    <s v="00 - N/A"/>
    <s v="10 - FONDO GENERAL"/>
    <s v=" "/>
    <s v="99 - MULTIPROVINCIAL"/>
    <n v="150000"/>
    <n v="100000"/>
    <n v="0"/>
  </r>
  <r>
    <s v="2024"/>
    <x v="0"/>
    <x v="0"/>
    <x v="0"/>
    <x v="0"/>
    <x v="2"/>
    <s v="0201 - PRESIDENCIA DE LA REPÚBLICA"/>
    <s v="0001 - SECRETARIADO ADMINISTRATIVO DE LA PRESIDENCIA"/>
    <x v="2"/>
    <x v="4"/>
    <x v="6"/>
    <s v="2.2 - CONTRATACIÓN DE SERVICIOS"/>
    <s v="2.2.3 - VIÁTICOS"/>
    <s v="N"/>
    <s v="00 - N/A"/>
    <s v="10 - FONDO GENERAL"/>
    <s v=" "/>
    <s v="99 - MULTIPROVINCIAL"/>
    <n v="0"/>
    <n v="0"/>
    <n v="0"/>
  </r>
  <r>
    <s v="2024"/>
    <x v="0"/>
    <x v="0"/>
    <x v="0"/>
    <x v="0"/>
    <x v="2"/>
    <s v="0201 - PRESIDENCIA DE LA REPÚBLICA"/>
    <s v="0001 - SECRETARIADO ADMINISTRATIVO DE LA PRESIDENCIA"/>
    <x v="2"/>
    <x v="4"/>
    <x v="6"/>
    <s v="2.2 - CONTRATACIÓN DE SERVICIOS"/>
    <s v="2.2.4 - TRANSPORTE Y ALMACENAJE"/>
    <s v="N"/>
    <s v="00 - N/A"/>
    <s v="10 - FONDO GENERAL"/>
    <s v=" "/>
    <s v="99 - MULTIPROVINCIAL"/>
    <n v="0"/>
    <n v="170000"/>
    <n v="0"/>
  </r>
  <r>
    <s v="2024"/>
    <x v="0"/>
    <x v="0"/>
    <x v="0"/>
    <x v="0"/>
    <x v="2"/>
    <s v="0201 - PRESIDENCIA DE LA REPÚBLICA"/>
    <s v="0001 - SECRETARIADO ADMINISTRATIVO DE LA PRESIDENCIA"/>
    <x v="2"/>
    <x v="4"/>
    <x v="6"/>
    <s v="2.2 - CONTRATACIÓN DE SERVICIOS"/>
    <s v="2.2.5 - ALQUILERES Y RENTAS"/>
    <s v="N"/>
    <s v="00 - N/A"/>
    <s v="10 - FONDO GENERAL"/>
    <s v=" "/>
    <s v="99 - MULTIPROVINCIAL"/>
    <n v="500000"/>
    <n v="199110"/>
    <n v="0"/>
  </r>
  <r>
    <s v="2024"/>
    <x v="0"/>
    <x v="0"/>
    <x v="0"/>
    <x v="0"/>
    <x v="2"/>
    <s v="0201 - PRESIDENCIA DE LA REPÚBLICA"/>
    <s v="0001 - SECRETARIADO ADMINISTRATIVO DE LA PRESIDENCIA"/>
    <x v="2"/>
    <x v="4"/>
    <x v="6"/>
    <s v="2.2 - CONTRATACIÓN DE SERVICIOS"/>
    <s v="2.2.6 - SEGUROS"/>
    <s v="N"/>
    <s v="00 - N/A"/>
    <s v="10 - FONDO GENERAL"/>
    <s v=" "/>
    <s v="99 - MULTIPROVINCIAL"/>
    <n v="1600000"/>
    <n v="1143371.3999999999"/>
    <n v="675496.86"/>
  </r>
  <r>
    <s v="2024"/>
    <x v="0"/>
    <x v="0"/>
    <x v="0"/>
    <x v="0"/>
    <x v="2"/>
    <s v="0201 - PRESIDENCIA DE LA REPÚBLICA"/>
    <s v="0001 - SECRETARIADO ADMINISTRATIVO DE LA PRESIDENCIA"/>
    <x v="2"/>
    <x v="4"/>
    <x v="6"/>
    <s v="2.2 - CONTRATACIÓN DE SERVICIOS"/>
    <s v="2.2.7 - SERVICIOS DE CONSERVACIÓN, REPARACIONES MENORES E INSTALACIONES TEMPORALES"/>
    <s v="N"/>
    <s v="00 - N/A"/>
    <s v="10 - FONDO GENERAL"/>
    <s v=" "/>
    <s v="99 - MULTIPROVINCIAL"/>
    <n v="2725000"/>
    <n v="849259.2"/>
    <n v="418615.7"/>
  </r>
  <r>
    <s v="2024"/>
    <x v="0"/>
    <x v="0"/>
    <x v="0"/>
    <x v="0"/>
    <x v="2"/>
    <s v="0201 - PRESIDENCIA DE LA REPÚBLICA"/>
    <s v="0001 - SECRETARIADO ADMINISTRATIVO DE LA PRESIDENCIA"/>
    <x v="2"/>
    <x v="4"/>
    <x v="6"/>
    <s v="2.2 - CONTRATACIÓN DE SERVICIOS"/>
    <s v="2.2.8 - OTROS SERVICIOS NO INCLUIDOS EN CONCEPTOS ANTERIORES"/>
    <s v="N"/>
    <s v="00 - N/A"/>
    <s v="10 - FONDO GENERAL"/>
    <s v=" "/>
    <s v="99 - MULTIPROVINCIAL"/>
    <n v="1575000"/>
    <n v="1599095"/>
    <n v="867945"/>
  </r>
  <r>
    <s v="2024"/>
    <x v="0"/>
    <x v="0"/>
    <x v="0"/>
    <x v="0"/>
    <x v="2"/>
    <s v="0201 - PRESIDENCIA DE LA REPÚBLICA"/>
    <s v="0001 - SECRETARIADO ADMINISTRATIVO DE LA PRESIDENCIA"/>
    <x v="2"/>
    <x v="4"/>
    <x v="6"/>
    <s v="2.2 - CONTRATACIÓN DE SERVICIOS"/>
    <s v="2.2.9 - OTRAS CONTRATACIONES DE SERVICIOS"/>
    <s v="N"/>
    <s v="00 - N/A"/>
    <s v="10 - FONDO GENERAL"/>
    <s v=" "/>
    <s v="99 - MULTIPROVINCIAL"/>
    <n v="2500000"/>
    <n v="2750000"/>
    <n v="2238441.12"/>
  </r>
  <r>
    <s v="2024"/>
    <x v="0"/>
    <x v="0"/>
    <x v="0"/>
    <x v="0"/>
    <x v="2"/>
    <s v="0201 - PRESIDENCIA DE LA REPÚBLICA"/>
    <s v="0001 - SECRETARIADO ADMINISTRATIVO DE LA PRESIDENCIA"/>
    <x v="2"/>
    <x v="4"/>
    <x v="6"/>
    <s v="2.3 - MATERIALES Y SUMINISTROS"/>
    <s v="2.3.1 - ALIMENTOS Y PRODUCTOS AGROFORESTALES"/>
    <s v="N"/>
    <s v="00 - N/A"/>
    <s v="10 - FONDO GENERAL"/>
    <s v=" "/>
    <s v="99 - MULTIPROVINCIAL"/>
    <n v="250000"/>
    <n v="79773.899999999994"/>
    <n v="79773.899999999994"/>
  </r>
  <r>
    <s v="2024"/>
    <x v="0"/>
    <x v="0"/>
    <x v="0"/>
    <x v="0"/>
    <x v="2"/>
    <s v="0201 - PRESIDENCIA DE LA REPÚBLICA"/>
    <s v="0001 - SECRETARIADO ADMINISTRATIVO DE LA PRESIDENCIA"/>
    <x v="2"/>
    <x v="4"/>
    <x v="6"/>
    <s v="2.3 - MATERIALES Y SUMINISTROS"/>
    <s v="2.3.2 - TEXTILES Y VESTUARIOS"/>
    <s v="N"/>
    <s v="00 - N/A"/>
    <s v="10 - FONDO GENERAL"/>
    <s v=" "/>
    <s v="99 - MULTIPROVINCIAL"/>
    <n v="800000"/>
    <n v="309858"/>
    <n v="258538"/>
  </r>
  <r>
    <s v="2024"/>
    <x v="0"/>
    <x v="0"/>
    <x v="0"/>
    <x v="0"/>
    <x v="2"/>
    <s v="0201 - PRESIDENCIA DE LA REPÚBLICA"/>
    <s v="0001 - SECRETARIADO ADMINISTRATIVO DE LA PRESIDENCIA"/>
    <x v="2"/>
    <x v="4"/>
    <x v="6"/>
    <s v="2.3 - MATERIALES Y SUMINISTROS"/>
    <s v="2.3.3 - PAPEL, CARTÓN E IMPRESOS"/>
    <s v="N"/>
    <s v="00 - N/A"/>
    <s v="10 - FONDO GENERAL"/>
    <s v=" "/>
    <s v="99 - MULTIPROVINCIAL"/>
    <n v="350000"/>
    <n v="50000"/>
    <n v="0"/>
  </r>
  <r>
    <s v="2024"/>
    <x v="0"/>
    <x v="0"/>
    <x v="0"/>
    <x v="0"/>
    <x v="2"/>
    <s v="0201 - PRESIDENCIA DE LA REPÚBLICA"/>
    <s v="0001 - SECRETARIADO ADMINISTRATIVO DE LA PRESIDENCIA"/>
    <x v="2"/>
    <x v="4"/>
    <x v="6"/>
    <s v="2.3 - MATERIALES Y SUMINISTROS"/>
    <s v="2.3.4 - PRODUCTOS FARMACÉUTICOS"/>
    <s v="N"/>
    <s v="00 - N/A"/>
    <s v="10 - FONDO GENERAL"/>
    <s v=" "/>
    <s v="99 - MULTIPROVINCIAL"/>
    <n v="150000"/>
    <n v="0"/>
    <n v="0"/>
  </r>
  <r>
    <s v="2024"/>
    <x v="0"/>
    <x v="0"/>
    <x v="0"/>
    <x v="0"/>
    <x v="2"/>
    <s v="0201 - PRESIDENCIA DE LA REPÚBLICA"/>
    <s v="0001 - SECRETARIADO ADMINISTRATIVO DE LA PRESIDENCIA"/>
    <x v="2"/>
    <x v="4"/>
    <x v="6"/>
    <s v="2.3 - MATERIALES Y SUMINISTROS"/>
    <s v="2.3.5 - CUERO, CAUCHO Y PLÁSTICO"/>
    <s v="N"/>
    <s v="00 - N/A"/>
    <s v="10 - FONDO GENERAL"/>
    <s v=" "/>
    <s v="99 - MULTIPROVINCIAL"/>
    <n v="350000"/>
    <n v="0"/>
    <n v="0"/>
  </r>
  <r>
    <s v="2024"/>
    <x v="0"/>
    <x v="0"/>
    <x v="0"/>
    <x v="0"/>
    <x v="2"/>
    <s v="0201 - PRESIDENCIA DE LA REPÚBLICA"/>
    <s v="0001 - SECRETARIADO ADMINISTRATIVO DE LA PRESIDENCIA"/>
    <x v="2"/>
    <x v="4"/>
    <x v="6"/>
    <s v="2.3 - MATERIALES Y SUMINISTROS"/>
    <s v="2.3.6 - PRODUCTOS DE MINERALES, METÁLICOS Y NO METÁLICOS"/>
    <s v="N"/>
    <s v="00 - N/A"/>
    <s v="10 - FONDO GENERAL"/>
    <s v=" "/>
    <s v="99 - MULTIPROVINCIAL"/>
    <n v="120000"/>
    <n v="2660.9000000000015"/>
    <n v="2660.9"/>
  </r>
  <r>
    <s v="2024"/>
    <x v="0"/>
    <x v="0"/>
    <x v="0"/>
    <x v="0"/>
    <x v="2"/>
    <s v="0201 - PRESIDENCIA DE LA REPÚBLICA"/>
    <s v="0001 - SECRETARIADO ADMINISTRATIVO DE LA PRESIDENCIA"/>
    <x v="2"/>
    <x v="4"/>
    <x v="6"/>
    <s v="2.3 - MATERIALES Y SUMINISTROS"/>
    <s v="2.3.7 - COMBUSTIBLES, LUBRICANTES, PRODUCTOS QUÍMICOS Y CONEXOS"/>
    <s v="N"/>
    <s v="00 - N/A"/>
    <s v="10 - FONDO GENERAL"/>
    <s v=" "/>
    <s v="99 - MULTIPROVINCIAL"/>
    <n v="3070000"/>
    <n v="2098108.6"/>
    <n v="129737.60000000001"/>
  </r>
  <r>
    <s v="2024"/>
    <x v="0"/>
    <x v="0"/>
    <x v="0"/>
    <x v="0"/>
    <x v="2"/>
    <s v="0201 - PRESIDENCIA DE LA REPÚBLICA"/>
    <s v="0001 - SECRETARIADO ADMINISTRATIVO DE LA PRESIDENCIA"/>
    <x v="2"/>
    <x v="4"/>
    <x v="6"/>
    <s v="2.3 - MATERIALES Y SUMINISTROS"/>
    <s v="2.3.9 - PRODUCTOS Y ÚTILES VARIOS"/>
    <s v="N"/>
    <s v="00 - N/A"/>
    <s v="10 - FONDO GENERAL"/>
    <s v=" "/>
    <s v="99 - MULTIPROVINCIAL"/>
    <n v="2270355"/>
    <n v="1449903.6"/>
    <n v="28630.28"/>
  </r>
  <r>
    <s v="2024"/>
    <x v="0"/>
    <x v="0"/>
    <x v="0"/>
    <x v="0"/>
    <x v="2"/>
    <s v="0201 - PRESIDENCIA DE LA REPÚBLICA"/>
    <s v="0003 - PLAN PRESIDENCIAL CONTRA LA POBREZA"/>
    <x v="2"/>
    <x v="4"/>
    <x v="6"/>
    <s v="2.1 - REMUNERACIONES Y CONTRIBUCIONES"/>
    <s v="2.1.1 - REMUNERACIONES"/>
    <s v="N"/>
    <s v="00 - N/A"/>
    <s v="10 - FONDO GENERAL"/>
    <s v=" "/>
    <s v="99 - MULTIPROVINCIAL"/>
    <n v="314935976"/>
    <n v="343413618"/>
    <n v="308758290.79000008"/>
  </r>
  <r>
    <s v="2024"/>
    <x v="0"/>
    <x v="0"/>
    <x v="0"/>
    <x v="0"/>
    <x v="2"/>
    <s v="0201 - PRESIDENCIA DE LA REPÚBLICA"/>
    <s v="0003 - PLAN PRESIDENCIAL CONTRA LA POBREZA"/>
    <x v="2"/>
    <x v="4"/>
    <x v="6"/>
    <s v="2.1 - REMUNERACIONES Y CONTRIBUCIONES"/>
    <s v="2.1.1 - REMUNERACIONES"/>
    <s v="N"/>
    <s v="00 - N/A"/>
    <s v="50 - CRÉDITO INTERNO"/>
    <s v=" "/>
    <s v="99 - MULTIPROVINCIAL"/>
    <n v="0"/>
    <n v="9000000"/>
    <n v="8305000"/>
  </r>
  <r>
    <s v="2024"/>
    <x v="0"/>
    <x v="0"/>
    <x v="0"/>
    <x v="0"/>
    <x v="2"/>
    <s v="0201 - PRESIDENCIA DE LA REPÚBLICA"/>
    <s v="0003 - PLAN PRESIDENCIAL CONTRA LA POBREZA"/>
    <x v="2"/>
    <x v="4"/>
    <x v="6"/>
    <s v="2.1 - REMUNERACIONES Y CONTRIBUCIONES"/>
    <s v="2.1.2 - SOBRESUELDOS"/>
    <s v="N"/>
    <s v="00 - N/A"/>
    <s v="10 - FONDO GENERAL"/>
    <s v=" "/>
    <s v="99 - MULTIPROVINCIAL"/>
    <n v="57865154"/>
    <n v="58525154"/>
    <n v="52824803.740000002"/>
  </r>
  <r>
    <s v="2024"/>
    <x v="0"/>
    <x v="0"/>
    <x v="0"/>
    <x v="0"/>
    <x v="2"/>
    <s v="0201 - PRESIDENCIA DE LA REPÚBLICA"/>
    <s v="0003 - PLAN PRESIDENCIAL CONTRA LA POBREZA"/>
    <x v="2"/>
    <x v="4"/>
    <x v="6"/>
    <s v="2.1 - REMUNERACIONES Y CONTRIBUCIONES"/>
    <s v="2.1.5 - CONTRIBUCIONES A LA SEGURIDAD SOCIAL"/>
    <s v="N"/>
    <s v="00 - N/A"/>
    <s v="10 - FONDO GENERAL"/>
    <s v=" "/>
    <s v="99 - MULTIPROVINCIAL"/>
    <n v="36130093"/>
    <n v="36992451"/>
    <n v="35794996.600000001"/>
  </r>
  <r>
    <s v="2024"/>
    <x v="0"/>
    <x v="0"/>
    <x v="0"/>
    <x v="0"/>
    <x v="2"/>
    <s v="0201 - PRESIDENCIA DE LA REPÚBLICA"/>
    <s v="0003 - PLAN PRESIDENCIAL CONTRA LA POBREZA"/>
    <x v="2"/>
    <x v="4"/>
    <x v="6"/>
    <s v="2.2 - CONTRATACIÓN DE SERVICIOS"/>
    <s v="2.2.1 - SERVICIOS BÁSICOS"/>
    <s v="N"/>
    <s v="00 - N/A"/>
    <s v="10 - FONDO GENERAL"/>
    <s v=" "/>
    <s v="99 - MULTIPROVINCIAL"/>
    <n v="25550000"/>
    <n v="25550000"/>
    <n v="23766973.730000004"/>
  </r>
  <r>
    <s v="2024"/>
    <x v="0"/>
    <x v="0"/>
    <x v="0"/>
    <x v="0"/>
    <x v="2"/>
    <s v="0201 - PRESIDENCIA DE LA REPÚBLICA"/>
    <s v="0003 - PLAN PRESIDENCIAL CONTRA LA POBREZA"/>
    <x v="2"/>
    <x v="4"/>
    <x v="6"/>
    <s v="2.2 - CONTRATACIÓN DE SERVICIOS"/>
    <s v="2.2.2 - PUBLICIDAD, IMPRESIÓN Y ENCUADERNACIÓN"/>
    <s v="N"/>
    <s v="00 - N/A"/>
    <s v="10 - FONDO GENERAL"/>
    <s v=" "/>
    <s v="99 - MULTIPROVINCIAL"/>
    <n v="6850000"/>
    <n v="5250000"/>
    <n v="2505115.4"/>
  </r>
  <r>
    <s v="2024"/>
    <x v="0"/>
    <x v="0"/>
    <x v="0"/>
    <x v="0"/>
    <x v="2"/>
    <s v="0201 - PRESIDENCIA DE LA REPÚBLICA"/>
    <s v="0003 - PLAN PRESIDENCIAL CONTRA LA POBREZA"/>
    <x v="2"/>
    <x v="4"/>
    <x v="6"/>
    <s v="2.2 - CONTRATACIÓN DE SERVICIOS"/>
    <s v="2.2.3 - VIÁTICOS"/>
    <s v="N"/>
    <s v="00 - N/A"/>
    <s v="10 - FONDO GENERAL"/>
    <s v=" "/>
    <s v="99 - MULTIPROVINCIAL"/>
    <n v="15000000"/>
    <n v="10000000"/>
    <n v="3600000"/>
  </r>
  <r>
    <s v="2024"/>
    <x v="0"/>
    <x v="0"/>
    <x v="0"/>
    <x v="0"/>
    <x v="2"/>
    <s v="0201 - PRESIDENCIA DE LA REPÚBLICA"/>
    <s v="0003 - PLAN PRESIDENCIAL CONTRA LA POBREZA"/>
    <x v="2"/>
    <x v="4"/>
    <x v="6"/>
    <s v="2.2 - CONTRATACIÓN DE SERVICIOS"/>
    <s v="2.2.4 - TRANSPORTE Y ALMACENAJE"/>
    <s v="N"/>
    <s v="00 - N/A"/>
    <s v="10 - FONDO GENERAL"/>
    <s v=" "/>
    <s v="99 - MULTIPROVINCIAL"/>
    <n v="620000"/>
    <n v="5140000"/>
    <n v="3059999.24"/>
  </r>
  <r>
    <s v="2024"/>
    <x v="0"/>
    <x v="0"/>
    <x v="0"/>
    <x v="0"/>
    <x v="2"/>
    <s v="0201 - PRESIDENCIA DE LA REPÚBLICA"/>
    <s v="0003 - PLAN PRESIDENCIAL CONTRA LA POBREZA"/>
    <x v="2"/>
    <x v="4"/>
    <x v="6"/>
    <s v="2.2 - CONTRATACIÓN DE SERVICIOS"/>
    <s v="2.2.5 - ALQUILERES Y RENTAS"/>
    <s v="N"/>
    <s v="00 - N/A"/>
    <s v="10 - FONDO GENERAL"/>
    <s v=" "/>
    <s v="99 - MULTIPROVINCIAL"/>
    <n v="53000000"/>
    <n v="123809000"/>
    <n v="96412814.689999983"/>
  </r>
  <r>
    <s v="2024"/>
    <x v="0"/>
    <x v="0"/>
    <x v="0"/>
    <x v="0"/>
    <x v="2"/>
    <s v="0201 - PRESIDENCIA DE LA REPÚBLICA"/>
    <s v="0003 - PLAN PRESIDENCIAL CONTRA LA POBREZA"/>
    <x v="2"/>
    <x v="4"/>
    <x v="6"/>
    <s v="2.2 - CONTRATACIÓN DE SERVICIOS"/>
    <s v="2.2.6 - SEGUROS"/>
    <s v="N"/>
    <s v="00 - N/A"/>
    <s v="10 - FONDO GENERAL"/>
    <s v=" "/>
    <s v="99 - MULTIPROVINCIAL"/>
    <n v="10000000"/>
    <n v="12709905"/>
    <n v="11088910.420000002"/>
  </r>
  <r>
    <s v="2024"/>
    <x v="0"/>
    <x v="0"/>
    <x v="0"/>
    <x v="0"/>
    <x v="2"/>
    <s v="0201 - PRESIDENCIA DE LA REPÚBLICA"/>
    <s v="0003 - PLAN PRESIDENCIAL CONTRA LA POBREZA"/>
    <x v="2"/>
    <x v="4"/>
    <x v="6"/>
    <s v="2.2 - CONTRATACIÓN DE SERVICIOS"/>
    <s v="2.2.7 - SERVICIOS DE CONSERVACIÓN, REPARACIONES MENORES E INSTALACIONES TEMPORALES"/>
    <s v="N"/>
    <s v="00 - N/A"/>
    <s v="10 - FONDO GENERAL"/>
    <s v=" "/>
    <s v="99 - MULTIPROVINCIAL"/>
    <n v="20370000"/>
    <n v="20179261.379999999"/>
    <n v="9348757.7800000012"/>
  </r>
  <r>
    <s v="2024"/>
    <x v="0"/>
    <x v="0"/>
    <x v="0"/>
    <x v="0"/>
    <x v="2"/>
    <s v="0201 - PRESIDENCIA DE LA REPÚBLICA"/>
    <s v="0003 - PLAN PRESIDENCIAL CONTRA LA POBREZA"/>
    <x v="2"/>
    <x v="4"/>
    <x v="6"/>
    <s v="2.2 - CONTRATACIÓN DE SERVICIOS"/>
    <s v="2.2.8 - OTROS SERVICIOS NO INCLUIDOS EN CONCEPTOS ANTERIORES"/>
    <s v="N"/>
    <s v="00 - N/A"/>
    <s v="10 - FONDO GENERAL"/>
    <s v=" "/>
    <s v="99 - MULTIPROVINCIAL"/>
    <n v="34100000"/>
    <n v="25156181.280000001"/>
    <n v="16378819.189999996"/>
  </r>
  <r>
    <s v="2024"/>
    <x v="0"/>
    <x v="0"/>
    <x v="0"/>
    <x v="0"/>
    <x v="2"/>
    <s v="0201 - PRESIDENCIA DE LA REPÚBLICA"/>
    <s v="0003 - PLAN PRESIDENCIAL CONTRA LA POBREZA"/>
    <x v="2"/>
    <x v="4"/>
    <x v="6"/>
    <s v="2.2 - CONTRATACIÓN DE SERVICIOS"/>
    <s v="2.2.9 - OTRAS CONTRATACIONES DE SERVICIOS"/>
    <s v="N"/>
    <s v="00 - N/A"/>
    <s v="10 - FONDO GENERAL"/>
    <s v=" "/>
    <s v="99 - MULTIPROVINCIAL"/>
    <n v="3040000"/>
    <n v="9780000"/>
    <n v="7779992.2000000002"/>
  </r>
  <r>
    <s v="2024"/>
    <x v="0"/>
    <x v="0"/>
    <x v="0"/>
    <x v="0"/>
    <x v="2"/>
    <s v="0201 - PRESIDENCIA DE LA REPÚBLICA"/>
    <s v="0003 - PLAN PRESIDENCIAL CONTRA LA POBREZA"/>
    <x v="2"/>
    <x v="4"/>
    <x v="6"/>
    <s v="2.3 - MATERIALES Y SUMINISTROS"/>
    <s v="2.3.1 - ALIMENTOS Y PRODUCTOS AGROFORESTALES"/>
    <s v="N"/>
    <s v="00 - N/A"/>
    <s v="10 - FONDO GENERAL"/>
    <s v=" "/>
    <s v="99 - MULTIPROVINCIAL"/>
    <n v="3725367261"/>
    <n v="4127632384.4699998"/>
    <n v="3383585844.900001"/>
  </r>
  <r>
    <s v="2024"/>
    <x v="0"/>
    <x v="0"/>
    <x v="0"/>
    <x v="0"/>
    <x v="2"/>
    <s v="0201 - PRESIDENCIA DE LA REPÚBLICA"/>
    <s v="0003 - PLAN PRESIDENCIAL CONTRA LA POBREZA"/>
    <x v="2"/>
    <x v="4"/>
    <x v="6"/>
    <s v="2.3 - MATERIALES Y SUMINISTROS"/>
    <s v="2.3.1 - ALIMENTOS Y PRODUCTOS AGROFORESTALES"/>
    <s v="N"/>
    <s v="00 - N/A"/>
    <s v="50 - CRÉDITO INTERNO"/>
    <s v=" "/>
    <s v="99 - MULTIPROVINCIAL"/>
    <n v="0"/>
    <n v="685800000"/>
    <n v="647358641.33999991"/>
  </r>
  <r>
    <s v="2024"/>
    <x v="0"/>
    <x v="0"/>
    <x v="0"/>
    <x v="0"/>
    <x v="2"/>
    <s v="0201 - PRESIDENCIA DE LA REPÚBLICA"/>
    <s v="0003 - PLAN PRESIDENCIAL CONTRA LA POBREZA"/>
    <x v="2"/>
    <x v="4"/>
    <x v="6"/>
    <s v="2.3 - MATERIALES Y SUMINISTROS"/>
    <s v="2.3.2 - TEXTILES Y VESTUARIOS"/>
    <s v="N"/>
    <s v="00 - N/A"/>
    <s v="10 - FONDO GENERAL"/>
    <s v=" "/>
    <s v="99 - MULTIPROVINCIAL"/>
    <n v="7400000"/>
    <n v="4900000"/>
    <n v="1943999.9"/>
  </r>
  <r>
    <s v="2024"/>
    <x v="0"/>
    <x v="0"/>
    <x v="0"/>
    <x v="0"/>
    <x v="2"/>
    <s v="0201 - PRESIDENCIA DE LA REPÚBLICA"/>
    <s v="0003 - PLAN PRESIDENCIAL CONTRA LA POBREZA"/>
    <x v="2"/>
    <x v="4"/>
    <x v="6"/>
    <s v="2.3 - MATERIALES Y SUMINISTROS"/>
    <s v="2.3.3 - PAPEL, CARTÓN E IMPRESOS"/>
    <s v="N"/>
    <s v="00 - N/A"/>
    <s v="10 - FONDO GENERAL"/>
    <s v=" "/>
    <s v="99 - MULTIPROVINCIAL"/>
    <n v="3200000"/>
    <n v="3700000"/>
    <n v="1599900"/>
  </r>
  <r>
    <s v="2024"/>
    <x v="0"/>
    <x v="0"/>
    <x v="0"/>
    <x v="0"/>
    <x v="2"/>
    <s v="0201 - PRESIDENCIA DE LA REPÚBLICA"/>
    <s v="0003 - PLAN PRESIDENCIAL CONTRA LA POBREZA"/>
    <x v="2"/>
    <x v="4"/>
    <x v="6"/>
    <s v="2.3 - MATERIALES Y SUMINISTROS"/>
    <s v="2.3.4 - PRODUCTOS FARMACÉUTICOS"/>
    <s v="N"/>
    <s v="00 - N/A"/>
    <s v="10 - FONDO GENERAL"/>
    <s v=" "/>
    <s v="99 - MULTIPROVINCIAL"/>
    <n v="10000000"/>
    <n v="1100000"/>
    <n v="0"/>
  </r>
  <r>
    <s v="2024"/>
    <x v="0"/>
    <x v="0"/>
    <x v="0"/>
    <x v="0"/>
    <x v="2"/>
    <s v="0201 - PRESIDENCIA DE LA REPÚBLICA"/>
    <s v="0003 - PLAN PRESIDENCIAL CONTRA LA POBREZA"/>
    <x v="2"/>
    <x v="4"/>
    <x v="6"/>
    <s v="2.3 - MATERIALES Y SUMINISTROS"/>
    <s v="2.3.5 - CUERO, CAUCHO Y PLÁSTICO"/>
    <s v="N"/>
    <s v="00 - N/A"/>
    <s v="10 - FONDO GENERAL"/>
    <s v=" "/>
    <s v="99 - MULTIPROVINCIAL"/>
    <n v="93010000"/>
    <n v="41742415.810000002"/>
    <n v="38516406.799999997"/>
  </r>
  <r>
    <s v="2024"/>
    <x v="0"/>
    <x v="0"/>
    <x v="0"/>
    <x v="0"/>
    <x v="2"/>
    <s v="0201 - PRESIDENCIA DE LA REPÚBLICA"/>
    <s v="0003 - PLAN PRESIDENCIAL CONTRA LA POBREZA"/>
    <x v="2"/>
    <x v="4"/>
    <x v="6"/>
    <s v="2.3 - MATERIALES Y SUMINISTROS"/>
    <s v="2.3.6 - PRODUCTOS DE MINERALES, METÁLICOS Y NO METÁLICOS"/>
    <s v="N"/>
    <s v="00 - N/A"/>
    <s v="10 - FONDO GENERAL"/>
    <s v=" "/>
    <s v="99 - MULTIPROVINCIAL"/>
    <n v="49550000"/>
    <n v="40410416.480000004"/>
    <n v="38720405.409999989"/>
  </r>
  <r>
    <s v="2024"/>
    <x v="0"/>
    <x v="0"/>
    <x v="0"/>
    <x v="0"/>
    <x v="2"/>
    <s v="0201 - PRESIDENCIA DE LA REPÚBLICA"/>
    <s v="0003 - PLAN PRESIDENCIAL CONTRA LA POBREZA"/>
    <x v="2"/>
    <x v="4"/>
    <x v="6"/>
    <s v="2.3 - MATERIALES Y SUMINISTROS"/>
    <s v="2.3.6 - PRODUCTOS DE MINERALES, METÁLICOS Y NO METÁLICOS"/>
    <s v="N"/>
    <s v="00 - N/A"/>
    <s v="50 - CRÉDITO INTERNO"/>
    <s v=" "/>
    <s v="99 - MULTIPROVINCIAL"/>
    <n v="0"/>
    <n v="24400000"/>
    <n v="22627252.200000003"/>
  </r>
  <r>
    <s v="2024"/>
    <x v="0"/>
    <x v="0"/>
    <x v="0"/>
    <x v="0"/>
    <x v="2"/>
    <s v="0201 - PRESIDENCIA DE LA REPÚBLICA"/>
    <s v="0003 - PLAN PRESIDENCIAL CONTRA LA POBREZA"/>
    <x v="2"/>
    <x v="4"/>
    <x v="6"/>
    <s v="2.3 - MATERIALES Y SUMINISTROS"/>
    <s v="2.3.7 - COMBUSTIBLES, LUBRICANTES, PRODUCTOS QUÍMICOS Y CONEXOS"/>
    <s v="N"/>
    <s v="00 - N/A"/>
    <s v="10 - FONDO GENERAL"/>
    <s v=" "/>
    <s v="99 - MULTIPROVINCIAL"/>
    <n v="32500000"/>
    <n v="31300000"/>
    <n v="24040033.800000001"/>
  </r>
  <r>
    <s v="2024"/>
    <x v="0"/>
    <x v="0"/>
    <x v="0"/>
    <x v="0"/>
    <x v="2"/>
    <s v="0201 - PRESIDENCIA DE LA REPÚBLICA"/>
    <s v="0003 - PLAN PRESIDENCIAL CONTRA LA POBREZA"/>
    <x v="2"/>
    <x v="4"/>
    <x v="6"/>
    <s v="2.3 - MATERIALES Y SUMINISTROS"/>
    <s v="2.3.7 - COMBUSTIBLES, LUBRICANTES, PRODUCTOS QUÍMICOS Y CONEXOS"/>
    <s v="N"/>
    <s v="00 - N/A"/>
    <s v="50 - CRÉDITO INTERNO"/>
    <s v=" "/>
    <s v="99 - MULTIPROVINCIAL"/>
    <n v="0"/>
    <n v="0"/>
    <n v="0"/>
  </r>
  <r>
    <s v="2024"/>
    <x v="0"/>
    <x v="0"/>
    <x v="0"/>
    <x v="0"/>
    <x v="2"/>
    <s v="0201 - PRESIDENCIA DE LA REPÚBLICA"/>
    <s v="0003 - PLAN PRESIDENCIAL CONTRA LA POBREZA"/>
    <x v="2"/>
    <x v="4"/>
    <x v="6"/>
    <s v="2.3 - MATERIALES Y SUMINISTROS"/>
    <s v="2.3.9 - PRODUCTOS Y ÚTILES VARIOS"/>
    <s v="N"/>
    <s v="00 - N/A"/>
    <s v="10 - FONDO GENERAL"/>
    <s v=" "/>
    <s v="99 - MULTIPROVINCIAL"/>
    <n v="43633544"/>
    <n v="135752914.57999998"/>
    <n v="107326596.47999999"/>
  </r>
  <r>
    <s v="2024"/>
    <x v="0"/>
    <x v="0"/>
    <x v="0"/>
    <x v="0"/>
    <x v="2"/>
    <s v="0201 - PRESIDENCIA DE LA REPÚBLICA"/>
    <s v="0003 - PLAN PRESIDENCIAL CONTRA LA POBREZA"/>
    <x v="2"/>
    <x v="4"/>
    <x v="6"/>
    <s v="2.3 - MATERIALES Y SUMINISTROS"/>
    <s v="2.3.9 - PRODUCTOS Y ÚTILES VARIOS"/>
    <s v="N"/>
    <s v="00 - N/A"/>
    <s v="50 - CRÉDITO INTERNO"/>
    <s v=" "/>
    <s v="99 - MULTIPROVINCIAL"/>
    <n v="0"/>
    <n v="0"/>
    <n v="0"/>
  </r>
  <r>
    <s v="2024"/>
    <x v="0"/>
    <x v="0"/>
    <x v="0"/>
    <x v="0"/>
    <x v="2"/>
    <s v="0201 - PRESIDENCIA DE LA REPÚBLICA"/>
    <s v="0004 - COMISION PRESIDENCIAL DE APOYO AL DESARROLLO BARRIAL"/>
    <x v="2"/>
    <x v="4"/>
    <x v="6"/>
    <s v="2.1 - REMUNERACIONES Y CONTRIBUCIONES"/>
    <s v="2.1.1 - REMUNERACIONES"/>
    <s v="N"/>
    <s v="00 - N/A"/>
    <s v="10 - FONDO GENERAL"/>
    <s v=" "/>
    <s v="99 - MULTIPROVINCIAL"/>
    <n v="322712213"/>
    <n v="327872998.99999994"/>
    <n v="292121595.12000006"/>
  </r>
  <r>
    <s v="2024"/>
    <x v="0"/>
    <x v="0"/>
    <x v="0"/>
    <x v="0"/>
    <x v="2"/>
    <s v="0201 - PRESIDENCIA DE LA REPÚBLICA"/>
    <s v="0004 - COMISION PRESIDENCIAL DE APOYO AL DESARROLLO BARRIAL"/>
    <x v="2"/>
    <x v="4"/>
    <x v="6"/>
    <s v="2.1 - REMUNERACIONES Y CONTRIBUCIONES"/>
    <s v="2.1.1 - REMUNERACIONES"/>
    <s v="N"/>
    <s v="00 - N/A"/>
    <s v="50 - CRÉDITO INTERNO"/>
    <s v=" "/>
    <s v="99 - MULTIPROVINCIAL"/>
    <n v="0"/>
    <n v="8550046"/>
    <n v="8245000"/>
  </r>
  <r>
    <s v="2024"/>
    <x v="0"/>
    <x v="0"/>
    <x v="0"/>
    <x v="0"/>
    <x v="2"/>
    <s v="0201 - PRESIDENCIA DE LA REPÚBLICA"/>
    <s v="0004 - COMISION PRESIDENCIAL DE APOYO AL DESARROLLO BARRIAL"/>
    <x v="2"/>
    <x v="4"/>
    <x v="6"/>
    <s v="2.1 - REMUNERACIONES Y CONTRIBUCIONES"/>
    <s v="2.1.2 - SOBRESUELDOS"/>
    <s v="N"/>
    <s v="00 - N/A"/>
    <s v="10 - FONDO GENERAL"/>
    <s v=" "/>
    <s v="99 - MULTIPROVINCIAL"/>
    <n v="29493012"/>
    <n v="36872028"/>
    <n v="25414104.240000002"/>
  </r>
  <r>
    <s v="2024"/>
    <x v="0"/>
    <x v="0"/>
    <x v="0"/>
    <x v="0"/>
    <x v="2"/>
    <s v="0201 - PRESIDENCIA DE LA REPÚBLICA"/>
    <s v="0004 - COMISION PRESIDENCIAL DE APOYO AL DESARROLLO BARRIAL"/>
    <x v="2"/>
    <x v="4"/>
    <x v="6"/>
    <s v="2.1 - REMUNERACIONES Y CONTRIBUCIONES"/>
    <s v="2.1.5 - CONTRIBUCIONES A LA SEGURIDAD SOCIAL"/>
    <s v="N"/>
    <s v="00 - N/A"/>
    <s v="10 - FONDO GENERAL"/>
    <s v=" "/>
    <s v="99 - MULTIPROVINCIAL"/>
    <n v="34860670"/>
    <n v="36699884"/>
    <n v="32352342.910000049"/>
  </r>
  <r>
    <s v="2024"/>
    <x v="0"/>
    <x v="0"/>
    <x v="0"/>
    <x v="0"/>
    <x v="2"/>
    <s v="0201 - PRESIDENCIA DE LA REPÚBLICA"/>
    <s v="0004 - COMISION PRESIDENCIAL DE APOYO AL DESARROLLO BARRIAL"/>
    <x v="2"/>
    <x v="4"/>
    <x v="6"/>
    <s v="2.2 - CONTRATACIÓN DE SERVICIOS"/>
    <s v="2.2.1 - SERVICIOS BÁSICOS"/>
    <s v="N"/>
    <s v="00 - N/A"/>
    <s v="10 - FONDO GENERAL"/>
    <s v=" "/>
    <s v="99 - MULTIPROVINCIAL"/>
    <n v="8120530"/>
    <n v="9459406"/>
    <n v="8175819.540000001"/>
  </r>
  <r>
    <s v="2024"/>
    <x v="0"/>
    <x v="0"/>
    <x v="0"/>
    <x v="0"/>
    <x v="2"/>
    <s v="0201 - PRESIDENCIA DE LA REPÚBLICA"/>
    <s v="0004 - COMISION PRESIDENCIAL DE APOYO AL DESARROLLO BARRIAL"/>
    <x v="2"/>
    <x v="4"/>
    <x v="6"/>
    <s v="2.2 - CONTRATACIÓN DE SERVICIOS"/>
    <s v="2.2.2 - PUBLICIDAD, IMPRESIÓN Y ENCUADERNACIÓN"/>
    <s v="N"/>
    <s v="00 - N/A"/>
    <s v="10 - FONDO GENERAL"/>
    <s v=" "/>
    <s v="99 - MULTIPROVINCIAL"/>
    <n v="2562000"/>
    <n v="1236581.3599999999"/>
    <n v="952415.76"/>
  </r>
  <r>
    <s v="2024"/>
    <x v="0"/>
    <x v="0"/>
    <x v="0"/>
    <x v="0"/>
    <x v="2"/>
    <s v="0201 - PRESIDENCIA DE LA REPÚBLICA"/>
    <s v="0004 - COMISION PRESIDENCIAL DE APOYO AL DESARROLLO BARRIAL"/>
    <x v="2"/>
    <x v="4"/>
    <x v="6"/>
    <s v="2.2 - CONTRATACIÓN DE SERVICIOS"/>
    <s v="2.2.3 - VIÁTICOS"/>
    <s v="N"/>
    <s v="00 - N/A"/>
    <s v="10 - FONDO GENERAL"/>
    <s v=" "/>
    <s v="99 - MULTIPROVINCIAL"/>
    <n v="2160000"/>
    <n v="3152741.32"/>
    <n v="1823604.2"/>
  </r>
  <r>
    <s v="2024"/>
    <x v="0"/>
    <x v="0"/>
    <x v="0"/>
    <x v="0"/>
    <x v="2"/>
    <s v="0201 - PRESIDENCIA DE LA REPÚBLICA"/>
    <s v="0004 - COMISION PRESIDENCIAL DE APOYO AL DESARROLLO BARRIAL"/>
    <x v="2"/>
    <x v="4"/>
    <x v="6"/>
    <s v="2.2 - CONTRATACIÓN DE SERVICIOS"/>
    <s v="2.2.4 - TRANSPORTE Y ALMACENAJE"/>
    <s v="N"/>
    <s v="00 - N/A"/>
    <s v="10 - FONDO GENERAL"/>
    <s v=" "/>
    <s v="99 - MULTIPROVINCIAL"/>
    <n v="0"/>
    <n v="293504.03000000003"/>
    <n v="277990.3"/>
  </r>
  <r>
    <s v="2024"/>
    <x v="0"/>
    <x v="0"/>
    <x v="0"/>
    <x v="0"/>
    <x v="2"/>
    <s v="0201 - PRESIDENCIA DE LA REPÚBLICA"/>
    <s v="0004 - COMISION PRESIDENCIAL DE APOYO AL DESARROLLO BARRIAL"/>
    <x v="2"/>
    <x v="4"/>
    <x v="6"/>
    <s v="2.2 - CONTRATACIÓN DE SERVICIOS"/>
    <s v="2.2.5 - ALQUILERES Y RENTAS"/>
    <s v="N"/>
    <s v="00 - N/A"/>
    <s v="10 - FONDO GENERAL"/>
    <s v=" "/>
    <s v="99 - MULTIPROVINCIAL"/>
    <n v="22498831"/>
    <n v="23137251.949999999"/>
    <n v="21861411.020000003"/>
  </r>
  <r>
    <s v="2024"/>
    <x v="0"/>
    <x v="0"/>
    <x v="0"/>
    <x v="0"/>
    <x v="2"/>
    <s v="0201 - PRESIDENCIA DE LA REPÚBLICA"/>
    <s v="0004 - COMISION PRESIDENCIAL DE APOYO AL DESARROLLO BARRIAL"/>
    <x v="2"/>
    <x v="4"/>
    <x v="6"/>
    <s v="2.2 - CONTRATACIÓN DE SERVICIOS"/>
    <s v="2.2.6 - SEGUROS"/>
    <s v="N"/>
    <s v="00 - N/A"/>
    <s v="10 - FONDO GENERAL"/>
    <s v=" "/>
    <s v="99 - MULTIPROVINCIAL"/>
    <n v="2040965"/>
    <n v="3138774.25"/>
    <n v="3138774.25"/>
  </r>
  <r>
    <s v="2024"/>
    <x v="0"/>
    <x v="0"/>
    <x v="0"/>
    <x v="0"/>
    <x v="2"/>
    <s v="0201 - PRESIDENCIA DE LA REPÚBLICA"/>
    <s v="0004 - COMISION PRESIDENCIAL DE APOYO AL DESARROLLO BARRIAL"/>
    <x v="2"/>
    <x v="4"/>
    <x v="6"/>
    <s v="2.2 - CONTRATACIÓN DE SERVICIOS"/>
    <s v="2.2.7 - SERVICIOS DE CONSERVACIÓN, REPARACIONES MENORES E INSTALACIONES TEMPORALES"/>
    <s v="N"/>
    <s v="00 - N/A"/>
    <s v="10 - FONDO GENERAL"/>
    <s v=" "/>
    <s v="99 - MULTIPROVINCIAL"/>
    <n v="4929520"/>
    <n v="5341651.78"/>
    <n v="3012053.84"/>
  </r>
  <r>
    <s v="2024"/>
    <x v="0"/>
    <x v="0"/>
    <x v="0"/>
    <x v="0"/>
    <x v="2"/>
    <s v="0201 - PRESIDENCIA DE LA REPÚBLICA"/>
    <s v="0004 - COMISION PRESIDENCIAL DE APOYO AL DESARROLLO BARRIAL"/>
    <x v="2"/>
    <x v="4"/>
    <x v="6"/>
    <s v="2.2 - CONTRATACIÓN DE SERVICIOS"/>
    <s v="2.2.8 - OTROS SERVICIOS NO INCLUIDOS EN CONCEPTOS ANTERIORES"/>
    <s v="N"/>
    <s v="00 - N/A"/>
    <s v="10 - FONDO GENERAL"/>
    <s v=" "/>
    <s v="99 - MULTIPROVINCIAL"/>
    <n v="41528110"/>
    <n v="31079614.640000001"/>
    <n v="16274274.59"/>
  </r>
  <r>
    <s v="2024"/>
    <x v="0"/>
    <x v="0"/>
    <x v="0"/>
    <x v="0"/>
    <x v="2"/>
    <s v="0201 - PRESIDENCIA DE LA REPÚBLICA"/>
    <s v="0004 - COMISION PRESIDENCIAL DE APOYO AL DESARROLLO BARRIAL"/>
    <x v="2"/>
    <x v="4"/>
    <x v="6"/>
    <s v="2.2 - CONTRATACIÓN DE SERVICIOS"/>
    <s v="2.2.9 - OTRAS CONTRATACIONES DE SERVICIOS"/>
    <s v="N"/>
    <s v="00 - N/A"/>
    <s v="10 - FONDO GENERAL"/>
    <s v=" "/>
    <s v="99 - MULTIPROVINCIAL"/>
    <n v="7531189"/>
    <n v="6918326.7999999998"/>
    <n v="3760671.8"/>
  </r>
  <r>
    <s v="2024"/>
    <x v="0"/>
    <x v="0"/>
    <x v="0"/>
    <x v="0"/>
    <x v="2"/>
    <s v="0201 - PRESIDENCIA DE LA REPÚBLICA"/>
    <s v="0004 - COMISION PRESIDENCIAL DE APOYO AL DESARROLLO BARRIAL"/>
    <x v="2"/>
    <x v="4"/>
    <x v="6"/>
    <s v="2.3 - MATERIALES Y SUMINISTROS"/>
    <s v="2.3.1 - ALIMENTOS Y PRODUCTOS AGROFORESTALES"/>
    <s v="N"/>
    <s v="00 - N/A"/>
    <s v="10 - FONDO GENERAL"/>
    <s v=" "/>
    <s v="99 - MULTIPROVINCIAL"/>
    <n v="78133435"/>
    <n v="40430809.229999997"/>
    <n v="31192145.480000004"/>
  </r>
  <r>
    <s v="2024"/>
    <x v="0"/>
    <x v="0"/>
    <x v="0"/>
    <x v="0"/>
    <x v="2"/>
    <s v="0201 - PRESIDENCIA DE LA REPÚBLICA"/>
    <s v="0004 - COMISION PRESIDENCIAL DE APOYO AL DESARROLLO BARRIAL"/>
    <x v="2"/>
    <x v="4"/>
    <x v="6"/>
    <s v="2.3 - MATERIALES Y SUMINISTROS"/>
    <s v="2.3.1 - ALIMENTOS Y PRODUCTOS AGROFORESTALES"/>
    <s v="N"/>
    <s v="00 - N/A"/>
    <s v="50 - CRÉDITO INTERNO"/>
    <s v=" "/>
    <s v="99 - MULTIPROVINCIAL"/>
    <n v="0"/>
    <n v="37171186"/>
    <n v="34808211.210000001"/>
  </r>
  <r>
    <s v="2024"/>
    <x v="0"/>
    <x v="0"/>
    <x v="0"/>
    <x v="0"/>
    <x v="2"/>
    <s v="0201 - PRESIDENCIA DE LA REPÚBLICA"/>
    <s v="0004 - COMISION PRESIDENCIAL DE APOYO AL DESARROLLO BARRIAL"/>
    <x v="2"/>
    <x v="4"/>
    <x v="6"/>
    <s v="2.3 - MATERIALES Y SUMINISTROS"/>
    <s v="2.3.2 - TEXTILES Y VESTUARIOS"/>
    <s v="N"/>
    <s v="00 - N/A"/>
    <s v="10 - FONDO GENERAL"/>
    <s v=" "/>
    <s v="99 - MULTIPROVINCIAL"/>
    <n v="22729622"/>
    <n v="8102375.9699999997"/>
    <n v="6009099.9699999997"/>
  </r>
  <r>
    <s v="2024"/>
    <x v="0"/>
    <x v="0"/>
    <x v="0"/>
    <x v="0"/>
    <x v="2"/>
    <s v="0201 - PRESIDENCIA DE LA REPÚBLICA"/>
    <s v="0004 - COMISION PRESIDENCIAL DE APOYO AL DESARROLLO BARRIAL"/>
    <x v="2"/>
    <x v="4"/>
    <x v="6"/>
    <s v="2.3 - MATERIALES Y SUMINISTROS"/>
    <s v="2.3.2 - TEXTILES Y VESTUARIOS"/>
    <s v="N"/>
    <s v="00 - N/A"/>
    <s v="50 - CRÉDITO INTERNO"/>
    <s v=" "/>
    <s v="99 - MULTIPROVINCIAL"/>
    <n v="0"/>
    <n v="22800"/>
    <n v="20519.96"/>
  </r>
  <r>
    <s v="2024"/>
    <x v="0"/>
    <x v="0"/>
    <x v="0"/>
    <x v="0"/>
    <x v="2"/>
    <s v="0201 - PRESIDENCIA DE LA REPÚBLICA"/>
    <s v="0004 - COMISION PRESIDENCIAL DE APOYO AL DESARROLLO BARRIAL"/>
    <x v="2"/>
    <x v="4"/>
    <x v="6"/>
    <s v="2.3 - MATERIALES Y SUMINISTROS"/>
    <s v="2.3.3 - PAPEL, CARTÓN E IMPRESOS"/>
    <s v="N"/>
    <s v="00 - N/A"/>
    <s v="10 - FONDO GENERAL"/>
    <s v=" "/>
    <s v="99 - MULTIPROVINCIAL"/>
    <n v="2078321"/>
    <n v="1578321"/>
    <n v="657350.86"/>
  </r>
  <r>
    <s v="2024"/>
    <x v="0"/>
    <x v="0"/>
    <x v="0"/>
    <x v="0"/>
    <x v="2"/>
    <s v="0201 - PRESIDENCIA DE LA REPÚBLICA"/>
    <s v="0004 - COMISION PRESIDENCIAL DE APOYO AL DESARROLLO BARRIAL"/>
    <x v="2"/>
    <x v="4"/>
    <x v="6"/>
    <s v="2.3 - MATERIALES Y SUMINISTROS"/>
    <s v="2.3.5 - CUERO, CAUCHO Y PLÁSTICO"/>
    <s v="N"/>
    <s v="00 - N/A"/>
    <s v="10 - FONDO GENERAL"/>
    <s v=" "/>
    <s v="99 - MULTIPROVINCIAL"/>
    <n v="661600"/>
    <n v="1313378.08"/>
    <n v="898872.08"/>
  </r>
  <r>
    <s v="2024"/>
    <x v="0"/>
    <x v="0"/>
    <x v="0"/>
    <x v="0"/>
    <x v="2"/>
    <s v="0201 - PRESIDENCIA DE LA REPÚBLICA"/>
    <s v="0004 - COMISION PRESIDENCIAL DE APOYO AL DESARROLLO BARRIAL"/>
    <x v="2"/>
    <x v="4"/>
    <x v="6"/>
    <s v="2.3 - MATERIALES Y SUMINISTROS"/>
    <s v="2.3.6 - PRODUCTOS DE MINERALES, METÁLICOS Y NO METÁLICOS"/>
    <s v="N"/>
    <s v="00 - N/A"/>
    <s v="10 - FONDO GENERAL"/>
    <s v=" "/>
    <s v="99 - MULTIPROVINCIAL"/>
    <n v="26670921"/>
    <n v="28678879.379999999"/>
    <n v="23310484.450000003"/>
  </r>
  <r>
    <s v="2024"/>
    <x v="0"/>
    <x v="0"/>
    <x v="0"/>
    <x v="0"/>
    <x v="2"/>
    <s v="0201 - PRESIDENCIA DE LA REPÚBLICA"/>
    <s v="0004 - COMISION PRESIDENCIAL DE APOYO AL DESARROLLO BARRIAL"/>
    <x v="2"/>
    <x v="4"/>
    <x v="6"/>
    <s v="2.3 - MATERIALES Y SUMINISTROS"/>
    <s v="2.3.6 - PRODUCTOS DE MINERALES, METÁLICOS Y NO METÁLICOS"/>
    <s v="N"/>
    <s v="00 - N/A"/>
    <s v="50 - CRÉDITO INTERNO"/>
    <s v=" "/>
    <s v="99 - MULTIPROVINCIAL"/>
    <n v="0"/>
    <n v="23236328"/>
    <n v="19557684.300000001"/>
  </r>
  <r>
    <s v="2024"/>
    <x v="0"/>
    <x v="0"/>
    <x v="0"/>
    <x v="0"/>
    <x v="2"/>
    <s v="0201 - PRESIDENCIA DE LA REPÚBLICA"/>
    <s v="0004 - COMISION PRESIDENCIAL DE APOYO AL DESARROLLO BARRIAL"/>
    <x v="2"/>
    <x v="4"/>
    <x v="6"/>
    <s v="2.3 - MATERIALES Y SUMINISTROS"/>
    <s v="2.3.7 - COMBUSTIBLES, LUBRICANTES, PRODUCTOS QUÍMICOS Y CONEXOS"/>
    <s v="N"/>
    <s v="00 - N/A"/>
    <s v="10 - FONDO GENERAL"/>
    <s v=" "/>
    <s v="99 - MULTIPROVINCIAL"/>
    <n v="27824491"/>
    <n v="18383213.719999999"/>
    <n v="12641392.800000001"/>
  </r>
  <r>
    <s v="2024"/>
    <x v="0"/>
    <x v="0"/>
    <x v="0"/>
    <x v="0"/>
    <x v="2"/>
    <s v="0201 - PRESIDENCIA DE LA REPÚBLICA"/>
    <s v="0004 - COMISION PRESIDENCIAL DE APOYO AL DESARROLLO BARRIAL"/>
    <x v="2"/>
    <x v="4"/>
    <x v="6"/>
    <s v="2.3 - MATERIALES Y SUMINISTROS"/>
    <s v="2.3.9 - PRODUCTOS Y ÚTILES VARIOS"/>
    <s v="N"/>
    <s v="00 - N/A"/>
    <s v="10 - FONDO GENERAL"/>
    <s v=" "/>
    <s v="99 - MULTIPROVINCIAL"/>
    <n v="72888841"/>
    <n v="71580161.859999999"/>
    <n v="34606476.460000001"/>
  </r>
  <r>
    <s v="2024"/>
    <x v="0"/>
    <x v="0"/>
    <x v="0"/>
    <x v="0"/>
    <x v="2"/>
    <s v="0201 - PRESIDENCIA DE LA REPÚBLICA"/>
    <s v="0004 - COMISION PRESIDENCIAL DE APOYO AL DESARROLLO BARRIAL"/>
    <x v="2"/>
    <x v="4"/>
    <x v="6"/>
    <s v="2.3 - MATERIALES Y SUMINISTROS"/>
    <s v="2.3.9 - PRODUCTOS Y ÚTILES VARIOS"/>
    <s v="N"/>
    <s v="00 - N/A"/>
    <s v="50 - CRÉDITO INTERNO"/>
    <s v=" "/>
    <s v="99 - MULTIPROVINCIAL"/>
    <n v="0"/>
    <n v="651840"/>
    <n v="586655.05000000005"/>
  </r>
  <r>
    <s v="2024"/>
    <x v="0"/>
    <x v="0"/>
    <x v="0"/>
    <x v="0"/>
    <x v="2"/>
    <s v="0201 - PRESIDENCIA DE LA REPÚBLICA"/>
    <s v="0004 - SERVICIO INTEGRAL DE EMERGENCIAS"/>
    <x v="0"/>
    <x v="7"/>
    <x v="12"/>
    <s v="2.1 - REMUNERACIONES Y CONTRIBUCIONES"/>
    <s v="2.1.1 - REMUNERACIONES"/>
    <s v="N"/>
    <s v="00 - N/A"/>
    <s v="10 - FONDO GENERAL"/>
    <s v=" "/>
    <s v="99 - MULTIPROVINCIAL"/>
    <n v="801700000"/>
    <n v="865381039.06999993"/>
    <n v="858889067.53999996"/>
  </r>
  <r>
    <s v="2024"/>
    <x v="0"/>
    <x v="0"/>
    <x v="0"/>
    <x v="0"/>
    <x v="2"/>
    <s v="0201 - PRESIDENCIA DE LA REPÚBLICA"/>
    <s v="0004 - SERVICIO INTEGRAL DE EMERGENCIAS"/>
    <x v="0"/>
    <x v="7"/>
    <x v="12"/>
    <s v="2.1 - REMUNERACIONES Y CONTRIBUCIONES"/>
    <s v="2.1.2 - SOBRESUELDOS"/>
    <s v="N"/>
    <s v="00 - N/A"/>
    <s v="10 - FONDO GENERAL"/>
    <s v=" "/>
    <s v="99 - MULTIPROVINCIAL"/>
    <n v="625000000"/>
    <n v="552060000.60000002"/>
    <n v="456866464.30999994"/>
  </r>
  <r>
    <s v="2024"/>
    <x v="0"/>
    <x v="0"/>
    <x v="0"/>
    <x v="0"/>
    <x v="2"/>
    <s v="0201 - PRESIDENCIA DE LA REPÚBLICA"/>
    <s v="0004 - SERVICIO INTEGRAL DE EMERGENCIAS"/>
    <x v="0"/>
    <x v="7"/>
    <x v="12"/>
    <s v="2.1 - REMUNERACIONES Y CONTRIBUCIONES"/>
    <s v="2.1.5 - CONTRIBUCIONES A LA SEGURIDAD SOCIAL"/>
    <s v="N"/>
    <s v="00 - N/A"/>
    <s v="10 - FONDO GENERAL"/>
    <s v=" "/>
    <s v="99 - MULTIPROVINCIAL"/>
    <n v="110400000"/>
    <n v="119658960.33"/>
    <n v="116612136.84999995"/>
  </r>
  <r>
    <s v="2024"/>
    <x v="0"/>
    <x v="0"/>
    <x v="0"/>
    <x v="0"/>
    <x v="2"/>
    <s v="0201 - PRESIDENCIA DE LA REPÚBLICA"/>
    <s v="0004 - SERVICIO INTEGRAL DE EMERGENCIAS"/>
    <x v="0"/>
    <x v="7"/>
    <x v="12"/>
    <s v="2.2 - CONTRATACIÓN DE SERVICIOS"/>
    <s v="2.2.1 - SERVICIOS BÁSICOS"/>
    <s v="N"/>
    <s v="00 - N/A"/>
    <s v="10 - FONDO GENERAL"/>
    <s v=" "/>
    <s v="99 - MULTIPROVINCIAL"/>
    <n v="240800000"/>
    <n v="240300000"/>
    <n v="210105472.79999986"/>
  </r>
  <r>
    <s v="2024"/>
    <x v="0"/>
    <x v="0"/>
    <x v="0"/>
    <x v="0"/>
    <x v="2"/>
    <s v="0201 - PRESIDENCIA DE LA REPÚBLICA"/>
    <s v="0004 - SERVICIO INTEGRAL DE EMERGENCIAS"/>
    <x v="0"/>
    <x v="7"/>
    <x v="12"/>
    <s v="2.2 - CONTRATACIÓN DE SERVICIOS"/>
    <s v="2.2.2 - PUBLICIDAD, IMPRESIÓN Y ENCUADERNACIÓN"/>
    <s v="N"/>
    <s v="00 - N/A"/>
    <s v="10 - FONDO GENERAL"/>
    <s v=" "/>
    <s v="99 - MULTIPROVINCIAL"/>
    <n v="45100000"/>
    <n v="30842500"/>
    <n v="24012874.310000002"/>
  </r>
  <r>
    <s v="2024"/>
    <x v="0"/>
    <x v="0"/>
    <x v="0"/>
    <x v="0"/>
    <x v="2"/>
    <s v="0201 - PRESIDENCIA DE LA REPÚBLICA"/>
    <s v="0004 - SERVICIO INTEGRAL DE EMERGENCIAS"/>
    <x v="0"/>
    <x v="7"/>
    <x v="12"/>
    <s v="2.2 - CONTRATACIÓN DE SERVICIOS"/>
    <s v="2.2.3 - VIÁTICOS"/>
    <s v="N"/>
    <s v="00 - N/A"/>
    <s v="10 - FONDO GENERAL"/>
    <s v=" "/>
    <s v="99 - MULTIPROVINCIAL"/>
    <n v="11000000"/>
    <n v="23400000"/>
    <n v="13153318.430000002"/>
  </r>
  <r>
    <s v="2024"/>
    <x v="0"/>
    <x v="0"/>
    <x v="0"/>
    <x v="0"/>
    <x v="2"/>
    <s v="0201 - PRESIDENCIA DE LA REPÚBLICA"/>
    <s v="0004 - SERVICIO INTEGRAL DE EMERGENCIAS"/>
    <x v="0"/>
    <x v="7"/>
    <x v="12"/>
    <s v="2.2 - CONTRATACIÓN DE SERVICIOS"/>
    <s v="2.2.4 - TRANSPORTE Y ALMACENAJE"/>
    <s v="N"/>
    <s v="00 - N/A"/>
    <s v="10 - FONDO GENERAL"/>
    <s v=" "/>
    <s v="99 - MULTIPROVINCIAL"/>
    <n v="350000"/>
    <n v="1200000"/>
    <n v="1057510.02"/>
  </r>
  <r>
    <s v="2024"/>
    <x v="0"/>
    <x v="0"/>
    <x v="0"/>
    <x v="0"/>
    <x v="2"/>
    <s v="0201 - PRESIDENCIA DE LA REPÚBLICA"/>
    <s v="0004 - SERVICIO INTEGRAL DE EMERGENCIAS"/>
    <x v="0"/>
    <x v="7"/>
    <x v="12"/>
    <s v="2.2 - CONTRATACIÓN DE SERVICIOS"/>
    <s v="2.2.4 - TRANSPORTE Y ALMACENAJE"/>
    <s v="N"/>
    <s v="00 - N/A"/>
    <s v="20 - FONDOS CON DESTINO ESPECÍFICO"/>
    <s v=" "/>
    <s v="99 - MULTIPROVINCIAL"/>
    <n v="0"/>
    <n v="30000"/>
    <n v="29500"/>
  </r>
  <r>
    <s v="2024"/>
    <x v="0"/>
    <x v="0"/>
    <x v="0"/>
    <x v="0"/>
    <x v="2"/>
    <s v="0201 - PRESIDENCIA DE LA REPÚBLICA"/>
    <s v="0004 - SERVICIO INTEGRAL DE EMERGENCIAS"/>
    <x v="0"/>
    <x v="7"/>
    <x v="12"/>
    <s v="2.2 - CONTRATACIÓN DE SERVICIOS"/>
    <s v="2.2.5 - ALQUILERES Y RENTAS"/>
    <s v="N"/>
    <s v="00 - N/A"/>
    <s v="10 - FONDO GENERAL"/>
    <s v=" "/>
    <s v="99 - MULTIPROVINCIAL"/>
    <n v="56625000"/>
    <n v="52049000"/>
    <n v="51856831.519999988"/>
  </r>
  <r>
    <s v="2024"/>
    <x v="0"/>
    <x v="0"/>
    <x v="0"/>
    <x v="0"/>
    <x v="2"/>
    <s v="0201 - PRESIDENCIA DE LA REPÚBLICA"/>
    <s v="0004 - SERVICIO INTEGRAL DE EMERGENCIAS"/>
    <x v="0"/>
    <x v="7"/>
    <x v="12"/>
    <s v="2.2 - CONTRATACIÓN DE SERVICIOS"/>
    <s v="2.2.5 - ALQUILERES Y RENTAS"/>
    <s v="N"/>
    <s v="00 - N/A"/>
    <s v="20 - FONDOS CON DESTINO ESPECÍFICO"/>
    <s v=" "/>
    <s v="99 - MULTIPROVINCIAL"/>
    <n v="60200000"/>
    <n v="188154359"/>
    <n v="180663963.49000001"/>
  </r>
  <r>
    <s v="2024"/>
    <x v="0"/>
    <x v="0"/>
    <x v="0"/>
    <x v="0"/>
    <x v="2"/>
    <s v="0201 - PRESIDENCIA DE LA REPÚBLICA"/>
    <s v="0004 - SERVICIO INTEGRAL DE EMERGENCIAS"/>
    <x v="0"/>
    <x v="7"/>
    <x v="12"/>
    <s v="2.2 - CONTRATACIÓN DE SERVICIOS"/>
    <s v="2.2.6 - SEGUROS"/>
    <s v="N"/>
    <s v="00 - N/A"/>
    <s v="10 - FONDO GENERAL"/>
    <s v=" "/>
    <s v="99 - MULTIPROVINCIAL"/>
    <n v="72000000"/>
    <n v="96753134"/>
    <n v="96311571.49000001"/>
  </r>
  <r>
    <s v="2024"/>
    <x v="0"/>
    <x v="0"/>
    <x v="0"/>
    <x v="0"/>
    <x v="2"/>
    <s v="0201 - PRESIDENCIA DE LA REPÚBLICA"/>
    <s v="0004 - SERVICIO INTEGRAL DE EMERGENCIAS"/>
    <x v="0"/>
    <x v="7"/>
    <x v="12"/>
    <s v="2.2 - CONTRATACIÓN DE SERVICIOS"/>
    <s v="2.2.6 - SEGUROS"/>
    <s v="N"/>
    <s v="00 - N/A"/>
    <s v="20 - FONDOS CON DESTINO ESPECÍFICO"/>
    <s v=" "/>
    <s v="99 - MULTIPROVINCIAL"/>
    <n v="0"/>
    <n v="4189000"/>
    <n v="4065101.1"/>
  </r>
  <r>
    <s v="2024"/>
    <x v="0"/>
    <x v="0"/>
    <x v="0"/>
    <x v="0"/>
    <x v="2"/>
    <s v="0201 - PRESIDENCIA DE LA REPÚBLICA"/>
    <s v="0004 - SERVICIO INTEGRAL DE EMERGENCIAS"/>
    <x v="0"/>
    <x v="7"/>
    <x v="12"/>
    <s v="2.2 - CONTRATACIÓN DE SERVICIOS"/>
    <s v="2.2.7 - SERVICIOS DE CONSERVACIÓN, REPARACIONES MENORES E INSTALACIONES TEMPORALES"/>
    <s v="N"/>
    <s v="00 - N/A"/>
    <s v="10 - FONDO GENERAL"/>
    <s v=" "/>
    <s v="99 - MULTIPROVINCIAL"/>
    <n v="18250000"/>
    <n v="14221500"/>
    <n v="8372502.8400000008"/>
  </r>
  <r>
    <s v="2024"/>
    <x v="0"/>
    <x v="0"/>
    <x v="0"/>
    <x v="0"/>
    <x v="2"/>
    <s v="0201 - PRESIDENCIA DE LA REPÚBLICA"/>
    <s v="0004 - SERVICIO INTEGRAL DE EMERGENCIAS"/>
    <x v="0"/>
    <x v="7"/>
    <x v="12"/>
    <s v="2.2 - CONTRATACIÓN DE SERVICIOS"/>
    <s v="2.2.7 - SERVICIOS DE CONSERVACIÓN, REPARACIONES MENORES E INSTALACIONES TEMPORALES"/>
    <s v="N"/>
    <s v="00 - N/A"/>
    <s v="20 - FONDOS CON DESTINO ESPECÍFICO"/>
    <s v=" "/>
    <s v="99 - MULTIPROVINCIAL"/>
    <n v="78500000"/>
    <n v="87364152.200000003"/>
    <n v="43873835.730000004"/>
  </r>
  <r>
    <s v="2024"/>
    <x v="0"/>
    <x v="0"/>
    <x v="0"/>
    <x v="0"/>
    <x v="2"/>
    <s v="0201 - PRESIDENCIA DE LA REPÚBLICA"/>
    <s v="0004 - SERVICIO INTEGRAL DE EMERGENCIAS"/>
    <x v="0"/>
    <x v="7"/>
    <x v="12"/>
    <s v="2.2 - CONTRATACIÓN DE SERVICIOS"/>
    <s v="2.2.8 - OTROS SERVICIOS NO INCLUIDOS EN CONCEPTOS ANTERIORES"/>
    <s v="N"/>
    <s v="00 - N/A"/>
    <s v="10 - FONDO GENERAL"/>
    <s v=" "/>
    <s v="99 - MULTIPROVINCIAL"/>
    <n v="6925000"/>
    <n v="52176500"/>
    <n v="22123304.609999999"/>
  </r>
  <r>
    <s v="2024"/>
    <x v="0"/>
    <x v="0"/>
    <x v="0"/>
    <x v="0"/>
    <x v="2"/>
    <s v="0201 - PRESIDENCIA DE LA REPÚBLICA"/>
    <s v="0004 - SERVICIO INTEGRAL DE EMERGENCIAS"/>
    <x v="0"/>
    <x v="7"/>
    <x v="12"/>
    <s v="2.2 - CONTRATACIÓN DE SERVICIOS"/>
    <s v="2.2.8 - OTROS SERVICIOS NO INCLUIDOS EN CONCEPTOS ANTERIORES"/>
    <s v="N"/>
    <s v="00 - N/A"/>
    <s v="20 - FONDOS CON DESTINO ESPECÍFICO"/>
    <s v=" "/>
    <s v="99 - MULTIPROVINCIAL"/>
    <n v="27000000"/>
    <n v="105705870.55"/>
    <n v="90038077.170000002"/>
  </r>
  <r>
    <s v="2024"/>
    <x v="0"/>
    <x v="0"/>
    <x v="0"/>
    <x v="0"/>
    <x v="2"/>
    <s v="0201 - PRESIDENCIA DE LA REPÚBLICA"/>
    <s v="0004 - SERVICIO INTEGRAL DE EMERGENCIAS"/>
    <x v="0"/>
    <x v="7"/>
    <x v="12"/>
    <s v="2.2 - CONTRATACIÓN DE SERVICIOS"/>
    <s v="2.2.9 - OTRAS CONTRATACIONES DE SERVICIOS"/>
    <s v="N"/>
    <s v="00 - N/A"/>
    <s v="10 - FONDO GENERAL"/>
    <s v=" "/>
    <s v="99 - MULTIPROVINCIAL"/>
    <n v="6000000"/>
    <n v="10742000"/>
    <n v="9051539.8499999996"/>
  </r>
  <r>
    <s v="2024"/>
    <x v="0"/>
    <x v="0"/>
    <x v="0"/>
    <x v="0"/>
    <x v="2"/>
    <s v="0201 - PRESIDENCIA DE LA REPÚBLICA"/>
    <s v="0004 - SERVICIO INTEGRAL DE EMERGENCIAS"/>
    <x v="0"/>
    <x v="7"/>
    <x v="12"/>
    <s v="2.2 - CONTRATACIÓN DE SERVICIOS"/>
    <s v="2.2.9 - OTRAS CONTRATACIONES DE SERVICIOS"/>
    <s v="N"/>
    <s v="00 - N/A"/>
    <s v="20 - FONDOS CON DESTINO ESPECÍFICO"/>
    <s v=" "/>
    <s v="99 - MULTIPROVINCIAL"/>
    <n v="0"/>
    <n v="17008860"/>
    <n v="16038614.080000002"/>
  </r>
  <r>
    <s v="2024"/>
    <x v="0"/>
    <x v="0"/>
    <x v="0"/>
    <x v="0"/>
    <x v="2"/>
    <s v="0201 - PRESIDENCIA DE LA REPÚBLICA"/>
    <s v="0004 - SERVICIO INTEGRAL DE EMERGENCIAS"/>
    <x v="0"/>
    <x v="7"/>
    <x v="12"/>
    <s v="2.3 - MATERIALES Y SUMINISTROS"/>
    <s v="2.3.1 - ALIMENTOS Y PRODUCTOS AGROFORESTALES"/>
    <s v="N"/>
    <s v="00 - N/A"/>
    <s v="10 - FONDO GENERAL"/>
    <s v=" "/>
    <s v="99 - MULTIPROVINCIAL"/>
    <n v="2400000"/>
    <n v="6227000"/>
    <n v="3182297.5700000003"/>
  </r>
  <r>
    <s v="2024"/>
    <x v="0"/>
    <x v="0"/>
    <x v="0"/>
    <x v="0"/>
    <x v="2"/>
    <s v="0201 - PRESIDENCIA DE LA REPÚBLICA"/>
    <s v="0004 - SERVICIO INTEGRAL DE EMERGENCIAS"/>
    <x v="0"/>
    <x v="7"/>
    <x v="12"/>
    <s v="2.3 - MATERIALES Y SUMINISTROS"/>
    <s v="2.3.1 - ALIMENTOS Y PRODUCTOS AGROFORESTALES"/>
    <s v="N"/>
    <s v="00 - N/A"/>
    <s v="20 - FONDOS CON DESTINO ESPECÍFICO"/>
    <s v=" "/>
    <s v="99 - MULTIPROVINCIAL"/>
    <n v="5100000"/>
    <n v="1800000"/>
    <n v="1003036"/>
  </r>
  <r>
    <s v="2024"/>
    <x v="0"/>
    <x v="0"/>
    <x v="0"/>
    <x v="0"/>
    <x v="2"/>
    <s v="0201 - PRESIDENCIA DE LA REPÚBLICA"/>
    <s v="0004 - SERVICIO INTEGRAL DE EMERGENCIAS"/>
    <x v="0"/>
    <x v="7"/>
    <x v="12"/>
    <s v="2.3 - MATERIALES Y SUMINISTROS"/>
    <s v="2.3.2 - TEXTILES Y VESTUARIOS"/>
    <s v="N"/>
    <s v="00 - N/A"/>
    <s v="10 - FONDO GENERAL"/>
    <s v=" "/>
    <s v="99 - MULTIPROVINCIAL"/>
    <n v="3410000"/>
    <n v="4934000"/>
    <n v="276510.98"/>
  </r>
  <r>
    <s v="2024"/>
    <x v="0"/>
    <x v="0"/>
    <x v="0"/>
    <x v="0"/>
    <x v="2"/>
    <s v="0201 - PRESIDENCIA DE LA REPÚBLICA"/>
    <s v="0004 - SERVICIO INTEGRAL DE EMERGENCIAS"/>
    <x v="0"/>
    <x v="7"/>
    <x v="12"/>
    <s v="2.3 - MATERIALES Y SUMINISTROS"/>
    <s v="2.3.2 - TEXTILES Y VESTUARIOS"/>
    <s v="N"/>
    <s v="00 - N/A"/>
    <s v="20 - FONDOS CON DESTINO ESPECÍFICO"/>
    <s v=" "/>
    <s v="99 - MULTIPROVINCIAL"/>
    <n v="100000"/>
    <n v="5460000"/>
    <n v="0"/>
  </r>
  <r>
    <s v="2024"/>
    <x v="0"/>
    <x v="0"/>
    <x v="0"/>
    <x v="0"/>
    <x v="2"/>
    <s v="0201 - PRESIDENCIA DE LA REPÚBLICA"/>
    <s v="0004 - SERVICIO INTEGRAL DE EMERGENCIAS"/>
    <x v="0"/>
    <x v="7"/>
    <x v="12"/>
    <s v="2.3 - MATERIALES Y SUMINISTROS"/>
    <s v="2.3.3 - PAPEL, CARTÓN E IMPRESOS"/>
    <s v="N"/>
    <s v="00 - N/A"/>
    <s v="10 - FONDO GENERAL"/>
    <s v=" "/>
    <s v="99 - MULTIPROVINCIAL"/>
    <n v="700000"/>
    <n v="2015500"/>
    <n v="1163119.2099999997"/>
  </r>
  <r>
    <s v="2024"/>
    <x v="0"/>
    <x v="0"/>
    <x v="0"/>
    <x v="0"/>
    <x v="2"/>
    <s v="0201 - PRESIDENCIA DE LA REPÚBLICA"/>
    <s v="0004 - SERVICIO INTEGRAL DE EMERGENCIAS"/>
    <x v="0"/>
    <x v="7"/>
    <x v="12"/>
    <s v="2.3 - MATERIALES Y SUMINISTROS"/>
    <s v="2.3.3 - PAPEL, CARTÓN E IMPRESOS"/>
    <s v="N"/>
    <s v="00 - N/A"/>
    <s v="20 - FONDOS CON DESTINO ESPECÍFICO"/>
    <s v=" "/>
    <s v="99 - MULTIPROVINCIAL"/>
    <n v="4600000"/>
    <n v="1105000"/>
    <n v="1093014.76"/>
  </r>
  <r>
    <s v="2024"/>
    <x v="0"/>
    <x v="0"/>
    <x v="0"/>
    <x v="0"/>
    <x v="2"/>
    <s v="0201 - PRESIDENCIA DE LA REPÚBLICA"/>
    <s v="0004 - SERVICIO INTEGRAL DE EMERGENCIAS"/>
    <x v="0"/>
    <x v="7"/>
    <x v="12"/>
    <s v="2.3 - MATERIALES Y SUMINISTROS"/>
    <s v="2.3.4 - PRODUCTOS FARMACÉUTICOS"/>
    <s v="N"/>
    <s v="00 - N/A"/>
    <s v="10 - FONDO GENERAL"/>
    <s v=" "/>
    <s v="99 - MULTIPROVINCIAL"/>
    <n v="300000"/>
    <n v="1321000"/>
    <n v="1060429.75"/>
  </r>
  <r>
    <s v="2024"/>
    <x v="0"/>
    <x v="0"/>
    <x v="0"/>
    <x v="0"/>
    <x v="2"/>
    <s v="0201 - PRESIDENCIA DE LA REPÚBLICA"/>
    <s v="0004 - SERVICIO INTEGRAL DE EMERGENCIAS"/>
    <x v="0"/>
    <x v="7"/>
    <x v="12"/>
    <s v="2.3 - MATERIALES Y SUMINISTROS"/>
    <s v="2.3.5 - CUERO, CAUCHO Y PLÁSTICO"/>
    <s v="N"/>
    <s v="00 - N/A"/>
    <s v="10 - FONDO GENERAL"/>
    <s v=" "/>
    <s v="99 - MULTIPROVINCIAL"/>
    <n v="700000"/>
    <n v="1287000"/>
    <n v="252641.8"/>
  </r>
  <r>
    <s v="2024"/>
    <x v="0"/>
    <x v="0"/>
    <x v="0"/>
    <x v="0"/>
    <x v="2"/>
    <s v="0201 - PRESIDENCIA DE LA REPÚBLICA"/>
    <s v="0004 - SERVICIO INTEGRAL DE EMERGENCIAS"/>
    <x v="0"/>
    <x v="7"/>
    <x v="12"/>
    <s v="2.3 - MATERIALES Y SUMINISTROS"/>
    <s v="2.3.5 - CUERO, CAUCHO Y PLÁSTICO"/>
    <s v="N"/>
    <s v="00 - N/A"/>
    <s v="20 - FONDOS CON DESTINO ESPECÍFICO"/>
    <s v=" "/>
    <s v="99 - MULTIPROVINCIAL"/>
    <n v="5500000"/>
    <n v="3270000"/>
    <n v="3258694.1199999996"/>
  </r>
  <r>
    <s v="2024"/>
    <x v="0"/>
    <x v="0"/>
    <x v="0"/>
    <x v="0"/>
    <x v="2"/>
    <s v="0201 - PRESIDENCIA DE LA REPÚBLICA"/>
    <s v="0004 - SERVICIO INTEGRAL DE EMERGENCIAS"/>
    <x v="0"/>
    <x v="7"/>
    <x v="12"/>
    <s v="2.3 - MATERIALES Y SUMINISTROS"/>
    <s v="2.3.6 - PRODUCTOS DE MINERALES, METÁLICOS Y NO METÁLICOS"/>
    <s v="N"/>
    <s v="00 - N/A"/>
    <s v="10 - FONDO GENERAL"/>
    <s v=" "/>
    <s v="99 - MULTIPROVINCIAL"/>
    <n v="1650000"/>
    <n v="2380000"/>
    <n v="496660.91"/>
  </r>
  <r>
    <s v="2024"/>
    <x v="0"/>
    <x v="0"/>
    <x v="0"/>
    <x v="0"/>
    <x v="2"/>
    <s v="0201 - PRESIDENCIA DE LA REPÚBLICA"/>
    <s v="0004 - SERVICIO INTEGRAL DE EMERGENCIAS"/>
    <x v="0"/>
    <x v="7"/>
    <x v="12"/>
    <s v="2.3 - MATERIALES Y SUMINISTROS"/>
    <s v="2.3.6 - PRODUCTOS DE MINERALES, METÁLICOS Y NO METÁLICOS"/>
    <s v="N"/>
    <s v="00 - N/A"/>
    <s v="20 - FONDOS CON DESTINO ESPECÍFICO"/>
    <s v=" "/>
    <s v="99 - MULTIPROVINCIAL"/>
    <n v="7000000"/>
    <n v="2450000"/>
    <n v="2307744.73"/>
  </r>
  <r>
    <s v="2024"/>
    <x v="0"/>
    <x v="0"/>
    <x v="0"/>
    <x v="0"/>
    <x v="2"/>
    <s v="0201 - PRESIDENCIA DE LA REPÚBLICA"/>
    <s v="0004 - SERVICIO INTEGRAL DE EMERGENCIAS"/>
    <x v="0"/>
    <x v="7"/>
    <x v="12"/>
    <s v="2.3 - MATERIALES Y SUMINISTROS"/>
    <s v="2.3.7 - COMBUSTIBLES, LUBRICANTES, PRODUCTOS QUÍMICOS Y CONEXOS"/>
    <s v="N"/>
    <s v="00 - N/A"/>
    <s v="10 - FONDO GENERAL"/>
    <s v=" "/>
    <s v="99 - MULTIPROVINCIAL"/>
    <n v="51720000"/>
    <n v="51956700"/>
    <n v="43562851.739999995"/>
  </r>
  <r>
    <s v="2024"/>
    <x v="0"/>
    <x v="0"/>
    <x v="0"/>
    <x v="0"/>
    <x v="2"/>
    <s v="0201 - PRESIDENCIA DE LA REPÚBLICA"/>
    <s v="0004 - SERVICIO INTEGRAL DE EMERGENCIAS"/>
    <x v="0"/>
    <x v="7"/>
    <x v="12"/>
    <s v="2.3 - MATERIALES Y SUMINISTROS"/>
    <s v="2.3.7 - COMBUSTIBLES, LUBRICANTES, PRODUCTOS QUÍMICOS Y CONEXOS"/>
    <s v="N"/>
    <s v="00 - N/A"/>
    <s v="20 - FONDOS CON DESTINO ESPECÍFICO"/>
    <s v=" "/>
    <s v="99 - MULTIPROVINCIAL"/>
    <n v="0"/>
    <n v="2315000"/>
    <n v="562028.55999999994"/>
  </r>
  <r>
    <s v="2024"/>
    <x v="0"/>
    <x v="0"/>
    <x v="0"/>
    <x v="0"/>
    <x v="2"/>
    <s v="0201 - PRESIDENCIA DE LA REPÚBLICA"/>
    <s v="0004 - SERVICIO INTEGRAL DE EMERGENCIAS"/>
    <x v="0"/>
    <x v="7"/>
    <x v="12"/>
    <s v="2.3 - MATERIALES Y SUMINISTROS"/>
    <s v="2.3.9 - PRODUCTOS Y ÚTILES VARIOS"/>
    <s v="N"/>
    <s v="00 - N/A"/>
    <s v="10 - FONDO GENERAL"/>
    <s v=" "/>
    <s v="99 - MULTIPROVINCIAL"/>
    <n v="35597406"/>
    <n v="32397706"/>
    <n v="15989358.590000004"/>
  </r>
  <r>
    <s v="2024"/>
    <x v="0"/>
    <x v="0"/>
    <x v="0"/>
    <x v="0"/>
    <x v="2"/>
    <s v="0201 - PRESIDENCIA DE LA REPÚBLICA"/>
    <s v="0004 - SERVICIO INTEGRAL DE EMERGENCIAS"/>
    <x v="0"/>
    <x v="7"/>
    <x v="12"/>
    <s v="2.3 - MATERIALES Y SUMINISTROS"/>
    <s v="2.3.9 - PRODUCTOS Y ÚTILES VARIOS"/>
    <s v="N"/>
    <s v="00 - N/A"/>
    <s v="20 - FONDOS CON DESTINO ESPECÍFICO"/>
    <s v=" "/>
    <s v="99 - MULTIPROVINCIAL"/>
    <n v="41902594"/>
    <n v="55277594.479999997"/>
    <n v="27916322.390000012"/>
  </r>
  <r>
    <s v="2024"/>
    <x v="0"/>
    <x v="0"/>
    <x v="0"/>
    <x v="0"/>
    <x v="2"/>
    <s v="0201 - PRESIDENCIA DE LA REPÚBLICA"/>
    <s v="0005 - GOBERNACIÓN  DEL EDIFICIO GUBERNAMENTAL JUAN PABLO DUARTE"/>
    <x v="0"/>
    <x v="0"/>
    <x v="2"/>
    <s v="2.1 - REMUNERACIONES Y CONTRIBUCIONES"/>
    <s v="2.1.1 - REMUNERACIONES"/>
    <s v="N"/>
    <s v="00 - N/A"/>
    <s v="10 - FONDO GENERAL"/>
    <s v=" "/>
    <s v="99 - MULTIPROVINCIAL"/>
    <n v="48450580"/>
    <n v="49557998.43"/>
    <n v="43979280.620000005"/>
  </r>
  <r>
    <s v="2024"/>
    <x v="0"/>
    <x v="0"/>
    <x v="0"/>
    <x v="0"/>
    <x v="2"/>
    <s v="0201 - PRESIDENCIA DE LA REPÚBLICA"/>
    <s v="0005 - GOBERNACIÓN  DEL EDIFICIO GUBERNAMENTAL JUAN PABLO DUARTE"/>
    <x v="0"/>
    <x v="0"/>
    <x v="2"/>
    <s v="2.1 - REMUNERACIONES Y CONTRIBUCIONES"/>
    <s v="2.1.2 - SOBRESUELDOS"/>
    <s v="N"/>
    <s v="00 - N/A"/>
    <s v="10 - FONDO GENERAL"/>
    <s v=" "/>
    <s v="99 - MULTIPROVINCIAL"/>
    <n v="6795000"/>
    <n v="6795000"/>
    <n v="2578757"/>
  </r>
  <r>
    <s v="2024"/>
    <x v="0"/>
    <x v="0"/>
    <x v="0"/>
    <x v="0"/>
    <x v="2"/>
    <s v="0201 - PRESIDENCIA DE LA REPÚBLICA"/>
    <s v="0005 - GOBERNACIÓN  DEL EDIFICIO GUBERNAMENTAL JUAN PABLO DUARTE"/>
    <x v="0"/>
    <x v="0"/>
    <x v="2"/>
    <s v="2.1 - REMUNERACIONES Y CONTRIBUCIONES"/>
    <s v="2.1.5 - CONTRIBUCIONES A LA SEGURIDAD SOCIAL"/>
    <s v="N"/>
    <s v="00 - N/A"/>
    <s v="10 - FONDO GENERAL"/>
    <s v=" "/>
    <s v="99 - MULTIPROVINCIAL"/>
    <n v="7674420"/>
    <n v="6567001.5700000003"/>
    <n v="6011721.3099999996"/>
  </r>
  <r>
    <s v="2024"/>
    <x v="0"/>
    <x v="0"/>
    <x v="0"/>
    <x v="0"/>
    <x v="2"/>
    <s v="0201 - PRESIDENCIA DE LA REPÚBLICA"/>
    <s v="0005 - GOBERNACIÓN  DEL EDIFICIO GUBERNAMENTAL JUAN PABLO DUARTE"/>
    <x v="0"/>
    <x v="0"/>
    <x v="2"/>
    <s v="2.2 - CONTRATACIÓN DE SERVICIOS"/>
    <s v="2.2.1 - SERVICIOS BÁSICOS"/>
    <s v="N"/>
    <s v="00 - N/A"/>
    <s v="10 - FONDO GENERAL"/>
    <s v=" "/>
    <s v="99 - MULTIPROVINCIAL"/>
    <n v="2400000"/>
    <n v="2420000"/>
    <n v="2378319.62"/>
  </r>
  <r>
    <s v="2024"/>
    <x v="0"/>
    <x v="0"/>
    <x v="0"/>
    <x v="0"/>
    <x v="2"/>
    <s v="0201 - PRESIDENCIA DE LA REPÚBLICA"/>
    <s v="0005 - GOBERNACIÓN  DEL EDIFICIO GUBERNAMENTAL JUAN PABLO DUARTE"/>
    <x v="0"/>
    <x v="0"/>
    <x v="2"/>
    <s v="2.2 - CONTRATACIÓN DE SERVICIOS"/>
    <s v="2.2.2 - PUBLICIDAD, IMPRESIÓN Y ENCUADERNACIÓN"/>
    <s v="N"/>
    <s v="00 - N/A"/>
    <s v="10 - FONDO GENERAL"/>
    <s v=" "/>
    <s v="99 - MULTIPROVINCIAL"/>
    <n v="50000"/>
    <n v="50000"/>
    <n v="0"/>
  </r>
  <r>
    <s v="2024"/>
    <x v="0"/>
    <x v="0"/>
    <x v="0"/>
    <x v="0"/>
    <x v="2"/>
    <s v="0201 - PRESIDENCIA DE LA REPÚBLICA"/>
    <s v="0005 - GOBERNACIÓN  DEL EDIFICIO GUBERNAMENTAL JUAN PABLO DUARTE"/>
    <x v="0"/>
    <x v="0"/>
    <x v="2"/>
    <s v="2.2 - CONTRATACIÓN DE SERVICIOS"/>
    <s v="2.2.6 - SEGUROS"/>
    <s v="N"/>
    <s v="00 - N/A"/>
    <s v="10 - FONDO GENERAL"/>
    <s v=" "/>
    <s v="99 - MULTIPROVINCIAL"/>
    <n v="40000"/>
    <n v="40000"/>
    <n v="0"/>
  </r>
  <r>
    <s v="2024"/>
    <x v="0"/>
    <x v="0"/>
    <x v="0"/>
    <x v="0"/>
    <x v="2"/>
    <s v="0201 - PRESIDENCIA DE LA REPÚBLICA"/>
    <s v="0005 - GOBERNACIÓN  DEL EDIFICIO GUBERNAMENTAL JUAN PABLO DUARTE"/>
    <x v="0"/>
    <x v="0"/>
    <x v="2"/>
    <s v="2.2 - CONTRATACIÓN DE SERVICIOS"/>
    <s v="2.2.7 - SERVICIOS DE CONSERVACIÓN, REPARACIONES MENORES E INSTALACIONES TEMPORALES"/>
    <s v="N"/>
    <s v="00 - N/A"/>
    <s v="10 - FONDO GENERAL"/>
    <s v=" "/>
    <s v="99 - MULTIPROVINCIAL"/>
    <n v="6319315"/>
    <n v="5940200"/>
    <n v="1200924.94"/>
  </r>
  <r>
    <s v="2024"/>
    <x v="0"/>
    <x v="0"/>
    <x v="0"/>
    <x v="0"/>
    <x v="2"/>
    <s v="0201 - PRESIDENCIA DE LA REPÚBLICA"/>
    <s v="0005 - GOBERNACIÓN  DEL EDIFICIO GUBERNAMENTAL JUAN PABLO DUARTE"/>
    <x v="0"/>
    <x v="0"/>
    <x v="2"/>
    <s v="2.2 - CONTRATACIÓN DE SERVICIOS"/>
    <s v="2.2.8 - OTROS SERVICIOS NO INCLUIDOS EN CONCEPTOS ANTERIORES"/>
    <s v="N"/>
    <s v="00 - N/A"/>
    <s v="10 - FONDO GENERAL"/>
    <s v=" "/>
    <s v="99 - MULTIPROVINCIAL"/>
    <n v="1700000"/>
    <n v="1585090"/>
    <n v="607322.39999999991"/>
  </r>
  <r>
    <s v="2024"/>
    <x v="0"/>
    <x v="0"/>
    <x v="0"/>
    <x v="0"/>
    <x v="2"/>
    <s v="0201 - PRESIDENCIA DE LA REPÚBLICA"/>
    <s v="0005 - GOBERNACIÓN  DEL EDIFICIO GUBERNAMENTAL JUAN PABLO DUARTE"/>
    <x v="0"/>
    <x v="0"/>
    <x v="2"/>
    <s v="2.2 - CONTRATACIÓN DE SERVICIOS"/>
    <s v="2.2.9 - OTRAS CONTRATACIONES DE SERVICIOS"/>
    <s v="N"/>
    <s v="00 - N/A"/>
    <s v="10 - FONDO GENERAL"/>
    <s v=" "/>
    <s v="99 - MULTIPROVINCIAL"/>
    <n v="4000000"/>
    <n v="4299003"/>
    <n v="3832227"/>
  </r>
  <r>
    <s v="2024"/>
    <x v="0"/>
    <x v="0"/>
    <x v="0"/>
    <x v="0"/>
    <x v="2"/>
    <s v="0201 - PRESIDENCIA DE LA REPÚBLICA"/>
    <s v="0005 - GOBERNACIÓN  DEL EDIFICIO GUBERNAMENTAL JUAN PABLO DUARTE"/>
    <x v="0"/>
    <x v="0"/>
    <x v="2"/>
    <s v="2.3 - MATERIALES Y SUMINISTROS"/>
    <s v="2.3.1 - ALIMENTOS Y PRODUCTOS AGROFORESTALES"/>
    <s v="N"/>
    <s v="00 - N/A"/>
    <s v="10 - FONDO GENERAL"/>
    <s v=" "/>
    <s v="99 - MULTIPROVINCIAL"/>
    <n v="100000"/>
    <n v="300000"/>
    <n v="0"/>
  </r>
  <r>
    <s v="2024"/>
    <x v="0"/>
    <x v="0"/>
    <x v="0"/>
    <x v="0"/>
    <x v="2"/>
    <s v="0201 - PRESIDENCIA DE LA REPÚBLICA"/>
    <s v="0005 - GOBERNACIÓN  DEL EDIFICIO GUBERNAMENTAL JUAN PABLO DUARTE"/>
    <x v="0"/>
    <x v="0"/>
    <x v="2"/>
    <s v="2.3 - MATERIALES Y SUMINISTROS"/>
    <s v="2.3.2 - TEXTILES Y VESTUARIOS"/>
    <s v="N"/>
    <s v="00 - N/A"/>
    <s v="10 - FONDO GENERAL"/>
    <s v=" "/>
    <s v="99 - MULTIPROVINCIAL"/>
    <n v="250000"/>
    <n v="266000"/>
    <n v="0"/>
  </r>
  <r>
    <s v="2024"/>
    <x v="0"/>
    <x v="0"/>
    <x v="0"/>
    <x v="0"/>
    <x v="2"/>
    <s v="0201 - PRESIDENCIA DE LA REPÚBLICA"/>
    <s v="0005 - GOBERNACIÓN  DEL EDIFICIO GUBERNAMENTAL JUAN PABLO DUARTE"/>
    <x v="0"/>
    <x v="0"/>
    <x v="2"/>
    <s v="2.3 - MATERIALES Y SUMINISTROS"/>
    <s v="2.3.3 - PAPEL, CARTÓN E IMPRESOS"/>
    <s v="N"/>
    <s v="00 - N/A"/>
    <s v="10 - FONDO GENERAL"/>
    <s v=" "/>
    <s v="99 - MULTIPROVINCIAL"/>
    <n v="700000"/>
    <n v="700000"/>
    <n v="518020"/>
  </r>
  <r>
    <s v="2024"/>
    <x v="0"/>
    <x v="0"/>
    <x v="0"/>
    <x v="0"/>
    <x v="2"/>
    <s v="0201 - PRESIDENCIA DE LA REPÚBLICA"/>
    <s v="0005 - GOBERNACIÓN  DEL EDIFICIO GUBERNAMENTAL JUAN PABLO DUARTE"/>
    <x v="0"/>
    <x v="0"/>
    <x v="2"/>
    <s v="2.3 - MATERIALES Y SUMINISTROS"/>
    <s v="2.3.4 - PRODUCTOS FARMACÉUTICOS"/>
    <s v="N"/>
    <s v="00 - N/A"/>
    <s v="10 - FONDO GENERAL"/>
    <s v=" "/>
    <s v="99 - MULTIPROVINCIAL"/>
    <n v="0"/>
    <n v="49000"/>
    <n v="48144"/>
  </r>
  <r>
    <s v="2024"/>
    <x v="0"/>
    <x v="0"/>
    <x v="0"/>
    <x v="0"/>
    <x v="2"/>
    <s v="0201 - PRESIDENCIA DE LA REPÚBLICA"/>
    <s v="0005 - GOBERNACIÓN  DEL EDIFICIO GUBERNAMENTAL JUAN PABLO DUARTE"/>
    <x v="0"/>
    <x v="0"/>
    <x v="2"/>
    <s v="2.3 - MATERIALES Y SUMINISTROS"/>
    <s v="2.3.5 - CUERO, CAUCHO Y PLÁSTICO"/>
    <s v="N"/>
    <s v="00 - N/A"/>
    <s v="10 - FONDO GENERAL"/>
    <s v=" "/>
    <s v="99 - MULTIPROVINCIAL"/>
    <n v="450000"/>
    <n v="450000"/>
    <n v="0"/>
  </r>
  <r>
    <s v="2024"/>
    <x v="0"/>
    <x v="0"/>
    <x v="0"/>
    <x v="0"/>
    <x v="2"/>
    <s v="0201 - PRESIDENCIA DE LA REPÚBLICA"/>
    <s v="0005 - GOBERNACIÓN  DEL EDIFICIO GUBERNAMENTAL JUAN PABLO DUARTE"/>
    <x v="0"/>
    <x v="0"/>
    <x v="2"/>
    <s v="2.3 - MATERIALES Y SUMINISTROS"/>
    <s v="2.3.6 - PRODUCTOS DE MINERALES, METÁLICOS Y NO METÁLICOS"/>
    <s v="N"/>
    <s v="00 - N/A"/>
    <s v="10 - FONDO GENERAL"/>
    <s v=" "/>
    <s v="99 - MULTIPROVINCIAL"/>
    <n v="0"/>
    <n v="22112"/>
    <n v="22014.080000000002"/>
  </r>
  <r>
    <s v="2024"/>
    <x v="0"/>
    <x v="0"/>
    <x v="0"/>
    <x v="0"/>
    <x v="2"/>
    <s v="0201 - PRESIDENCIA DE LA REPÚBLICA"/>
    <s v="0005 - GOBERNACIÓN  DEL EDIFICIO GUBERNAMENTAL JUAN PABLO DUARTE"/>
    <x v="0"/>
    <x v="0"/>
    <x v="2"/>
    <s v="2.3 - MATERIALES Y SUMINISTROS"/>
    <s v="2.3.7 - COMBUSTIBLES, LUBRICANTES, PRODUCTOS QUÍMICOS Y CONEXOS"/>
    <s v="N"/>
    <s v="00 - N/A"/>
    <s v="10 - FONDO GENERAL"/>
    <s v=" "/>
    <s v="99 - MULTIPROVINCIAL"/>
    <n v="6100000"/>
    <n v="5414777"/>
    <n v="4930491"/>
  </r>
  <r>
    <s v="2024"/>
    <x v="0"/>
    <x v="0"/>
    <x v="0"/>
    <x v="0"/>
    <x v="2"/>
    <s v="0201 - PRESIDENCIA DE LA REPÚBLICA"/>
    <s v="0005 - GOBERNACIÓN  DEL EDIFICIO GUBERNAMENTAL JUAN PABLO DUARTE"/>
    <x v="0"/>
    <x v="0"/>
    <x v="2"/>
    <s v="2.3 - MATERIALES Y SUMINISTROS"/>
    <s v="2.3.9 - PRODUCTOS Y ÚTILES VARIOS"/>
    <s v="N"/>
    <s v="00 - N/A"/>
    <s v="10 - FONDO GENERAL"/>
    <s v=" "/>
    <s v="99 - MULTIPROVINCIAL"/>
    <n v="4200000"/>
    <n v="3876749"/>
    <n v="1945184.65"/>
  </r>
  <r>
    <s v="2024"/>
    <x v="0"/>
    <x v="0"/>
    <x v="0"/>
    <x v="0"/>
    <x v="2"/>
    <s v="0201 - PRESIDENCIA DE LA REPÚBLICA"/>
    <s v="0005 - UNIDAD EJECUTORA PARA LA READECUACION DE BARRIOS  Y ENTORNOS (URBE)"/>
    <x v="0"/>
    <x v="0"/>
    <x v="2"/>
    <s v="2.1 - REMUNERACIONES Y CONTRIBUCIONES"/>
    <s v="2.1.1 - REMUNERACIONES"/>
    <s v="N"/>
    <s v="00 - N/A"/>
    <s v="10 - FONDO GENERAL"/>
    <s v=" "/>
    <s v="99 - MULTIPROVINCIAL"/>
    <n v="54710539"/>
    <n v="124441098.95"/>
    <n v="113417701.33"/>
  </r>
  <r>
    <s v="2024"/>
    <x v="0"/>
    <x v="0"/>
    <x v="0"/>
    <x v="0"/>
    <x v="2"/>
    <s v="0201 - PRESIDENCIA DE LA REPÚBLICA"/>
    <s v="0005 - UNIDAD EJECUTORA PARA LA READECUACION DE BARRIOS  Y ENTORNOS (URBE)"/>
    <x v="0"/>
    <x v="0"/>
    <x v="2"/>
    <s v="2.1 - REMUNERACIONES Y CONTRIBUCIONES"/>
    <s v="2.1.2 - SOBRESUELDOS"/>
    <s v="N"/>
    <s v="00 - N/A"/>
    <s v="10 - FONDO GENERAL"/>
    <s v=" "/>
    <s v="99 - MULTIPROVINCIAL"/>
    <n v="12316582"/>
    <n v="21373859.829999998"/>
    <n v="3050000"/>
  </r>
  <r>
    <s v="2024"/>
    <x v="0"/>
    <x v="0"/>
    <x v="0"/>
    <x v="0"/>
    <x v="2"/>
    <s v="0201 - PRESIDENCIA DE LA REPÚBLICA"/>
    <s v="0005 - UNIDAD EJECUTORA PARA LA READECUACION DE BARRIOS  Y ENTORNOS (URBE)"/>
    <x v="0"/>
    <x v="0"/>
    <x v="2"/>
    <s v="2.1 - REMUNERACIONES Y CONTRIBUCIONES"/>
    <s v="2.1.5 - CONTRIBUCIONES A LA SEGURIDAD SOCIAL"/>
    <s v="N"/>
    <s v="00 - N/A"/>
    <s v="10 - FONDO GENERAL"/>
    <s v=" "/>
    <s v="99 - MULTIPROVINCIAL"/>
    <n v="7513285"/>
    <n v="17046436.559999999"/>
    <n v="15507374.439999998"/>
  </r>
  <r>
    <s v="2024"/>
    <x v="0"/>
    <x v="0"/>
    <x v="0"/>
    <x v="0"/>
    <x v="2"/>
    <s v="0201 - PRESIDENCIA DE LA REPÚBLICA"/>
    <s v="0005 - UNIDAD EJECUTORA PARA LA READECUACION DE BARRIOS  Y ENTORNOS (URBE)"/>
    <x v="0"/>
    <x v="0"/>
    <x v="2"/>
    <s v="2.2 - CONTRATACIÓN DE SERVICIOS"/>
    <s v="2.2.1 - SERVICIOS BÁSICOS"/>
    <s v="N"/>
    <s v="00 - N/A"/>
    <s v="10 - FONDO GENERAL"/>
    <s v=" "/>
    <s v="99 - MULTIPROVINCIAL"/>
    <n v="8151380"/>
    <n v="7487880"/>
    <n v="6966738.2000000011"/>
  </r>
  <r>
    <s v="2024"/>
    <x v="0"/>
    <x v="0"/>
    <x v="0"/>
    <x v="0"/>
    <x v="2"/>
    <s v="0201 - PRESIDENCIA DE LA REPÚBLICA"/>
    <s v="0005 - UNIDAD EJECUTORA PARA LA READECUACION DE BARRIOS  Y ENTORNOS (URBE)"/>
    <x v="0"/>
    <x v="0"/>
    <x v="2"/>
    <s v="2.2 - CONTRATACIÓN DE SERVICIOS"/>
    <s v="2.2.2 - PUBLICIDAD, IMPRESIÓN Y ENCUADERNACIÓN"/>
    <s v="N"/>
    <s v="00 - N/A"/>
    <s v="10 - FONDO GENERAL"/>
    <s v=" "/>
    <s v="99 - MULTIPROVINCIAL"/>
    <n v="7000000"/>
    <n v="3790000"/>
    <n v="2400149.5"/>
  </r>
  <r>
    <s v="2024"/>
    <x v="0"/>
    <x v="0"/>
    <x v="0"/>
    <x v="0"/>
    <x v="2"/>
    <s v="0201 - PRESIDENCIA DE LA REPÚBLICA"/>
    <s v="0005 - UNIDAD EJECUTORA PARA LA READECUACION DE BARRIOS  Y ENTORNOS (URBE)"/>
    <x v="0"/>
    <x v="0"/>
    <x v="2"/>
    <s v="2.2 - CONTRATACIÓN DE SERVICIOS"/>
    <s v="2.2.3 - VIÁTICOS"/>
    <s v="N"/>
    <s v="00 - N/A"/>
    <s v="10 - FONDO GENERAL"/>
    <s v=" "/>
    <s v="99 - MULTIPROVINCIAL"/>
    <n v="1564000"/>
    <n v="1564000"/>
    <n v="1273512"/>
  </r>
  <r>
    <s v="2024"/>
    <x v="0"/>
    <x v="0"/>
    <x v="0"/>
    <x v="0"/>
    <x v="2"/>
    <s v="0201 - PRESIDENCIA DE LA REPÚBLICA"/>
    <s v="0005 - UNIDAD EJECUTORA PARA LA READECUACION DE BARRIOS  Y ENTORNOS (URBE)"/>
    <x v="0"/>
    <x v="0"/>
    <x v="2"/>
    <s v="2.2 - CONTRATACIÓN DE SERVICIOS"/>
    <s v="2.2.4 - TRANSPORTE Y ALMACENAJE"/>
    <s v="N"/>
    <s v="00 - N/A"/>
    <s v="10 - FONDO GENERAL"/>
    <s v=" "/>
    <s v="99 - MULTIPROVINCIAL"/>
    <n v="500000"/>
    <n v="0"/>
    <n v="0"/>
  </r>
  <r>
    <s v="2024"/>
    <x v="0"/>
    <x v="0"/>
    <x v="0"/>
    <x v="0"/>
    <x v="2"/>
    <s v="0201 - PRESIDENCIA DE LA REPÚBLICA"/>
    <s v="0005 - UNIDAD EJECUTORA PARA LA READECUACION DE BARRIOS  Y ENTORNOS (URBE)"/>
    <x v="0"/>
    <x v="0"/>
    <x v="2"/>
    <s v="2.2 - CONTRATACIÓN DE SERVICIOS"/>
    <s v="2.2.5 - ALQUILERES Y RENTAS"/>
    <s v="N"/>
    <s v="00 - N/A"/>
    <s v="10 - FONDO GENERAL"/>
    <s v=" "/>
    <s v="99 - MULTIPROVINCIAL"/>
    <n v="11200000"/>
    <n v="7148202.4400000004"/>
    <n v="647040"/>
  </r>
  <r>
    <s v="2024"/>
    <x v="0"/>
    <x v="0"/>
    <x v="0"/>
    <x v="0"/>
    <x v="2"/>
    <s v="0201 - PRESIDENCIA DE LA REPÚBLICA"/>
    <s v="0005 - UNIDAD EJECUTORA PARA LA READECUACION DE BARRIOS  Y ENTORNOS (URBE)"/>
    <x v="0"/>
    <x v="0"/>
    <x v="2"/>
    <s v="2.2 - CONTRATACIÓN DE SERVICIOS"/>
    <s v="2.2.6 - SEGUROS"/>
    <s v="N"/>
    <s v="00 - N/A"/>
    <s v="10 - FONDO GENERAL"/>
    <s v=" "/>
    <s v="99 - MULTIPROVINCIAL"/>
    <n v="3300000"/>
    <n v="1150000"/>
    <n v="1116774.95"/>
  </r>
  <r>
    <s v="2024"/>
    <x v="0"/>
    <x v="0"/>
    <x v="0"/>
    <x v="0"/>
    <x v="2"/>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 "/>
    <s v="99 - MULTIPROVINCIAL"/>
    <n v="13000000"/>
    <n v="6603419.2199999988"/>
    <n v="1850689.4600000004"/>
  </r>
  <r>
    <s v="2024"/>
    <x v="0"/>
    <x v="0"/>
    <x v="0"/>
    <x v="0"/>
    <x v="2"/>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21000000"/>
    <n v="36522736.390000008"/>
    <n v="17007397.650000002"/>
  </r>
  <r>
    <s v="2024"/>
    <x v="0"/>
    <x v="0"/>
    <x v="0"/>
    <x v="0"/>
    <x v="2"/>
    <s v="0201 - PRESIDENCIA DE LA REPÚBLICA"/>
    <s v="0005 - UNIDAD EJECUTORA PARA LA READECUACION DE BARRIOS  Y ENTORNOS (URBE)"/>
    <x v="0"/>
    <x v="0"/>
    <x v="2"/>
    <s v="2.2 - CONTRATACIÓN DE SERVICIOS"/>
    <s v="2.2.9 - OTRAS CONTRATACIONES DE SERVICIOS"/>
    <s v="N"/>
    <s v="00 - N/A"/>
    <s v="10 - FONDO GENERAL"/>
    <s v=" "/>
    <s v="99 - MULTIPROVINCIAL"/>
    <n v="3982100"/>
    <n v="15734500"/>
    <n v="616820"/>
  </r>
  <r>
    <s v="2024"/>
    <x v="0"/>
    <x v="0"/>
    <x v="0"/>
    <x v="0"/>
    <x v="2"/>
    <s v="0201 - PRESIDENCIA DE LA REPÚBLICA"/>
    <s v="0005 - UNIDAD EJECUTORA PARA LA READECUACION DE BARRIOS  Y ENTORNOS (URBE)"/>
    <x v="0"/>
    <x v="0"/>
    <x v="2"/>
    <s v="2.3 - MATERIALES Y SUMINISTROS"/>
    <s v="2.3.1 - ALIMENTOS Y PRODUCTOS AGROFORESTALES"/>
    <s v="N"/>
    <s v="00 - N/A"/>
    <s v="10 - FONDO GENERAL"/>
    <s v=" "/>
    <s v="99 - MULTIPROVINCIAL"/>
    <n v="700000"/>
    <n v="779235.05"/>
    <n v="619086.16999999993"/>
  </r>
  <r>
    <s v="2024"/>
    <x v="0"/>
    <x v="0"/>
    <x v="0"/>
    <x v="0"/>
    <x v="2"/>
    <s v="0201 - PRESIDENCIA DE LA REPÚBLICA"/>
    <s v="0005 - UNIDAD EJECUTORA PARA LA READECUACION DE BARRIOS  Y ENTORNOS (URBE)"/>
    <x v="0"/>
    <x v="0"/>
    <x v="2"/>
    <s v="2.3 - MATERIALES Y SUMINISTROS"/>
    <s v="2.3.2 - TEXTILES Y VESTUARIOS"/>
    <s v="N"/>
    <s v="00 - N/A"/>
    <s v="10 - FONDO GENERAL"/>
    <s v=" "/>
    <s v="99 - MULTIPROVINCIAL"/>
    <n v="500000"/>
    <n v="1733000"/>
    <n v="1731720.8"/>
  </r>
  <r>
    <s v="2024"/>
    <x v="0"/>
    <x v="0"/>
    <x v="0"/>
    <x v="0"/>
    <x v="2"/>
    <s v="0201 - PRESIDENCIA DE LA REPÚBLICA"/>
    <s v="0005 - UNIDAD EJECUTORA PARA LA READECUACION DE BARRIOS  Y ENTORNOS (URBE)"/>
    <x v="0"/>
    <x v="0"/>
    <x v="2"/>
    <s v="2.3 - MATERIALES Y SUMINISTROS"/>
    <s v="2.3.3 - PAPEL, CARTÓN E IMPRESOS"/>
    <s v="N"/>
    <s v="00 - N/A"/>
    <s v="10 - FONDO GENERAL"/>
    <s v=" "/>
    <s v="99 - MULTIPROVINCIAL"/>
    <n v="1300000"/>
    <n v="587610.25"/>
    <n v="306585.65000000002"/>
  </r>
  <r>
    <s v="2024"/>
    <x v="0"/>
    <x v="0"/>
    <x v="0"/>
    <x v="0"/>
    <x v="2"/>
    <s v="0201 - PRESIDENCIA DE LA REPÚBLICA"/>
    <s v="0005 - UNIDAD EJECUTORA PARA LA READECUACION DE BARRIOS  Y ENTORNOS (URBE)"/>
    <x v="0"/>
    <x v="0"/>
    <x v="2"/>
    <s v="2.3 - MATERIALES Y SUMINISTROS"/>
    <s v="2.3.4 - PRODUCTOS FARMACÉUTICOS"/>
    <s v="N"/>
    <s v="00 - N/A"/>
    <s v="10 - FONDO GENERAL"/>
    <s v=" "/>
    <s v="99 - MULTIPROVINCIAL"/>
    <n v="200000"/>
    <n v="0"/>
    <n v="0"/>
  </r>
  <r>
    <s v="2024"/>
    <x v="0"/>
    <x v="0"/>
    <x v="0"/>
    <x v="0"/>
    <x v="2"/>
    <s v="0201 - PRESIDENCIA DE LA REPÚBLICA"/>
    <s v="0005 - UNIDAD EJECUTORA PARA LA READECUACION DE BARRIOS  Y ENTORNOS (URBE)"/>
    <x v="0"/>
    <x v="0"/>
    <x v="2"/>
    <s v="2.3 - MATERIALES Y SUMINISTROS"/>
    <s v="2.3.5 - CUERO, CAUCHO Y PLÁSTICO"/>
    <s v="N"/>
    <s v="00 - N/A"/>
    <s v="10 - FONDO GENERAL"/>
    <s v=" "/>
    <s v="99 - MULTIPROVINCIAL"/>
    <n v="1400000"/>
    <n v="255492"/>
    <n v="125494.18"/>
  </r>
  <r>
    <s v="2024"/>
    <x v="0"/>
    <x v="0"/>
    <x v="0"/>
    <x v="0"/>
    <x v="2"/>
    <s v="0201 - PRESIDENCIA DE LA REPÚBLICA"/>
    <s v="0005 - UNIDAD EJECUTORA PARA LA READECUACION DE BARRIOS  Y ENTORNOS (URBE)"/>
    <x v="0"/>
    <x v="0"/>
    <x v="2"/>
    <s v="2.3 - MATERIALES Y SUMINISTROS"/>
    <s v="2.3.6 - PRODUCTOS DE MINERALES, METÁLICOS Y NO METÁLICOS"/>
    <s v="N"/>
    <s v="00 - N/A"/>
    <s v="10 - FONDO GENERAL"/>
    <s v=" "/>
    <s v="99 - MULTIPROVINCIAL"/>
    <n v="499999"/>
    <n v="556130"/>
    <n v="192732.40000000002"/>
  </r>
  <r>
    <s v="2024"/>
    <x v="0"/>
    <x v="0"/>
    <x v="0"/>
    <x v="0"/>
    <x v="2"/>
    <s v="0201 - PRESIDENCIA DE LA REPÚBLICA"/>
    <s v="0005 - UNIDAD EJECUTORA PARA LA READECUACION DE BARRIOS  Y ENTORNOS (URBE)"/>
    <x v="0"/>
    <x v="0"/>
    <x v="2"/>
    <s v="2.3 - MATERIALES Y SUMINISTROS"/>
    <s v="2.3.7 - COMBUSTIBLES, LUBRICANTES, PRODUCTOS QUÍMICOS Y CONEXOS"/>
    <s v="N"/>
    <s v="00 - N/A"/>
    <s v="10 - FONDO GENERAL"/>
    <s v=" "/>
    <s v="99 - MULTIPROVINCIAL"/>
    <n v="7900000"/>
    <n v="6678280"/>
    <n v="5304173.2300000014"/>
  </r>
  <r>
    <s v="2024"/>
    <x v="0"/>
    <x v="0"/>
    <x v="0"/>
    <x v="0"/>
    <x v="2"/>
    <s v="0201 - PRESIDENCIA DE LA REPÚBLICA"/>
    <s v="0005 - UNIDAD EJECUTORA PARA LA READECUACION DE BARRIOS  Y ENTORNOS (URBE)"/>
    <x v="0"/>
    <x v="0"/>
    <x v="2"/>
    <s v="2.3 - MATERIALES Y SUMINISTROS"/>
    <s v="2.3.9 - PRODUCTOS Y ÚTILES VARIOS"/>
    <s v="N"/>
    <s v="00 - N/A"/>
    <s v="10 - FONDO GENERAL"/>
    <s v=" "/>
    <s v="99 - MULTIPROVINCIAL"/>
    <n v="17811921"/>
    <n v="3323047.6900000009"/>
    <n v="2730708.8100000005"/>
  </r>
  <r>
    <s v="2024"/>
    <x v="0"/>
    <x v="0"/>
    <x v="0"/>
    <x v="0"/>
    <x v="2"/>
    <s v="0201 - PRESIDENCIA DE LA REPÚBLICA"/>
    <s v="0006 - CENTRO DE OPERACIONES DE EMERGENCIAS (COE)"/>
    <x v="3"/>
    <x v="6"/>
    <x v="13"/>
    <s v="2.1 - REMUNERACIONES Y CONTRIBUCIONES"/>
    <s v="2.1.1 - REMUNERACIONES"/>
    <s v="N"/>
    <s v="00 - N/A"/>
    <s v="10 - FONDO GENERAL"/>
    <s v=" "/>
    <s v="99 - MULTIPROVINCIAL"/>
    <n v="45274275"/>
    <n v="45128504.439999998"/>
    <n v="44982837.769999996"/>
  </r>
  <r>
    <s v="2024"/>
    <x v="0"/>
    <x v="0"/>
    <x v="0"/>
    <x v="0"/>
    <x v="2"/>
    <s v="0201 - PRESIDENCIA DE LA REPÚBLICA"/>
    <s v="0006 - CENTRO DE OPERACIONES DE EMERGENCIAS (COE)"/>
    <x v="3"/>
    <x v="6"/>
    <x v="13"/>
    <s v="2.1 - REMUNERACIONES Y CONTRIBUCIONES"/>
    <s v="2.1.2 - SOBRESUELDOS"/>
    <s v="N"/>
    <s v="00 - N/A"/>
    <s v="10 - FONDO GENERAL"/>
    <s v=" "/>
    <s v="99 - MULTIPROVINCIAL"/>
    <n v="21149360"/>
    <n v="21132073.659999996"/>
    <n v="17016031.740000002"/>
  </r>
  <r>
    <s v="2024"/>
    <x v="0"/>
    <x v="0"/>
    <x v="0"/>
    <x v="0"/>
    <x v="2"/>
    <s v="0201 - PRESIDENCIA DE LA REPÚBLICA"/>
    <s v="0006 - CENTRO DE OPERACIONES DE EMERGENCIAS (COE)"/>
    <x v="3"/>
    <x v="6"/>
    <x v="13"/>
    <s v="2.1 - REMUNERACIONES Y CONTRIBUCIONES"/>
    <s v="2.1.5 - CONTRIBUCIONES A LA SEGURIDAD SOCIAL"/>
    <s v="N"/>
    <s v="00 - N/A"/>
    <s v="10 - FONDO GENERAL"/>
    <s v=" "/>
    <s v="99 - MULTIPROVINCIAL"/>
    <n v="6027794"/>
    <n v="6190850.9000000004"/>
    <n v="6190850.3599999985"/>
  </r>
  <r>
    <s v="2024"/>
    <x v="0"/>
    <x v="0"/>
    <x v="0"/>
    <x v="0"/>
    <x v="2"/>
    <s v="0201 - PRESIDENCIA DE LA REPÚBLICA"/>
    <s v="0006 - CENTRO DE OPERACIONES DE EMERGENCIAS (COE)"/>
    <x v="3"/>
    <x v="6"/>
    <x v="13"/>
    <s v="2.2 - CONTRATACIÓN DE SERVICIOS"/>
    <s v="2.2.1 - SERVICIOS BÁSICOS"/>
    <s v="N"/>
    <s v="00 - N/A"/>
    <s v="10 - FONDO GENERAL"/>
    <s v=" "/>
    <s v="99 - MULTIPROVINCIAL"/>
    <n v="5660000"/>
    <n v="5589564.7300000004"/>
    <n v="4858218.87"/>
  </r>
  <r>
    <s v="2024"/>
    <x v="0"/>
    <x v="0"/>
    <x v="0"/>
    <x v="0"/>
    <x v="2"/>
    <s v="0201 - PRESIDENCIA DE LA REPÚBLICA"/>
    <s v="0006 - CENTRO DE OPERACIONES DE EMERGENCIAS (COE)"/>
    <x v="3"/>
    <x v="6"/>
    <x v="13"/>
    <s v="2.2 - CONTRATACIÓN DE SERVICIOS"/>
    <s v="2.2.2 - PUBLICIDAD, IMPRESIÓN Y ENCUADERNACIÓN"/>
    <s v="N"/>
    <s v="00 - N/A"/>
    <s v="10 - FONDO GENERAL"/>
    <s v=" "/>
    <s v="99 - MULTIPROVINCIAL"/>
    <n v="150000"/>
    <n v="50000"/>
    <n v="15000"/>
  </r>
  <r>
    <s v="2024"/>
    <x v="0"/>
    <x v="0"/>
    <x v="0"/>
    <x v="0"/>
    <x v="2"/>
    <s v="0201 - PRESIDENCIA DE LA REPÚBLICA"/>
    <s v="0006 - CENTRO DE OPERACIONES DE EMERGENCIAS (COE)"/>
    <x v="3"/>
    <x v="6"/>
    <x v="13"/>
    <s v="2.2 - CONTRATACIÓN DE SERVICIOS"/>
    <s v="2.2.5 - ALQUILERES Y RENTAS"/>
    <s v="N"/>
    <s v="00 - N/A"/>
    <s v="10 - FONDO GENERAL"/>
    <s v=" "/>
    <s v="99 - MULTIPROVINCIAL"/>
    <n v="200000"/>
    <n v="183000"/>
    <n v="182306.11"/>
  </r>
  <r>
    <s v="2024"/>
    <x v="0"/>
    <x v="0"/>
    <x v="0"/>
    <x v="0"/>
    <x v="2"/>
    <s v="0201 - PRESIDENCIA DE LA REPÚBLICA"/>
    <s v="0006 - CENTRO DE OPERACIONES DE EMERGENCIAS (COE)"/>
    <x v="3"/>
    <x v="6"/>
    <x v="13"/>
    <s v="2.2 - CONTRATACIÓN DE SERVICIOS"/>
    <s v="2.2.6 - SEGUROS"/>
    <s v="N"/>
    <s v="00 - N/A"/>
    <s v="10 - FONDO GENERAL"/>
    <s v=" "/>
    <s v="99 - MULTIPROVINCIAL"/>
    <n v="1000000"/>
    <n v="1759716.69"/>
    <n v="82716.69"/>
  </r>
  <r>
    <s v="2024"/>
    <x v="0"/>
    <x v="0"/>
    <x v="0"/>
    <x v="0"/>
    <x v="2"/>
    <s v="0201 - PRESIDENCIA DE LA REPÚBLICA"/>
    <s v="0006 - CENTRO DE OPERACIONES DE EMERGENCIAS (COE)"/>
    <x v="3"/>
    <x v="6"/>
    <x v="13"/>
    <s v="2.2 - CONTRATACIÓN DE SERVICIOS"/>
    <s v="2.2.7 - SERVICIOS DE CONSERVACIÓN, REPARACIONES MENORES E INSTALACIONES TEMPORALES"/>
    <s v="N"/>
    <s v="00 - N/A"/>
    <s v="10 - FONDO GENERAL"/>
    <s v=" "/>
    <s v="99 - MULTIPROVINCIAL"/>
    <n v="400000"/>
    <n v="115500"/>
    <n v="13249.96"/>
  </r>
  <r>
    <s v="2024"/>
    <x v="0"/>
    <x v="0"/>
    <x v="0"/>
    <x v="0"/>
    <x v="2"/>
    <s v="0201 - PRESIDENCIA DE LA REPÚBLICA"/>
    <s v="0006 - CENTRO DE OPERACIONES DE EMERGENCIAS (COE)"/>
    <x v="3"/>
    <x v="6"/>
    <x v="13"/>
    <s v="2.2 - CONTRATACIÓN DE SERVICIOS"/>
    <s v="2.2.7 - SERVICIOS DE CONSERVACIÓN, REPARACIONES MENORES E INSTALACIONES TEMPORALES"/>
    <s v="N"/>
    <s v="00 - N/A"/>
    <s v="40 - TRANSFERENCIAS"/>
    <s v=" "/>
    <s v="99 - MULTIPROVINCIAL"/>
    <n v="0"/>
    <n v="0"/>
    <n v="0"/>
  </r>
  <r>
    <s v="2024"/>
    <x v="0"/>
    <x v="0"/>
    <x v="0"/>
    <x v="0"/>
    <x v="2"/>
    <s v="0201 - PRESIDENCIA DE LA REPÚBLICA"/>
    <s v="0006 - CENTRO DE OPERACIONES DE EMERGENCIAS (COE)"/>
    <x v="3"/>
    <x v="6"/>
    <x v="13"/>
    <s v="2.2 - CONTRATACIÓN DE SERVICIOS"/>
    <s v="2.2.9 - OTRAS CONTRATACIONES DE SERVICIOS"/>
    <s v="N"/>
    <s v="00 - N/A"/>
    <s v="10 - FONDO GENERAL"/>
    <s v=" "/>
    <s v="99 - MULTIPROVINCIAL"/>
    <n v="100000"/>
    <n v="100000"/>
    <n v="0"/>
  </r>
  <r>
    <s v="2024"/>
    <x v="0"/>
    <x v="0"/>
    <x v="0"/>
    <x v="0"/>
    <x v="2"/>
    <s v="0201 - PRESIDENCIA DE LA REPÚBLICA"/>
    <s v="0006 - CENTRO DE OPERACIONES DE EMERGENCIAS (COE)"/>
    <x v="3"/>
    <x v="6"/>
    <x v="13"/>
    <s v="2.3 - MATERIALES Y SUMINISTROS"/>
    <s v="2.3.1 - ALIMENTOS Y PRODUCTOS AGROFORESTALES"/>
    <s v="N"/>
    <s v="00 - N/A"/>
    <s v="10 - FONDO GENERAL"/>
    <s v=" "/>
    <s v="99 - MULTIPROVINCIAL"/>
    <n v="10620000"/>
    <n v="15981581.949999999"/>
    <n v="15724579.949999996"/>
  </r>
  <r>
    <s v="2024"/>
    <x v="0"/>
    <x v="0"/>
    <x v="0"/>
    <x v="0"/>
    <x v="2"/>
    <s v="0201 - PRESIDENCIA DE LA REPÚBLICA"/>
    <s v="0006 - CENTRO DE OPERACIONES DE EMERGENCIAS (COE)"/>
    <x v="3"/>
    <x v="6"/>
    <x v="13"/>
    <s v="2.3 - MATERIALES Y SUMINISTROS"/>
    <s v="2.3.1 - ALIMENTOS Y PRODUCTOS AGROFORESTALES"/>
    <s v="N"/>
    <s v="00 - N/A"/>
    <s v="40 - TRANSFERENCIAS"/>
    <s v=" "/>
    <s v="99 - MULTIPROVINCIAL"/>
    <n v="0"/>
    <n v="612000"/>
    <n v="608850.5"/>
  </r>
  <r>
    <s v="2024"/>
    <x v="0"/>
    <x v="0"/>
    <x v="0"/>
    <x v="0"/>
    <x v="2"/>
    <s v="0201 - PRESIDENCIA DE LA REPÚBLICA"/>
    <s v="0006 - CENTRO DE OPERACIONES DE EMERGENCIAS (COE)"/>
    <x v="3"/>
    <x v="6"/>
    <x v="13"/>
    <s v="2.3 - MATERIALES Y SUMINISTROS"/>
    <s v="2.3.2 - TEXTILES Y VESTUARIOS"/>
    <s v="N"/>
    <s v="00 - N/A"/>
    <s v="10 - FONDO GENERAL"/>
    <s v=" "/>
    <s v="99 - MULTIPROVINCIAL"/>
    <n v="5807412"/>
    <n v="7329222.9999999981"/>
    <n v="6721221"/>
  </r>
  <r>
    <s v="2024"/>
    <x v="0"/>
    <x v="0"/>
    <x v="0"/>
    <x v="0"/>
    <x v="2"/>
    <s v="0201 - PRESIDENCIA DE LA REPÚBLICA"/>
    <s v="0006 - CENTRO DE OPERACIONES DE EMERGENCIAS (COE)"/>
    <x v="3"/>
    <x v="6"/>
    <x v="13"/>
    <s v="2.3 - MATERIALES Y SUMINISTROS"/>
    <s v="2.3.2 - TEXTILES Y VESTUARIOS"/>
    <s v="N"/>
    <s v="00 - N/A"/>
    <s v="40 - TRANSFERENCIAS"/>
    <s v=" "/>
    <s v="99 - MULTIPROVINCIAL"/>
    <n v="0"/>
    <n v="4670912"/>
    <n v="4670912"/>
  </r>
  <r>
    <s v="2024"/>
    <x v="0"/>
    <x v="0"/>
    <x v="0"/>
    <x v="0"/>
    <x v="2"/>
    <s v="0201 - PRESIDENCIA DE LA REPÚBLICA"/>
    <s v="0006 - CENTRO DE OPERACIONES DE EMERGENCIAS (COE)"/>
    <x v="3"/>
    <x v="6"/>
    <x v="13"/>
    <s v="2.3 - MATERIALES Y SUMINISTROS"/>
    <s v="2.3.3 - PAPEL, CARTÓN E IMPRESOS"/>
    <s v="N"/>
    <s v="00 - N/A"/>
    <s v="10 - FONDO GENERAL"/>
    <s v=" "/>
    <s v="99 - MULTIPROVINCIAL"/>
    <n v="300000"/>
    <n v="245251.78000000003"/>
    <n v="233251.78"/>
  </r>
  <r>
    <s v="2024"/>
    <x v="0"/>
    <x v="0"/>
    <x v="0"/>
    <x v="0"/>
    <x v="2"/>
    <s v="0201 - PRESIDENCIA DE LA REPÚBLICA"/>
    <s v="0006 - CENTRO DE OPERACIONES DE EMERGENCIAS (COE)"/>
    <x v="3"/>
    <x v="6"/>
    <x v="13"/>
    <s v="2.3 - MATERIALES Y SUMINISTROS"/>
    <s v="2.3.5 - CUERO, CAUCHO Y PLÁSTICO"/>
    <s v="N"/>
    <s v="00 - N/A"/>
    <s v="10 - FONDO GENERAL"/>
    <s v=" "/>
    <s v="99 - MULTIPROVINCIAL"/>
    <n v="900000"/>
    <n v="345300"/>
    <n v="344796"/>
  </r>
  <r>
    <s v="2024"/>
    <x v="0"/>
    <x v="0"/>
    <x v="0"/>
    <x v="0"/>
    <x v="2"/>
    <s v="0201 - PRESIDENCIA DE LA REPÚBLICA"/>
    <s v="0006 - CENTRO DE OPERACIONES DE EMERGENCIAS (COE)"/>
    <x v="3"/>
    <x v="6"/>
    <x v="13"/>
    <s v="2.3 - MATERIALES Y SUMINISTROS"/>
    <s v="2.3.6 - PRODUCTOS DE MINERALES, METÁLICOS Y NO METÁLICOS"/>
    <s v="N"/>
    <s v="00 - N/A"/>
    <s v="40 - TRANSFERENCIAS"/>
    <s v=" "/>
    <s v="99 - MULTIPROVINCIAL"/>
    <n v="0"/>
    <n v="7832"/>
    <n v="7602.74"/>
  </r>
  <r>
    <s v="2024"/>
    <x v="0"/>
    <x v="0"/>
    <x v="0"/>
    <x v="0"/>
    <x v="2"/>
    <s v="0201 - PRESIDENCIA DE LA REPÚBLICA"/>
    <s v="0006 - CENTRO DE OPERACIONES DE EMERGENCIAS (COE)"/>
    <x v="3"/>
    <x v="6"/>
    <x v="13"/>
    <s v="2.3 - MATERIALES Y SUMINISTROS"/>
    <s v="2.3.7 - COMBUSTIBLES, LUBRICANTES, PRODUCTOS QUÍMICOS Y CONEXOS"/>
    <s v="N"/>
    <s v="00 - N/A"/>
    <s v="10 - FONDO GENERAL"/>
    <s v=" "/>
    <s v="99 - MULTIPROVINCIAL"/>
    <n v="2984000"/>
    <n v="3523884"/>
    <n v="3433509.4"/>
  </r>
  <r>
    <s v="2024"/>
    <x v="0"/>
    <x v="0"/>
    <x v="0"/>
    <x v="0"/>
    <x v="2"/>
    <s v="0201 - PRESIDENCIA DE LA REPÚBLICA"/>
    <s v="0006 - CENTRO DE OPERACIONES DE EMERGENCIAS (COE)"/>
    <x v="3"/>
    <x v="6"/>
    <x v="13"/>
    <s v="2.3 - MATERIALES Y SUMINISTROS"/>
    <s v="2.3.7 - COMBUSTIBLES, LUBRICANTES, PRODUCTOS QUÍMICOS Y CONEXOS"/>
    <s v="N"/>
    <s v="00 - N/A"/>
    <s v="40 - TRANSFERENCIAS"/>
    <s v=" "/>
    <s v="99 - MULTIPROVINCIAL"/>
    <n v="0"/>
    <n v="161717"/>
    <n v="161716.64000000001"/>
  </r>
  <r>
    <s v="2024"/>
    <x v="0"/>
    <x v="0"/>
    <x v="0"/>
    <x v="0"/>
    <x v="2"/>
    <s v="0201 - PRESIDENCIA DE LA REPÚBLICA"/>
    <s v="0006 - CENTRO DE OPERACIONES DE EMERGENCIAS (COE)"/>
    <x v="3"/>
    <x v="6"/>
    <x v="13"/>
    <s v="2.3 - MATERIALES Y SUMINISTROS"/>
    <s v="2.3.9 - PRODUCTOS Y ÚTILES VARIOS"/>
    <s v="N"/>
    <s v="00 - N/A"/>
    <s v="10 - FONDO GENERAL"/>
    <s v=" "/>
    <s v="99 - MULTIPROVINCIAL"/>
    <n v="11610800"/>
    <n v="9509189.8499999996"/>
    <n v="9172571.7000000011"/>
  </r>
  <r>
    <s v="2024"/>
    <x v="0"/>
    <x v="0"/>
    <x v="0"/>
    <x v="0"/>
    <x v="2"/>
    <s v="0201 - PRESIDENCIA DE LA REPÚBLICA"/>
    <s v="0006 - CENTRO DE OPERACIONES DE EMERGENCIAS (COE)"/>
    <x v="3"/>
    <x v="6"/>
    <x v="13"/>
    <s v="2.3 - MATERIALES Y SUMINISTROS"/>
    <s v="2.3.9 - PRODUCTOS Y ÚTILES VARIOS"/>
    <s v="N"/>
    <s v="00 - N/A"/>
    <s v="40 - TRANSFERENCIAS"/>
    <s v=" "/>
    <s v="99 - MULTIPROVINCIAL"/>
    <n v="0"/>
    <n v="3488494.76"/>
    <n v="2173019.17"/>
  </r>
  <r>
    <s v="2024"/>
    <x v="0"/>
    <x v="0"/>
    <x v="0"/>
    <x v="0"/>
    <x v="2"/>
    <s v="0201 - PRESIDENCIA DE LA REPÚBLICA"/>
    <s v="0007 - PROGRAMA SUPÉRATE"/>
    <x v="2"/>
    <x v="4"/>
    <x v="6"/>
    <s v="2.1 - REMUNERACIONES Y CONTRIBUCIONES"/>
    <s v="2.1.1 - REMUNERACIONES"/>
    <s v="N"/>
    <s v="00 - N/A"/>
    <s v="10 - FONDO GENERAL"/>
    <s v=" "/>
    <s v="99 - MULTIPROVINCIAL"/>
    <n v="2243950383"/>
    <n v="2253364496.9400001"/>
    <n v="2035523330.0199995"/>
  </r>
  <r>
    <s v="2024"/>
    <x v="0"/>
    <x v="0"/>
    <x v="0"/>
    <x v="0"/>
    <x v="2"/>
    <s v="0201 - PRESIDENCIA DE LA REPÚBLICA"/>
    <s v="0007 - PROGRAMA SUPÉRATE"/>
    <x v="2"/>
    <x v="4"/>
    <x v="6"/>
    <s v="2.1 - REMUNERACIONES Y CONTRIBUCIONES"/>
    <s v="2.1.2 - SOBRESUELDOS"/>
    <s v="N"/>
    <s v="00 - N/A"/>
    <s v="10 - FONDO GENERAL"/>
    <s v=" "/>
    <s v="99 - MULTIPROVINCIAL"/>
    <n v="266338080"/>
    <n v="269223965.06"/>
    <n v="253584831.25000006"/>
  </r>
  <r>
    <s v="2024"/>
    <x v="0"/>
    <x v="0"/>
    <x v="0"/>
    <x v="0"/>
    <x v="2"/>
    <s v="0201 - PRESIDENCIA DE LA REPÚBLICA"/>
    <s v="0007 - PROGRAMA SUPÉRATE"/>
    <x v="2"/>
    <x v="4"/>
    <x v="6"/>
    <s v="2.1 - REMUNERACIONES Y CONTRIBUCIONES"/>
    <s v="2.1.5 - CONTRIBUCIONES A LA SEGURIDAD SOCIAL"/>
    <s v="N"/>
    <s v="00 - N/A"/>
    <s v="10 - FONDO GENERAL"/>
    <s v=" "/>
    <s v="99 - MULTIPROVINCIAL"/>
    <n v="292777201"/>
    <n v="292777201"/>
    <n v="261270499.11999995"/>
  </r>
  <r>
    <s v="2024"/>
    <x v="0"/>
    <x v="0"/>
    <x v="0"/>
    <x v="0"/>
    <x v="2"/>
    <s v="0201 - PRESIDENCIA DE LA REPÚBLICA"/>
    <s v="0007 - PROGRAMA SUPÉRATE"/>
    <x v="2"/>
    <x v="4"/>
    <x v="6"/>
    <s v="2.2 - CONTRATACIÓN DE SERVICIOS"/>
    <s v="2.2.1 - SERVICIOS BÁSICOS"/>
    <s v="N"/>
    <s v="00 - N/A"/>
    <s v="10 - FONDO GENERAL"/>
    <s v=" "/>
    <s v="99 - MULTIPROVINCIAL"/>
    <n v="124148689"/>
    <n v="156182000"/>
    <n v="144287917.37999994"/>
  </r>
  <r>
    <s v="2024"/>
    <x v="0"/>
    <x v="0"/>
    <x v="0"/>
    <x v="0"/>
    <x v="2"/>
    <s v="0201 - PRESIDENCIA DE LA REPÚBLICA"/>
    <s v="0007 - PROGRAMA SUPÉRATE"/>
    <x v="2"/>
    <x v="4"/>
    <x v="6"/>
    <s v="2.2 - CONTRATACIÓN DE SERVICIOS"/>
    <s v="2.2.2 - PUBLICIDAD, IMPRESIÓN Y ENCUADERNACIÓN"/>
    <s v="N"/>
    <s v="00 - N/A"/>
    <s v="10 - FONDO GENERAL"/>
    <s v=" "/>
    <s v="99 - MULTIPROVINCIAL"/>
    <n v="13700000"/>
    <n v="11533080.199999999"/>
    <n v="8099276.9999999991"/>
  </r>
  <r>
    <s v="2024"/>
    <x v="0"/>
    <x v="0"/>
    <x v="0"/>
    <x v="0"/>
    <x v="2"/>
    <s v="0201 - PRESIDENCIA DE LA REPÚBLICA"/>
    <s v="0007 - PROGRAMA SUPÉRATE"/>
    <x v="2"/>
    <x v="4"/>
    <x v="6"/>
    <s v="2.2 - CONTRATACIÓN DE SERVICIOS"/>
    <s v="2.2.3 - VIÁTICOS"/>
    <s v="N"/>
    <s v="00 - N/A"/>
    <s v="10 - FONDO GENERAL"/>
    <s v=" "/>
    <s v="99 - MULTIPROVINCIAL"/>
    <n v="37000000"/>
    <n v="72650000"/>
    <n v="30829770.109999999"/>
  </r>
  <r>
    <s v="2024"/>
    <x v="0"/>
    <x v="0"/>
    <x v="0"/>
    <x v="0"/>
    <x v="2"/>
    <s v="0201 - PRESIDENCIA DE LA REPÚBLICA"/>
    <s v="0007 - PROGRAMA SUPÉRATE"/>
    <x v="2"/>
    <x v="4"/>
    <x v="6"/>
    <s v="2.2 - CONTRATACIÓN DE SERVICIOS"/>
    <s v="2.2.4 - TRANSPORTE Y ALMACENAJE"/>
    <s v="N"/>
    <s v="00 - N/A"/>
    <s v="10 - FONDO GENERAL"/>
    <s v=" "/>
    <s v="99 - MULTIPROVINCIAL"/>
    <n v="1200000"/>
    <n v="3722139.4000000004"/>
    <n v="2611459.6900000004"/>
  </r>
  <r>
    <s v="2024"/>
    <x v="0"/>
    <x v="0"/>
    <x v="0"/>
    <x v="0"/>
    <x v="2"/>
    <s v="0201 - PRESIDENCIA DE LA REPÚBLICA"/>
    <s v="0007 - PROGRAMA SUPÉRATE"/>
    <x v="2"/>
    <x v="4"/>
    <x v="6"/>
    <s v="2.2 - CONTRATACIÓN DE SERVICIOS"/>
    <s v="2.2.5 - ALQUILERES Y RENTAS"/>
    <s v="N"/>
    <s v="00 - N/A"/>
    <s v="10 - FONDO GENERAL"/>
    <s v=" "/>
    <s v="99 - MULTIPROVINCIAL"/>
    <n v="67056000"/>
    <n v="83353000.299999997"/>
    <n v="45706692.320000008"/>
  </r>
  <r>
    <s v="2024"/>
    <x v="0"/>
    <x v="0"/>
    <x v="0"/>
    <x v="0"/>
    <x v="2"/>
    <s v="0201 - PRESIDENCIA DE LA REPÚBLICA"/>
    <s v="0007 - PROGRAMA SUPÉRATE"/>
    <x v="2"/>
    <x v="4"/>
    <x v="6"/>
    <s v="2.2 - CONTRATACIÓN DE SERVICIOS"/>
    <s v="2.2.6 - SEGUROS"/>
    <s v="N"/>
    <s v="00 - N/A"/>
    <s v="10 - FONDO GENERAL"/>
    <s v=" "/>
    <s v="99 - MULTIPROVINCIAL"/>
    <n v="39000000"/>
    <n v="41413962.870000005"/>
    <n v="34126546.349999994"/>
  </r>
  <r>
    <s v="2024"/>
    <x v="0"/>
    <x v="0"/>
    <x v="0"/>
    <x v="0"/>
    <x v="2"/>
    <s v="0201 - PRESIDENCIA DE LA REPÚBLICA"/>
    <s v="0007 - PROGRAMA SUPÉRATE"/>
    <x v="2"/>
    <x v="4"/>
    <x v="6"/>
    <s v="2.2 - CONTRATACIÓN DE SERVICIOS"/>
    <s v="2.2.7 - SERVICIOS DE CONSERVACIÓN, REPARACIONES MENORES E INSTALACIONES TEMPORALES"/>
    <s v="N"/>
    <s v="00 - N/A"/>
    <s v="10 - FONDO GENERAL"/>
    <s v=" "/>
    <s v="99 - MULTIPROVINCIAL"/>
    <n v="18150000"/>
    <n v="25786157.030000001"/>
    <n v="9384900.5699999984"/>
  </r>
  <r>
    <s v="2024"/>
    <x v="0"/>
    <x v="0"/>
    <x v="0"/>
    <x v="0"/>
    <x v="2"/>
    <s v="0201 - PRESIDENCIA DE LA REPÚBLICA"/>
    <s v="0007 - PROGRAMA SUPÉRATE"/>
    <x v="2"/>
    <x v="4"/>
    <x v="6"/>
    <s v="2.2 - CONTRATACIÓN DE SERVICIOS"/>
    <s v="2.2.8 - OTROS SERVICIOS NO INCLUIDOS EN CONCEPTOS ANTERIORES"/>
    <s v="N"/>
    <s v="00 - N/A"/>
    <s v="10 - FONDO GENERAL"/>
    <s v=" "/>
    <s v="99 - MULTIPROVINCIAL"/>
    <n v="148154479"/>
    <n v="879019830.69999993"/>
    <n v="853677671.72000039"/>
  </r>
  <r>
    <s v="2024"/>
    <x v="0"/>
    <x v="0"/>
    <x v="0"/>
    <x v="0"/>
    <x v="2"/>
    <s v="0201 - PRESIDENCIA DE LA REPÚBLICA"/>
    <s v="0007 - PROGRAMA SUPÉRATE"/>
    <x v="2"/>
    <x v="4"/>
    <x v="6"/>
    <s v="2.2 - CONTRATACIÓN DE SERVICIOS"/>
    <s v="2.2.9 - OTRAS CONTRATACIONES DE SERVICIOS"/>
    <s v="N"/>
    <s v="00 - N/A"/>
    <s v="10 - FONDO GENERAL"/>
    <s v=" "/>
    <s v="99 - MULTIPROVINCIAL"/>
    <n v="20351597"/>
    <n v="22642997"/>
    <n v="12351100.09"/>
  </r>
  <r>
    <s v="2024"/>
    <x v="0"/>
    <x v="0"/>
    <x v="0"/>
    <x v="0"/>
    <x v="2"/>
    <s v="0201 - PRESIDENCIA DE LA REPÚBLICA"/>
    <s v="0007 - PROGRAMA SUPÉRATE"/>
    <x v="2"/>
    <x v="4"/>
    <x v="6"/>
    <s v="2.3 - MATERIALES Y SUMINISTROS"/>
    <s v="2.3.1 - ALIMENTOS Y PRODUCTOS AGROFORESTALES"/>
    <s v="N"/>
    <s v="00 - N/A"/>
    <s v="10 - FONDO GENERAL"/>
    <s v=" "/>
    <s v="99 - MULTIPROVINCIAL"/>
    <n v="41024000"/>
    <n v="40224075"/>
    <n v="23379262.690000001"/>
  </r>
  <r>
    <s v="2024"/>
    <x v="0"/>
    <x v="0"/>
    <x v="0"/>
    <x v="0"/>
    <x v="2"/>
    <s v="0201 - PRESIDENCIA DE LA REPÚBLICA"/>
    <s v="0007 - PROGRAMA SUPÉRATE"/>
    <x v="2"/>
    <x v="4"/>
    <x v="6"/>
    <s v="2.3 - MATERIALES Y SUMINISTROS"/>
    <s v="2.3.2 - TEXTILES Y VESTUARIOS"/>
    <s v="N"/>
    <s v="00 - N/A"/>
    <s v="10 - FONDO GENERAL"/>
    <s v=" "/>
    <s v="99 - MULTIPROVINCIAL"/>
    <n v="11900000"/>
    <n v="3385500"/>
    <n v="1488662.46"/>
  </r>
  <r>
    <s v="2024"/>
    <x v="0"/>
    <x v="0"/>
    <x v="0"/>
    <x v="0"/>
    <x v="2"/>
    <s v="0201 - PRESIDENCIA DE LA REPÚBLICA"/>
    <s v="0007 - PROGRAMA SUPÉRATE"/>
    <x v="2"/>
    <x v="4"/>
    <x v="6"/>
    <s v="2.3 - MATERIALES Y SUMINISTROS"/>
    <s v="2.3.3 - PAPEL, CARTÓN E IMPRESOS"/>
    <s v="N"/>
    <s v="00 - N/A"/>
    <s v="10 - FONDO GENERAL"/>
    <s v=" "/>
    <s v="99 - MULTIPROVINCIAL"/>
    <n v="3500000"/>
    <n v="3377569.9999999995"/>
    <n v="2396314.38"/>
  </r>
  <r>
    <s v="2024"/>
    <x v="0"/>
    <x v="0"/>
    <x v="0"/>
    <x v="0"/>
    <x v="2"/>
    <s v="0201 - PRESIDENCIA DE LA REPÚBLICA"/>
    <s v="0007 - PROGRAMA SUPÉRATE"/>
    <x v="2"/>
    <x v="4"/>
    <x v="6"/>
    <s v="2.3 - MATERIALES Y SUMINISTROS"/>
    <s v="2.3.4 - PRODUCTOS FARMACÉUTICOS"/>
    <s v="N"/>
    <s v="00 - N/A"/>
    <s v="10 - FONDO GENERAL"/>
    <s v=" "/>
    <s v="99 - MULTIPROVINCIAL"/>
    <n v="3000000"/>
    <n v="3200000"/>
    <n v="2088376.3700000003"/>
  </r>
  <r>
    <s v="2024"/>
    <x v="0"/>
    <x v="0"/>
    <x v="0"/>
    <x v="0"/>
    <x v="2"/>
    <s v="0201 - PRESIDENCIA DE LA REPÚBLICA"/>
    <s v="0007 - PROGRAMA SUPÉRATE"/>
    <x v="2"/>
    <x v="4"/>
    <x v="6"/>
    <s v="2.3 - MATERIALES Y SUMINISTROS"/>
    <s v="2.3.5 - CUERO, CAUCHO Y PLÁSTICO"/>
    <s v="N"/>
    <s v="00 - N/A"/>
    <s v="10 - FONDO GENERAL"/>
    <s v=" "/>
    <s v="99 - MULTIPROVINCIAL"/>
    <n v="6200000"/>
    <n v="4078916"/>
    <n v="1728207.2799999998"/>
  </r>
  <r>
    <s v="2024"/>
    <x v="0"/>
    <x v="0"/>
    <x v="0"/>
    <x v="0"/>
    <x v="2"/>
    <s v="0201 - PRESIDENCIA DE LA REPÚBLICA"/>
    <s v="0007 - PROGRAMA SUPÉRATE"/>
    <x v="2"/>
    <x v="4"/>
    <x v="6"/>
    <s v="2.3 - MATERIALES Y SUMINISTROS"/>
    <s v="2.3.6 - PRODUCTOS DE MINERALES, METÁLICOS Y NO METÁLICOS"/>
    <s v="N"/>
    <s v="00 - N/A"/>
    <s v="10 - FONDO GENERAL"/>
    <s v=" "/>
    <s v="99 - MULTIPROVINCIAL"/>
    <n v="21600000"/>
    <n v="5705206.8499999978"/>
    <n v="1945469.6700000002"/>
  </r>
  <r>
    <s v="2024"/>
    <x v="0"/>
    <x v="0"/>
    <x v="0"/>
    <x v="0"/>
    <x v="2"/>
    <s v="0201 - PRESIDENCIA DE LA REPÚBLICA"/>
    <s v="0007 - PROGRAMA SUPÉRATE"/>
    <x v="2"/>
    <x v="4"/>
    <x v="6"/>
    <s v="2.3 - MATERIALES Y SUMINISTROS"/>
    <s v="2.3.7 - COMBUSTIBLES, LUBRICANTES, PRODUCTOS QUÍMICOS Y CONEXOS"/>
    <s v="N"/>
    <s v="00 - N/A"/>
    <s v="10 - FONDO GENERAL"/>
    <s v=" "/>
    <s v="99 - MULTIPROVINCIAL"/>
    <n v="61800000"/>
    <n v="63218336"/>
    <n v="49333820.160000011"/>
  </r>
  <r>
    <s v="2024"/>
    <x v="0"/>
    <x v="0"/>
    <x v="0"/>
    <x v="0"/>
    <x v="2"/>
    <s v="0201 - PRESIDENCIA DE LA REPÚBLICA"/>
    <s v="0007 - PROGRAMA SUPÉRATE"/>
    <x v="2"/>
    <x v="4"/>
    <x v="6"/>
    <s v="2.3 - MATERIALES Y SUMINISTROS"/>
    <s v="2.3.9 - PRODUCTOS Y ÚTILES VARIOS"/>
    <s v="N"/>
    <s v="00 - N/A"/>
    <s v="10 - FONDO GENERAL"/>
    <s v=" "/>
    <s v="99 - MULTIPROVINCIAL"/>
    <n v="90590818"/>
    <n v="40600941.500000007"/>
    <n v="20174876.859999996"/>
  </r>
  <r>
    <s v="2024"/>
    <x v="0"/>
    <x v="0"/>
    <x v="0"/>
    <x v="0"/>
    <x v="2"/>
    <s v="0201 - PRESIDENCIA DE LA REPÚBLICA"/>
    <s v="0007 - PROGRAMA SUPÉRATE"/>
    <x v="2"/>
    <x v="5"/>
    <x v="14"/>
    <s v="2.1 - REMUNERACIONES Y CONTRIBUCIONES"/>
    <s v="2.1.1 - REMUNERACIONES"/>
    <s v="N"/>
    <s v="00 - N/A"/>
    <s v="10 - FONDO GENERAL"/>
    <s v=" "/>
    <s v="99 - MULTIPROVINCIAL"/>
    <n v="5603000"/>
    <n v="45703000"/>
    <n v="31499716.670000002"/>
  </r>
  <r>
    <s v="2024"/>
    <x v="0"/>
    <x v="0"/>
    <x v="0"/>
    <x v="0"/>
    <x v="2"/>
    <s v="0201 - PRESIDENCIA DE LA REPÚBLICA"/>
    <s v="0007 - PROGRAMA SUPÉRATE"/>
    <x v="2"/>
    <x v="5"/>
    <x v="14"/>
    <s v="2.1 - REMUNERACIONES Y CONTRIBUCIONES"/>
    <s v="2.1.2 - SOBRESUELDOS"/>
    <s v="N"/>
    <s v="00 - N/A"/>
    <s v="10 - FONDO GENERAL"/>
    <s v=" "/>
    <s v="99 - MULTIPROVINCIAL"/>
    <n v="862000"/>
    <n v="7462000"/>
    <n v="4825888.3100000005"/>
  </r>
  <r>
    <s v="2024"/>
    <x v="0"/>
    <x v="0"/>
    <x v="0"/>
    <x v="0"/>
    <x v="2"/>
    <s v="0201 - PRESIDENCIA DE LA REPÚBLICA"/>
    <s v="0007 - PROGRAMA SUPÉRATE"/>
    <x v="2"/>
    <x v="5"/>
    <x v="14"/>
    <s v="2.1 - REMUNERACIONES Y CONTRIBUCIONES"/>
    <s v="2.1.5 - CONTRIBUCIONES A LA SEGURIDAD SOCIAL"/>
    <s v="N"/>
    <s v="00 - N/A"/>
    <s v="10 - FONDO GENERAL"/>
    <s v=" "/>
    <s v="99 - MULTIPROVINCIAL"/>
    <n v="790798"/>
    <n v="6295198"/>
    <n v="4672055.5999999996"/>
  </r>
  <r>
    <s v="2024"/>
    <x v="0"/>
    <x v="0"/>
    <x v="0"/>
    <x v="0"/>
    <x v="2"/>
    <s v="0201 - PRESIDENCIA DE LA REPÚBLICA"/>
    <s v="0007 - PROGRAMA SUPÉRATE"/>
    <x v="2"/>
    <x v="5"/>
    <x v="14"/>
    <s v="2.2 - CONTRATACIÓN DE SERVICIOS"/>
    <s v="2.2.1 - SERVICIOS BÁSICOS"/>
    <s v="N"/>
    <s v="00 - N/A"/>
    <s v="10 - FONDO GENERAL"/>
    <s v=" "/>
    <s v="99 - MULTIPROVINCIAL"/>
    <n v="0"/>
    <n v="518691"/>
    <n v="0"/>
  </r>
  <r>
    <s v="2024"/>
    <x v="0"/>
    <x v="0"/>
    <x v="0"/>
    <x v="0"/>
    <x v="2"/>
    <s v="0201 - PRESIDENCIA DE LA REPÚBLICA"/>
    <s v="0007 - PROGRAMA SUPÉRATE"/>
    <x v="2"/>
    <x v="5"/>
    <x v="14"/>
    <s v="2.2 - CONTRATACIÓN DE SERVICIOS"/>
    <s v="2.2.2 - PUBLICIDAD, IMPRESIÓN Y ENCUADERNACIÓN"/>
    <s v="N"/>
    <s v="00 - N/A"/>
    <s v="10 - FONDO GENERAL"/>
    <s v=" "/>
    <s v="99 - MULTIPROVINCIAL"/>
    <n v="0"/>
    <n v="10232244"/>
    <n v="4738200"/>
  </r>
  <r>
    <s v="2024"/>
    <x v="0"/>
    <x v="0"/>
    <x v="0"/>
    <x v="0"/>
    <x v="2"/>
    <s v="0201 - PRESIDENCIA DE LA REPÚBLICA"/>
    <s v="0007 - PROGRAMA SUPÉRATE"/>
    <x v="2"/>
    <x v="5"/>
    <x v="14"/>
    <s v="2.2 - CONTRATACIÓN DE SERVICIOS"/>
    <s v="2.2.3 - VIÁTICOS"/>
    <s v="N"/>
    <s v="00 - N/A"/>
    <s v="10 - FONDO GENERAL"/>
    <s v=" "/>
    <s v="99 - MULTIPROVINCIAL"/>
    <n v="0"/>
    <n v="3000000"/>
    <n v="2101201.4700000002"/>
  </r>
  <r>
    <s v="2024"/>
    <x v="0"/>
    <x v="0"/>
    <x v="0"/>
    <x v="0"/>
    <x v="2"/>
    <s v="0201 - PRESIDENCIA DE LA REPÚBLICA"/>
    <s v="0007 - PROGRAMA SUPÉRATE"/>
    <x v="2"/>
    <x v="5"/>
    <x v="14"/>
    <s v="2.2 - CONTRATACIÓN DE SERVICIOS"/>
    <s v="2.2.5 - ALQUILERES Y RENTAS"/>
    <s v="N"/>
    <s v="00 - N/A"/>
    <s v="10 - FONDO GENERAL"/>
    <s v=" "/>
    <s v="99 - MULTIPROVINCIAL"/>
    <n v="0"/>
    <n v="2800000.0000000005"/>
    <n v="284696.88"/>
  </r>
  <r>
    <s v="2024"/>
    <x v="0"/>
    <x v="0"/>
    <x v="0"/>
    <x v="0"/>
    <x v="2"/>
    <s v="0201 - PRESIDENCIA DE LA REPÚBLICA"/>
    <s v="0007 - PROGRAMA SUPÉRATE"/>
    <x v="2"/>
    <x v="5"/>
    <x v="14"/>
    <s v="2.2 - CONTRATACIÓN DE SERVICIOS"/>
    <s v="2.2.7 - SERVICIOS DE CONSERVACIÓN, REPARACIONES MENORES E INSTALACIONES TEMPORALES"/>
    <s v="N"/>
    <s v="00 - N/A"/>
    <s v="10 - FONDO GENERAL"/>
    <s v=" "/>
    <s v="99 - MULTIPROVINCIAL"/>
    <n v="0"/>
    <n v="3815000"/>
    <n v="0"/>
  </r>
  <r>
    <s v="2024"/>
    <x v="0"/>
    <x v="0"/>
    <x v="0"/>
    <x v="0"/>
    <x v="2"/>
    <s v="0201 - PRESIDENCIA DE LA REPÚBLICA"/>
    <s v="0007 - PROGRAMA SUPÉRATE"/>
    <x v="2"/>
    <x v="5"/>
    <x v="14"/>
    <s v="2.2 - CONTRATACIÓN DE SERVICIOS"/>
    <s v="2.2.8 - OTROS SERVICIOS NO INCLUIDOS EN CONCEPTOS ANTERIORES"/>
    <s v="N"/>
    <s v="00 - N/A"/>
    <s v="10 - FONDO GENERAL"/>
    <s v=" "/>
    <s v="99 - MULTIPROVINCIAL"/>
    <n v="300000000"/>
    <n v="10270600"/>
    <n v="0"/>
  </r>
  <r>
    <s v="2024"/>
    <x v="0"/>
    <x v="0"/>
    <x v="0"/>
    <x v="0"/>
    <x v="2"/>
    <s v="0201 - PRESIDENCIA DE LA REPÚBLICA"/>
    <s v="0007 - PROGRAMA SUPÉRATE"/>
    <x v="2"/>
    <x v="5"/>
    <x v="14"/>
    <s v="2.2 - CONTRATACIÓN DE SERVICIOS"/>
    <s v="2.2.9 - OTRAS CONTRATACIONES DE SERVICIOS"/>
    <s v="N"/>
    <s v="00 - N/A"/>
    <s v="10 - FONDO GENERAL"/>
    <s v=" "/>
    <s v="99 - MULTIPROVINCIAL"/>
    <n v="0"/>
    <n v="1085000"/>
    <n v="688795.5"/>
  </r>
  <r>
    <s v="2024"/>
    <x v="0"/>
    <x v="0"/>
    <x v="0"/>
    <x v="0"/>
    <x v="2"/>
    <s v="0201 - PRESIDENCIA DE LA REPÚBLICA"/>
    <s v="0007 - PROGRAMA SUPÉRATE"/>
    <x v="2"/>
    <x v="5"/>
    <x v="14"/>
    <s v="2.3 - MATERIALES Y SUMINISTROS"/>
    <s v="2.3.1 - ALIMENTOS Y PRODUCTOS AGROFORESTALES"/>
    <s v="N"/>
    <s v="00 - N/A"/>
    <s v="10 - FONDO GENERAL"/>
    <s v=" "/>
    <s v="99 - MULTIPROVINCIAL"/>
    <n v="0"/>
    <n v="99600"/>
    <n v="99599.89"/>
  </r>
  <r>
    <s v="2024"/>
    <x v="0"/>
    <x v="0"/>
    <x v="0"/>
    <x v="0"/>
    <x v="2"/>
    <s v="0201 - PRESIDENCIA DE LA REPÚBLICA"/>
    <s v="0007 - PROGRAMA SUPÉRATE"/>
    <x v="2"/>
    <x v="5"/>
    <x v="14"/>
    <s v="2.3 - MATERIALES Y SUMINISTROS"/>
    <s v="2.3.2 - TEXTILES Y VESTUARIOS"/>
    <s v="N"/>
    <s v="00 - N/A"/>
    <s v="10 - FONDO GENERAL"/>
    <s v=" "/>
    <s v="99 - MULTIPROVINCIAL"/>
    <n v="0"/>
    <n v="336000"/>
    <n v="335999.8"/>
  </r>
  <r>
    <s v="2024"/>
    <x v="0"/>
    <x v="0"/>
    <x v="0"/>
    <x v="0"/>
    <x v="2"/>
    <s v="0201 - PRESIDENCIA DE LA REPÚBLICA"/>
    <s v="0007 - PROGRAMA SUPÉRATE"/>
    <x v="2"/>
    <x v="5"/>
    <x v="14"/>
    <s v="2.3 - MATERIALES Y SUMINISTROS"/>
    <s v="2.3.3 - PAPEL, CARTÓN E IMPRESOS"/>
    <s v="N"/>
    <s v="00 - N/A"/>
    <s v="10 - FONDO GENERAL"/>
    <s v=" "/>
    <s v="99 - MULTIPROVINCIAL"/>
    <n v="0"/>
    <n v="462135.98"/>
    <n v="190363.5"/>
  </r>
  <r>
    <s v="2024"/>
    <x v="0"/>
    <x v="0"/>
    <x v="0"/>
    <x v="0"/>
    <x v="2"/>
    <s v="0201 - PRESIDENCIA DE LA REPÚBLICA"/>
    <s v="0007 - PROGRAMA SUPÉRATE"/>
    <x v="2"/>
    <x v="5"/>
    <x v="14"/>
    <s v="2.3 - MATERIALES Y SUMINISTROS"/>
    <s v="2.3.6 - PRODUCTOS DE MINERALES, METÁLICOS Y NO METÁLICOS"/>
    <s v="N"/>
    <s v="00 - N/A"/>
    <s v="10 - FONDO GENERAL"/>
    <s v=" "/>
    <s v="99 - MULTIPROVINCIAL"/>
    <n v="0"/>
    <n v="59331.92"/>
    <n v="33331.229999999996"/>
  </r>
  <r>
    <s v="2024"/>
    <x v="0"/>
    <x v="0"/>
    <x v="0"/>
    <x v="0"/>
    <x v="2"/>
    <s v="0201 - PRESIDENCIA DE LA REPÚBLICA"/>
    <s v="0007 - PROGRAMA SUPÉRATE"/>
    <x v="2"/>
    <x v="5"/>
    <x v="14"/>
    <s v="2.3 - MATERIALES Y SUMINISTROS"/>
    <s v="2.3.7 - COMBUSTIBLES, LUBRICANTES, PRODUCTOS QUÍMICOS Y CONEXOS"/>
    <s v="N"/>
    <s v="00 - N/A"/>
    <s v="10 - FONDO GENERAL"/>
    <s v=" "/>
    <s v="99 - MULTIPROVINCIAL"/>
    <n v="0"/>
    <n v="8988155.6800000016"/>
    <n v="7154450.9299999997"/>
  </r>
  <r>
    <s v="2024"/>
    <x v="0"/>
    <x v="0"/>
    <x v="0"/>
    <x v="0"/>
    <x v="2"/>
    <s v="0201 - PRESIDENCIA DE LA REPÚBLICA"/>
    <s v="0007 - PROGRAMA SUPÉRATE"/>
    <x v="2"/>
    <x v="5"/>
    <x v="14"/>
    <s v="2.3 - MATERIALES Y SUMINISTROS"/>
    <s v="2.3.9 - PRODUCTOS Y ÚTILES VARIOS"/>
    <s v="N"/>
    <s v="00 - N/A"/>
    <s v="10 - FONDO GENERAL"/>
    <s v=" "/>
    <s v="99 - MULTIPROVINCIAL"/>
    <n v="2744202"/>
    <n v="2873043.4200000004"/>
    <n v="1161914.4200000002"/>
  </r>
  <r>
    <s v="2024"/>
    <x v="0"/>
    <x v="0"/>
    <x v="0"/>
    <x v="0"/>
    <x v="2"/>
    <s v="0201 - PRESIDENCIA DE LA REPÚBLICA"/>
    <s v="0007 - PROGRAMA SUPÉRATE"/>
    <x v="2"/>
    <x v="5"/>
    <x v="8"/>
    <s v="2.1 - REMUNERACIONES Y CONTRIBUCIONES"/>
    <s v="2.1.1 - REMUNERACIONES"/>
    <s v="N"/>
    <s v="00 - N/A"/>
    <s v="10 - FONDO GENERAL"/>
    <s v=" "/>
    <s v="99 - MULTIPROVINCIAL"/>
    <n v="0"/>
    <n v="7000000"/>
    <n v="7000000"/>
  </r>
  <r>
    <s v="2024"/>
    <x v="0"/>
    <x v="0"/>
    <x v="0"/>
    <x v="0"/>
    <x v="2"/>
    <s v="0201 - PRESIDENCIA DE LA REPÚBLICA"/>
    <s v="0007 - PROGRAMA SUPÉRATE"/>
    <x v="2"/>
    <x v="5"/>
    <x v="8"/>
    <s v="2.2 - CONTRATACIÓN DE SERVICIOS"/>
    <s v="2.2.5 - ALQUILERES Y RENTAS"/>
    <s v="N"/>
    <s v="00 - N/A"/>
    <s v="10 - FONDO GENERAL"/>
    <s v=" "/>
    <s v="99 - MULTIPROVINCIAL"/>
    <n v="0"/>
    <n v="1500000"/>
    <n v="893500"/>
  </r>
  <r>
    <s v="2024"/>
    <x v="0"/>
    <x v="0"/>
    <x v="0"/>
    <x v="0"/>
    <x v="2"/>
    <s v="0201 - PRESIDENCIA DE LA REPÚBLICA"/>
    <s v="0007 - PROGRAMA SUPÉRATE"/>
    <x v="2"/>
    <x v="5"/>
    <x v="8"/>
    <s v="2.2 - CONTRATACIÓN DE SERVICIOS"/>
    <s v="2.2.8 - OTROS SERVICIOS NO INCLUIDOS EN CONCEPTOS ANTERIORES"/>
    <s v="N"/>
    <s v="00 - N/A"/>
    <s v="10 - FONDO GENERAL"/>
    <s v=" "/>
    <s v="99 - MULTIPROVINCIAL"/>
    <n v="20800000"/>
    <n v="7087774"/>
    <n v="4406395.0199999996"/>
  </r>
  <r>
    <s v="2024"/>
    <x v="0"/>
    <x v="0"/>
    <x v="0"/>
    <x v="0"/>
    <x v="2"/>
    <s v="0201 - PRESIDENCIA DE LA REPÚBLICA"/>
    <s v="0007 - PROGRAMA SUPÉRATE"/>
    <x v="2"/>
    <x v="5"/>
    <x v="8"/>
    <s v="2.2 - CONTRATACIÓN DE SERVICIOS"/>
    <s v="2.2.9 - OTRAS CONTRATACIONES DE SERVICIOS"/>
    <s v="N"/>
    <s v="00 - N/A"/>
    <s v="10 - FONDO GENERAL"/>
    <s v=" "/>
    <s v="99 - MULTIPROVINCIAL"/>
    <n v="3000000"/>
    <n v="5321013.68"/>
    <n v="1599785"/>
  </r>
  <r>
    <s v="2024"/>
    <x v="0"/>
    <x v="0"/>
    <x v="0"/>
    <x v="0"/>
    <x v="2"/>
    <s v="0201 - PRESIDENCIA DE LA REPÚBLICA"/>
    <s v="0007 - PROGRAMA SUPÉRATE"/>
    <x v="2"/>
    <x v="5"/>
    <x v="8"/>
    <s v="2.3 - MATERIALES Y SUMINISTROS"/>
    <s v="2.3.1 - ALIMENTOS Y PRODUCTOS AGROFORESTALES"/>
    <s v="N"/>
    <s v="00 - N/A"/>
    <s v="10 - FONDO GENERAL"/>
    <s v=" "/>
    <s v="99 - MULTIPROVINCIAL"/>
    <n v="4700000"/>
    <n v="3274749.62"/>
    <n v="3273749.62"/>
  </r>
  <r>
    <s v="2024"/>
    <x v="0"/>
    <x v="0"/>
    <x v="0"/>
    <x v="0"/>
    <x v="2"/>
    <s v="0201 - PRESIDENCIA DE LA REPÚBLICA"/>
    <s v="0007 - PROGRAMA SUPÉRATE"/>
    <x v="2"/>
    <x v="5"/>
    <x v="8"/>
    <s v="2.3 - MATERIALES Y SUMINISTROS"/>
    <s v="2.3.2 - TEXTILES Y VESTUARIOS"/>
    <s v="N"/>
    <s v="00 - N/A"/>
    <s v="10 - FONDO GENERAL"/>
    <s v=" "/>
    <s v="99 - MULTIPROVINCIAL"/>
    <n v="1500000"/>
    <n v="353927.49999999994"/>
    <n v="154358.16"/>
  </r>
  <r>
    <s v="2024"/>
    <x v="0"/>
    <x v="0"/>
    <x v="0"/>
    <x v="0"/>
    <x v="2"/>
    <s v="0201 - PRESIDENCIA DE LA REPÚBLICA"/>
    <s v="0007 - PROGRAMA SUPÉRATE"/>
    <x v="2"/>
    <x v="5"/>
    <x v="8"/>
    <s v="2.3 - MATERIALES Y SUMINISTROS"/>
    <s v="2.3.3 - PAPEL, CARTÓN E IMPRESOS"/>
    <s v="N"/>
    <s v="00 - N/A"/>
    <s v="10 - FONDO GENERAL"/>
    <s v=" "/>
    <s v="99 - MULTIPROVINCIAL"/>
    <n v="0"/>
    <n v="533900"/>
    <n v="258420"/>
  </r>
  <r>
    <s v="2024"/>
    <x v="0"/>
    <x v="0"/>
    <x v="0"/>
    <x v="0"/>
    <x v="2"/>
    <s v="0201 - PRESIDENCIA DE LA REPÚBLICA"/>
    <s v="0007 - PROGRAMA SUPÉRATE"/>
    <x v="2"/>
    <x v="5"/>
    <x v="8"/>
    <s v="2.3 - MATERIALES Y SUMINISTROS"/>
    <s v="2.3.4 - PRODUCTOS FARMACÉUTICOS"/>
    <s v="N"/>
    <s v="00 - N/A"/>
    <s v="10 - FONDO GENERAL"/>
    <s v=" "/>
    <s v="99 - MULTIPROVINCIAL"/>
    <n v="0"/>
    <n v="21240"/>
    <n v="21240"/>
  </r>
  <r>
    <s v="2024"/>
    <x v="0"/>
    <x v="0"/>
    <x v="0"/>
    <x v="0"/>
    <x v="2"/>
    <s v="0201 - PRESIDENCIA DE LA REPÚBLICA"/>
    <s v="0007 - PROGRAMA SUPÉRATE"/>
    <x v="2"/>
    <x v="5"/>
    <x v="8"/>
    <s v="2.3 - MATERIALES Y SUMINISTROS"/>
    <s v="2.3.5 - CUERO, CAUCHO Y PLÁSTICO"/>
    <s v="N"/>
    <s v="00 - N/A"/>
    <s v="10 - FONDO GENERAL"/>
    <s v=" "/>
    <s v="99 - MULTIPROVINCIAL"/>
    <n v="0"/>
    <n v="48000"/>
    <n v="0"/>
  </r>
  <r>
    <s v="2024"/>
    <x v="0"/>
    <x v="0"/>
    <x v="0"/>
    <x v="0"/>
    <x v="2"/>
    <s v="0201 - PRESIDENCIA DE LA REPÚBLICA"/>
    <s v="0007 - PROGRAMA SUPÉRATE"/>
    <x v="2"/>
    <x v="5"/>
    <x v="8"/>
    <s v="2.3 - MATERIALES Y SUMINISTROS"/>
    <s v="2.3.6 - PRODUCTOS DE MINERALES, METÁLICOS Y NO METÁLICOS"/>
    <s v="N"/>
    <s v="00 - N/A"/>
    <s v="10 - FONDO GENERAL"/>
    <s v=" "/>
    <s v="99 - MULTIPROVINCIAL"/>
    <n v="0"/>
    <n v="3500"/>
    <n v="0"/>
  </r>
  <r>
    <s v="2024"/>
    <x v="0"/>
    <x v="0"/>
    <x v="0"/>
    <x v="0"/>
    <x v="2"/>
    <s v="0201 - PRESIDENCIA DE LA REPÚBLICA"/>
    <s v="0007 - PROGRAMA SUPÉRATE"/>
    <x v="2"/>
    <x v="5"/>
    <x v="8"/>
    <s v="2.3 - MATERIALES Y SUMINISTROS"/>
    <s v="2.3.9 - PRODUCTOS Y ÚTILES VARIOS"/>
    <s v="N"/>
    <s v="00 - N/A"/>
    <s v="10 - FONDO GENERAL"/>
    <s v=" "/>
    <s v="99 - MULTIPROVINCIAL"/>
    <n v="0"/>
    <n v="4207263.2"/>
    <n v="3131614.4499999997"/>
  </r>
  <r>
    <s v="2024"/>
    <x v="0"/>
    <x v="0"/>
    <x v="0"/>
    <x v="0"/>
    <x v="2"/>
    <s v="0201 - PRESIDENCIA DE LA REPÚBLICA"/>
    <s v="0008 - ADMINISTRADORA DE SUBSIDIOS SOCIALES"/>
    <x v="2"/>
    <x v="4"/>
    <x v="6"/>
    <s v="2.1 - REMUNERACIONES Y CONTRIBUCIONES"/>
    <s v="2.1.1 - REMUNERACIONES"/>
    <s v="N"/>
    <s v="00 - N/A"/>
    <s v="10 - FONDO GENERAL"/>
    <s v=" "/>
    <s v="99 - MULTIPROVINCIAL"/>
    <n v="315265638"/>
    <n v="289565168"/>
    <n v="268317632.40999997"/>
  </r>
  <r>
    <s v="2024"/>
    <x v="0"/>
    <x v="0"/>
    <x v="0"/>
    <x v="0"/>
    <x v="2"/>
    <s v="0201 - PRESIDENCIA DE LA REPÚBLICA"/>
    <s v="0008 - ADMINISTRADORA DE SUBSIDIOS SOCIALES"/>
    <x v="2"/>
    <x v="4"/>
    <x v="6"/>
    <s v="2.1 - REMUNERACIONES Y CONTRIBUCIONES"/>
    <s v="2.1.2 - SOBRESUELDOS"/>
    <s v="N"/>
    <s v="00 - N/A"/>
    <s v="10 - FONDO GENERAL"/>
    <s v=" "/>
    <s v="99 - MULTIPROVINCIAL"/>
    <n v="46307706"/>
    <n v="56113806"/>
    <n v="55995196.390000001"/>
  </r>
  <r>
    <s v="2024"/>
    <x v="0"/>
    <x v="0"/>
    <x v="0"/>
    <x v="0"/>
    <x v="2"/>
    <s v="0201 - PRESIDENCIA DE LA REPÚBLICA"/>
    <s v="0008 - ADMINISTRADORA DE SUBSIDIOS SOCIALES"/>
    <x v="2"/>
    <x v="4"/>
    <x v="6"/>
    <s v="2.1 - REMUNERACIONES Y CONTRIBUCIONES"/>
    <s v="2.1.5 - CONTRIBUCIONES A LA SEGURIDAD SOCIAL"/>
    <s v="N"/>
    <s v="00 - N/A"/>
    <s v="10 - FONDO GENERAL"/>
    <s v=" "/>
    <s v="99 - MULTIPROVINCIAL"/>
    <n v="30416831"/>
    <n v="38637830"/>
    <n v="37109297.999999993"/>
  </r>
  <r>
    <s v="2024"/>
    <x v="0"/>
    <x v="0"/>
    <x v="0"/>
    <x v="0"/>
    <x v="2"/>
    <s v="0201 - PRESIDENCIA DE LA REPÚBLICA"/>
    <s v="0008 - ADMINISTRADORA DE SUBSIDIOS SOCIALES"/>
    <x v="2"/>
    <x v="4"/>
    <x v="6"/>
    <s v="2.2 - CONTRATACIÓN DE SERVICIOS"/>
    <s v="2.2.1 - SERVICIOS BÁSICOS"/>
    <s v="N"/>
    <s v="00 - N/A"/>
    <s v="10 - FONDO GENERAL"/>
    <s v=" "/>
    <s v="99 - MULTIPROVINCIAL"/>
    <n v="39524734"/>
    <n v="49549734"/>
    <n v="42298099.590000004"/>
  </r>
  <r>
    <s v="2024"/>
    <x v="0"/>
    <x v="0"/>
    <x v="0"/>
    <x v="0"/>
    <x v="2"/>
    <s v="0201 - PRESIDENCIA DE LA REPÚBLICA"/>
    <s v="0008 - ADMINISTRADORA DE SUBSIDIOS SOCIALES"/>
    <x v="2"/>
    <x v="4"/>
    <x v="6"/>
    <s v="2.2 - CONTRATACIÓN DE SERVICIOS"/>
    <s v="2.2.2 - PUBLICIDAD, IMPRESIÓN Y ENCUADERNACIÓN"/>
    <s v="N"/>
    <s v="00 - N/A"/>
    <s v="10 - FONDO GENERAL"/>
    <s v=" "/>
    <s v="99 - MULTIPROVINCIAL"/>
    <n v="12000000"/>
    <n v="4662468"/>
    <n v="996040.1100000001"/>
  </r>
  <r>
    <s v="2024"/>
    <x v="0"/>
    <x v="0"/>
    <x v="0"/>
    <x v="0"/>
    <x v="2"/>
    <s v="0201 - PRESIDENCIA DE LA REPÚBLICA"/>
    <s v="0008 - ADMINISTRADORA DE SUBSIDIOS SOCIALES"/>
    <x v="2"/>
    <x v="4"/>
    <x v="6"/>
    <s v="2.2 - CONTRATACIÓN DE SERVICIOS"/>
    <s v="2.2.3 - VIÁTICOS"/>
    <s v="N"/>
    <s v="00 - N/A"/>
    <s v="10 - FONDO GENERAL"/>
    <s v=" "/>
    <s v="99 - MULTIPROVINCIAL"/>
    <n v="6500000"/>
    <n v="10500000"/>
    <n v="0"/>
  </r>
  <r>
    <s v="2024"/>
    <x v="0"/>
    <x v="0"/>
    <x v="0"/>
    <x v="0"/>
    <x v="2"/>
    <s v="0201 - PRESIDENCIA DE LA REPÚBLICA"/>
    <s v="0008 - ADMINISTRADORA DE SUBSIDIOS SOCIALES"/>
    <x v="2"/>
    <x v="4"/>
    <x v="6"/>
    <s v="2.2 - CONTRATACIÓN DE SERVICIOS"/>
    <s v="2.2.4 - TRANSPORTE Y ALMACENAJE"/>
    <s v="N"/>
    <s v="00 - N/A"/>
    <s v="10 - FONDO GENERAL"/>
    <s v=" "/>
    <s v="99 - MULTIPROVINCIAL"/>
    <n v="2192000"/>
    <n v="1905000"/>
    <n v="654900"/>
  </r>
  <r>
    <s v="2024"/>
    <x v="0"/>
    <x v="0"/>
    <x v="0"/>
    <x v="0"/>
    <x v="2"/>
    <s v="0201 - PRESIDENCIA DE LA REPÚBLICA"/>
    <s v="0008 - ADMINISTRADORA DE SUBSIDIOS SOCIALES"/>
    <x v="2"/>
    <x v="4"/>
    <x v="6"/>
    <s v="2.2 - CONTRATACIÓN DE SERVICIOS"/>
    <s v="2.2.5 - ALQUILERES Y RENTAS"/>
    <s v="N"/>
    <s v="00 - N/A"/>
    <s v="10 - FONDO GENERAL"/>
    <s v=" "/>
    <s v="99 - MULTIPROVINCIAL"/>
    <n v="28283719"/>
    <n v="46813919"/>
    <n v="26566865.189999994"/>
  </r>
  <r>
    <s v="2024"/>
    <x v="0"/>
    <x v="0"/>
    <x v="0"/>
    <x v="0"/>
    <x v="2"/>
    <s v="0201 - PRESIDENCIA DE LA REPÚBLICA"/>
    <s v="0008 - ADMINISTRADORA DE SUBSIDIOS SOCIALES"/>
    <x v="2"/>
    <x v="4"/>
    <x v="6"/>
    <s v="2.2 - CONTRATACIÓN DE SERVICIOS"/>
    <s v="2.2.6 - SEGUROS"/>
    <s v="N"/>
    <s v="00 - N/A"/>
    <s v="10 - FONDO GENERAL"/>
    <s v=" "/>
    <s v="99 - MULTIPROVINCIAL"/>
    <n v="6000000"/>
    <n v="7550000"/>
    <n v="7480775.0299999993"/>
  </r>
  <r>
    <s v="2024"/>
    <x v="0"/>
    <x v="0"/>
    <x v="0"/>
    <x v="0"/>
    <x v="2"/>
    <s v="0201 - PRESIDENCIA DE LA REPÚBLICA"/>
    <s v="0008 - ADMINISTRADORA DE SUBSIDIOS SOCIALES"/>
    <x v="2"/>
    <x v="4"/>
    <x v="6"/>
    <s v="2.2 - CONTRATACIÓN DE SERVICIOS"/>
    <s v="2.2.7 - SERVICIOS DE CONSERVACIÓN, REPARACIONES MENORES E INSTALACIONES TEMPORALES"/>
    <s v="N"/>
    <s v="00 - N/A"/>
    <s v="10 - FONDO GENERAL"/>
    <s v=" "/>
    <s v="99 - MULTIPROVINCIAL"/>
    <n v="9264769"/>
    <n v="25053158"/>
    <n v="9415247.3300000001"/>
  </r>
  <r>
    <s v="2024"/>
    <x v="0"/>
    <x v="0"/>
    <x v="0"/>
    <x v="0"/>
    <x v="2"/>
    <s v="0201 - PRESIDENCIA DE LA REPÚBLICA"/>
    <s v="0008 - ADMINISTRADORA DE SUBSIDIOS SOCIALES"/>
    <x v="2"/>
    <x v="4"/>
    <x v="6"/>
    <s v="2.2 - CONTRATACIÓN DE SERVICIOS"/>
    <s v="2.2.8 - OTROS SERVICIOS NO INCLUIDOS EN CONCEPTOS ANTERIORES"/>
    <s v="N"/>
    <s v="00 - N/A"/>
    <s v="10 - FONDO GENERAL"/>
    <s v=" "/>
    <s v="99 - MULTIPROVINCIAL"/>
    <n v="9500000"/>
    <n v="33351499"/>
    <n v="11841353.959999997"/>
  </r>
  <r>
    <s v="2024"/>
    <x v="0"/>
    <x v="0"/>
    <x v="0"/>
    <x v="0"/>
    <x v="2"/>
    <s v="0201 - PRESIDENCIA DE LA REPÚBLICA"/>
    <s v="0008 - ADMINISTRADORA DE SUBSIDIOS SOCIALES"/>
    <x v="2"/>
    <x v="4"/>
    <x v="6"/>
    <s v="2.2 - CONTRATACIÓN DE SERVICIOS"/>
    <s v="2.2.9 - OTRAS CONTRATACIONES DE SERVICIOS"/>
    <s v="N"/>
    <s v="00 - N/A"/>
    <s v="10 - FONDO GENERAL"/>
    <s v=" "/>
    <s v="99 - MULTIPROVINCIAL"/>
    <n v="3200000"/>
    <n v="9505000"/>
    <n v="5452256.4499999993"/>
  </r>
  <r>
    <s v="2024"/>
    <x v="0"/>
    <x v="0"/>
    <x v="0"/>
    <x v="0"/>
    <x v="2"/>
    <s v="0201 - PRESIDENCIA DE LA REPÚBLICA"/>
    <s v="0008 - ADMINISTRADORA DE SUBSIDIOS SOCIALES"/>
    <x v="2"/>
    <x v="4"/>
    <x v="6"/>
    <s v="2.3 - MATERIALES Y SUMINISTROS"/>
    <s v="2.3.1 - ALIMENTOS Y PRODUCTOS AGROFORESTALES"/>
    <s v="N"/>
    <s v="00 - N/A"/>
    <s v="10 - FONDO GENERAL"/>
    <s v=" "/>
    <s v="99 - MULTIPROVINCIAL"/>
    <n v="2200000"/>
    <n v="2382000"/>
    <n v="1433479.24"/>
  </r>
  <r>
    <s v="2024"/>
    <x v="0"/>
    <x v="0"/>
    <x v="0"/>
    <x v="0"/>
    <x v="2"/>
    <s v="0201 - PRESIDENCIA DE LA REPÚBLICA"/>
    <s v="0008 - ADMINISTRADORA DE SUBSIDIOS SOCIALES"/>
    <x v="2"/>
    <x v="4"/>
    <x v="6"/>
    <s v="2.3 - MATERIALES Y SUMINISTROS"/>
    <s v="2.3.2 - TEXTILES Y VESTUARIOS"/>
    <s v="N"/>
    <s v="00 - N/A"/>
    <s v="10 - FONDO GENERAL"/>
    <s v=" "/>
    <s v="99 - MULTIPROVINCIAL"/>
    <n v="1400000"/>
    <n v="1985000"/>
    <n v="241075.18"/>
  </r>
  <r>
    <s v="2024"/>
    <x v="0"/>
    <x v="0"/>
    <x v="0"/>
    <x v="0"/>
    <x v="2"/>
    <s v="0201 - PRESIDENCIA DE LA REPÚBLICA"/>
    <s v="0008 - ADMINISTRADORA DE SUBSIDIOS SOCIALES"/>
    <x v="2"/>
    <x v="4"/>
    <x v="6"/>
    <s v="2.3 - MATERIALES Y SUMINISTROS"/>
    <s v="2.3.3 - PAPEL, CARTÓN E IMPRESOS"/>
    <s v="N"/>
    <s v="00 - N/A"/>
    <s v="10 - FONDO GENERAL"/>
    <s v=" "/>
    <s v="99 - MULTIPROVINCIAL"/>
    <n v="2200000"/>
    <n v="1543431"/>
    <n v="492759.54000000004"/>
  </r>
  <r>
    <s v="2024"/>
    <x v="0"/>
    <x v="0"/>
    <x v="0"/>
    <x v="0"/>
    <x v="2"/>
    <s v="0201 - PRESIDENCIA DE LA REPÚBLICA"/>
    <s v="0008 - ADMINISTRADORA DE SUBSIDIOS SOCIALES"/>
    <x v="2"/>
    <x v="4"/>
    <x v="6"/>
    <s v="2.3 - MATERIALES Y SUMINISTROS"/>
    <s v="2.3.4 - PRODUCTOS FARMACÉUTICOS"/>
    <s v="N"/>
    <s v="00 - N/A"/>
    <s v="10 - FONDO GENERAL"/>
    <s v=" "/>
    <s v="99 - MULTIPROVINCIAL"/>
    <n v="50000"/>
    <n v="60000"/>
    <n v="59134.63"/>
  </r>
  <r>
    <s v="2024"/>
    <x v="0"/>
    <x v="0"/>
    <x v="0"/>
    <x v="0"/>
    <x v="2"/>
    <s v="0201 - PRESIDENCIA DE LA REPÚBLICA"/>
    <s v="0008 - ADMINISTRADORA DE SUBSIDIOS SOCIALES"/>
    <x v="2"/>
    <x v="4"/>
    <x v="6"/>
    <s v="2.3 - MATERIALES Y SUMINISTROS"/>
    <s v="2.3.5 - CUERO, CAUCHO Y PLÁSTICO"/>
    <s v="N"/>
    <s v="00 - N/A"/>
    <s v="10 - FONDO GENERAL"/>
    <s v=" "/>
    <s v="99 - MULTIPROVINCIAL"/>
    <n v="700000"/>
    <n v="700000"/>
    <n v="439400.03"/>
  </r>
  <r>
    <s v="2024"/>
    <x v="0"/>
    <x v="0"/>
    <x v="0"/>
    <x v="0"/>
    <x v="2"/>
    <s v="0201 - PRESIDENCIA DE LA REPÚBLICA"/>
    <s v="0008 - ADMINISTRADORA DE SUBSIDIOS SOCIALES"/>
    <x v="2"/>
    <x v="4"/>
    <x v="6"/>
    <s v="2.3 - MATERIALES Y SUMINISTROS"/>
    <s v="2.3.6 - PRODUCTOS DE MINERALES, METÁLICOS Y NO METÁLICOS"/>
    <s v="N"/>
    <s v="00 - N/A"/>
    <s v="10 - FONDO GENERAL"/>
    <s v=" "/>
    <s v="99 - MULTIPROVINCIAL"/>
    <n v="0"/>
    <n v="328000"/>
    <n v="117166.39999999999"/>
  </r>
  <r>
    <s v="2024"/>
    <x v="0"/>
    <x v="0"/>
    <x v="0"/>
    <x v="0"/>
    <x v="2"/>
    <s v="0201 - PRESIDENCIA DE LA REPÚBLICA"/>
    <s v="0008 - ADMINISTRADORA DE SUBSIDIOS SOCIALES"/>
    <x v="2"/>
    <x v="4"/>
    <x v="6"/>
    <s v="2.3 - MATERIALES Y SUMINISTROS"/>
    <s v="2.3.7 - COMBUSTIBLES, LUBRICANTES, PRODUCTOS QUÍMICOS Y CONEXOS"/>
    <s v="N"/>
    <s v="00 - N/A"/>
    <s v="10 - FONDO GENERAL"/>
    <s v=" "/>
    <s v="99 - MULTIPROVINCIAL"/>
    <n v="8300000"/>
    <n v="8506000"/>
    <n v="3699508.3599999994"/>
  </r>
  <r>
    <s v="2024"/>
    <x v="0"/>
    <x v="0"/>
    <x v="0"/>
    <x v="0"/>
    <x v="2"/>
    <s v="0201 - PRESIDENCIA DE LA REPÚBLICA"/>
    <s v="0008 - ADMINISTRADORA DE SUBSIDIOS SOCIALES"/>
    <x v="2"/>
    <x v="4"/>
    <x v="6"/>
    <s v="2.3 - MATERIALES Y SUMINISTROS"/>
    <s v="2.3.9 - PRODUCTOS Y ÚTILES VARIOS"/>
    <s v="N"/>
    <s v="00 - N/A"/>
    <s v="10 - FONDO GENERAL"/>
    <s v=" "/>
    <s v="99 - MULTIPROVINCIAL"/>
    <n v="5150000"/>
    <n v="14852444"/>
    <n v="9231339.4300000016"/>
  </r>
  <r>
    <s v="2024"/>
    <x v="0"/>
    <x v="0"/>
    <x v="0"/>
    <x v="0"/>
    <x v="2"/>
    <s v="0201 - PRESIDENCIA DE LA REPÚBLICA"/>
    <s v="0008 - DIRECCION GENERAL DE ETICA E INTEGRIDAD GUBERNAMENTAL"/>
    <x v="0"/>
    <x v="0"/>
    <x v="2"/>
    <s v="2.1 - REMUNERACIONES Y CONTRIBUCIONES"/>
    <s v="2.1.1 - REMUNERACIONES"/>
    <s v="N"/>
    <s v="00 - N/A"/>
    <s v="10 - FONDO GENERAL"/>
    <s v=" "/>
    <s v="99 - MULTIPROVINCIAL"/>
    <n v="161659333"/>
    <n v="163097200"/>
    <n v="160112589.93000004"/>
  </r>
  <r>
    <s v="2024"/>
    <x v="0"/>
    <x v="0"/>
    <x v="0"/>
    <x v="0"/>
    <x v="2"/>
    <s v="0201 - PRESIDENCIA DE LA REPÚBLICA"/>
    <s v="0008 - DIRECCION GENERAL DE ETICA E INTEGRIDAD GUBERNAMENTAL"/>
    <x v="0"/>
    <x v="0"/>
    <x v="2"/>
    <s v="2.1 - REMUNERACIONES Y CONTRIBUCIONES"/>
    <s v="2.1.2 - SOBRESUELDOS"/>
    <s v="N"/>
    <s v="00 - N/A"/>
    <s v="10 - FONDO GENERAL"/>
    <s v=" "/>
    <s v="99 - MULTIPROVINCIAL"/>
    <n v="32220666"/>
    <n v="32384799"/>
    <n v="26442661.149999999"/>
  </r>
  <r>
    <s v="2024"/>
    <x v="0"/>
    <x v="0"/>
    <x v="0"/>
    <x v="0"/>
    <x v="2"/>
    <s v="0201 - PRESIDENCIA DE LA REPÚBLICA"/>
    <s v="0008 - DIRECCION GENERAL DE ETICA E INTEGRIDAD GUBERNAMENTAL"/>
    <x v="0"/>
    <x v="0"/>
    <x v="2"/>
    <s v="2.1 - REMUNERACIONES Y CONTRIBUCIONES"/>
    <s v="2.1.5 - CONTRIBUCIONES A LA SEGURIDAD SOCIAL"/>
    <s v="N"/>
    <s v="00 - N/A"/>
    <s v="10 - FONDO GENERAL"/>
    <s v=" "/>
    <s v="99 - MULTIPROVINCIAL"/>
    <n v="25873342"/>
    <n v="24271342"/>
    <n v="22218750.70999999"/>
  </r>
  <r>
    <s v="2024"/>
    <x v="0"/>
    <x v="0"/>
    <x v="0"/>
    <x v="0"/>
    <x v="2"/>
    <s v="0201 - PRESIDENCIA DE LA REPÚBLICA"/>
    <s v="0008 - DIRECCION GENERAL DE ETICA E INTEGRIDAD GUBERNAMENTAL"/>
    <x v="0"/>
    <x v="0"/>
    <x v="2"/>
    <s v="2.2 - CONTRATACIÓN DE SERVICIOS"/>
    <s v="2.2.1 - SERVICIOS BÁSICOS"/>
    <s v="N"/>
    <s v="00 - N/A"/>
    <s v="10 - FONDO GENERAL"/>
    <s v=" "/>
    <s v="99 - MULTIPROVINCIAL"/>
    <n v="9866000"/>
    <n v="9866000"/>
    <n v="7331332.0699999984"/>
  </r>
  <r>
    <s v="2024"/>
    <x v="0"/>
    <x v="0"/>
    <x v="0"/>
    <x v="0"/>
    <x v="2"/>
    <s v="0201 - PRESIDENCIA DE LA REPÚBLICA"/>
    <s v="0008 - DIRECCION GENERAL DE ETICA E INTEGRIDAD GUBERNAMENTAL"/>
    <x v="0"/>
    <x v="0"/>
    <x v="2"/>
    <s v="2.2 - CONTRATACIÓN DE SERVICIOS"/>
    <s v="2.2.2 - PUBLICIDAD, IMPRESIÓN Y ENCUADERNACIÓN"/>
    <s v="N"/>
    <s v="00 - N/A"/>
    <s v="10 - FONDO GENERAL"/>
    <s v=" "/>
    <s v="99 - MULTIPROVINCIAL"/>
    <n v="9416650"/>
    <n v="9416650"/>
    <n v="5948166.6399999997"/>
  </r>
  <r>
    <s v="2024"/>
    <x v="0"/>
    <x v="0"/>
    <x v="0"/>
    <x v="0"/>
    <x v="2"/>
    <s v="0201 - PRESIDENCIA DE LA REPÚBLICA"/>
    <s v="0008 - DIRECCION GENERAL DE ETICA E INTEGRIDAD GUBERNAMENTAL"/>
    <x v="0"/>
    <x v="0"/>
    <x v="2"/>
    <s v="2.2 - CONTRATACIÓN DE SERVICIOS"/>
    <s v="2.2.3 - VIÁTICOS"/>
    <s v="N"/>
    <s v="00 - N/A"/>
    <s v="10 - FONDO GENERAL"/>
    <s v=" "/>
    <s v="99 - MULTIPROVINCIAL"/>
    <n v="7137258"/>
    <n v="7137258"/>
    <n v="4946023.72"/>
  </r>
  <r>
    <s v="2024"/>
    <x v="0"/>
    <x v="0"/>
    <x v="0"/>
    <x v="0"/>
    <x v="2"/>
    <s v="0201 - PRESIDENCIA DE LA REPÚBLICA"/>
    <s v="0008 - DIRECCION GENERAL DE ETICA E INTEGRIDAD GUBERNAMENTAL"/>
    <x v="0"/>
    <x v="0"/>
    <x v="2"/>
    <s v="2.2 - CONTRATACIÓN DE SERVICIOS"/>
    <s v="2.2.4 - TRANSPORTE Y ALMACENAJE"/>
    <s v="N"/>
    <s v="00 - N/A"/>
    <s v="10 - FONDO GENERAL"/>
    <s v=" "/>
    <s v="99 - MULTIPROVINCIAL"/>
    <n v="2880680"/>
    <n v="5380680"/>
    <n v="4065805.49"/>
  </r>
  <r>
    <s v="2024"/>
    <x v="0"/>
    <x v="0"/>
    <x v="0"/>
    <x v="0"/>
    <x v="2"/>
    <s v="0201 - PRESIDENCIA DE LA REPÚBLICA"/>
    <s v="0008 - DIRECCION GENERAL DE ETICA E INTEGRIDAD GUBERNAMENTAL"/>
    <x v="0"/>
    <x v="0"/>
    <x v="2"/>
    <s v="2.2 - CONTRATACIÓN DE SERVICIOS"/>
    <s v="2.2.5 - ALQUILERES Y RENTAS"/>
    <s v="N"/>
    <s v="00 - N/A"/>
    <s v="10 - FONDO GENERAL"/>
    <s v=" "/>
    <s v="99 - MULTIPROVINCIAL"/>
    <n v="15281114"/>
    <n v="17148614"/>
    <n v="2466929.8200000003"/>
  </r>
  <r>
    <s v="2024"/>
    <x v="0"/>
    <x v="0"/>
    <x v="0"/>
    <x v="0"/>
    <x v="2"/>
    <s v="0201 - PRESIDENCIA DE LA REPÚBLICA"/>
    <s v="0008 - DIRECCION GENERAL DE ETICA E INTEGRIDAD GUBERNAMENTAL"/>
    <x v="0"/>
    <x v="0"/>
    <x v="2"/>
    <s v="2.2 - CONTRATACIÓN DE SERVICIOS"/>
    <s v="2.2.6 - SEGUROS"/>
    <s v="N"/>
    <s v="00 - N/A"/>
    <s v="10 - FONDO GENERAL"/>
    <s v=" "/>
    <s v="99 - MULTIPROVINCIAL"/>
    <n v="1624176"/>
    <n v="2454176"/>
    <n v="2350762.48"/>
  </r>
  <r>
    <s v="2024"/>
    <x v="0"/>
    <x v="0"/>
    <x v="0"/>
    <x v="0"/>
    <x v="2"/>
    <s v="0201 - PRESIDENCIA DE LA REPÚBLICA"/>
    <s v="0008 - DIRECCION GENERAL DE ETICA E INTEGRIDAD GUBERNAMENTAL"/>
    <x v="0"/>
    <x v="0"/>
    <x v="2"/>
    <s v="2.2 - CONTRATACIÓN DE SERVICIOS"/>
    <s v="2.2.7 - SERVICIOS DE CONSERVACIÓN, REPARACIONES MENORES E INSTALACIONES TEMPORALES"/>
    <s v="N"/>
    <s v="00 - N/A"/>
    <s v="10 - FONDO GENERAL"/>
    <s v=" "/>
    <s v="99 - MULTIPROVINCIAL"/>
    <n v="2722600"/>
    <n v="2722600"/>
    <n v="1652450.29"/>
  </r>
  <r>
    <s v="2024"/>
    <x v="0"/>
    <x v="0"/>
    <x v="0"/>
    <x v="0"/>
    <x v="2"/>
    <s v="0201 - PRESIDENCIA DE LA REPÚBLICA"/>
    <s v="0008 - DIRECCION GENERAL DE ETICA E INTEGRIDAD GUBERNAMENTAL"/>
    <x v="0"/>
    <x v="0"/>
    <x v="2"/>
    <s v="2.2 - CONTRATACIÓN DE SERVICIOS"/>
    <s v="2.2.8 - OTROS SERVICIOS NO INCLUIDOS EN CONCEPTOS ANTERIORES"/>
    <s v="N"/>
    <s v="00 - N/A"/>
    <s v="10 - FONDO GENERAL"/>
    <s v=" "/>
    <s v="99 - MULTIPROVINCIAL"/>
    <n v="23715388"/>
    <n v="99416888"/>
    <n v="92666573.019999996"/>
  </r>
  <r>
    <s v="2024"/>
    <x v="0"/>
    <x v="0"/>
    <x v="0"/>
    <x v="0"/>
    <x v="2"/>
    <s v="0201 - PRESIDENCIA DE LA REPÚBLICA"/>
    <s v="0008 - DIRECCION GENERAL DE ETICA E INTEGRIDAD GUBERNAMENTAL"/>
    <x v="0"/>
    <x v="0"/>
    <x v="2"/>
    <s v="2.2 - CONTRATACIÓN DE SERVICIOS"/>
    <s v="2.2.9 - OTRAS CONTRATACIONES DE SERVICIOS"/>
    <s v="N"/>
    <s v="00 - N/A"/>
    <s v="10 - FONDO GENERAL"/>
    <s v=" "/>
    <s v="99 - MULTIPROVINCIAL"/>
    <n v="14402388"/>
    <n v="12828388"/>
    <n v="9606826.4000000004"/>
  </r>
  <r>
    <s v="2024"/>
    <x v="0"/>
    <x v="0"/>
    <x v="0"/>
    <x v="0"/>
    <x v="2"/>
    <s v="0201 - PRESIDENCIA DE LA REPÚBLICA"/>
    <s v="0008 - DIRECCION GENERAL DE ETICA E INTEGRIDAD GUBERNAMENTAL"/>
    <x v="0"/>
    <x v="0"/>
    <x v="2"/>
    <s v="2.3 - MATERIALES Y SUMINISTROS"/>
    <s v="2.3.1 - ALIMENTOS Y PRODUCTOS AGROFORESTALES"/>
    <s v="N"/>
    <s v="00 - N/A"/>
    <s v="10 - FONDO GENERAL"/>
    <s v=" "/>
    <s v="99 - MULTIPROVINCIAL"/>
    <n v="509000"/>
    <n v="935200"/>
    <n v="371129.85"/>
  </r>
  <r>
    <s v="2024"/>
    <x v="0"/>
    <x v="0"/>
    <x v="0"/>
    <x v="0"/>
    <x v="2"/>
    <s v="0201 - PRESIDENCIA DE LA REPÚBLICA"/>
    <s v="0008 - DIRECCION GENERAL DE ETICA E INTEGRIDAD GUBERNAMENTAL"/>
    <x v="0"/>
    <x v="0"/>
    <x v="2"/>
    <s v="2.3 - MATERIALES Y SUMINISTROS"/>
    <s v="2.3.2 - TEXTILES Y VESTUARIOS"/>
    <s v="N"/>
    <s v="00 - N/A"/>
    <s v="10 - FONDO GENERAL"/>
    <s v=" "/>
    <s v="99 - MULTIPROVINCIAL"/>
    <n v="432000"/>
    <n v="432500"/>
    <n v="70741"/>
  </r>
  <r>
    <s v="2024"/>
    <x v="0"/>
    <x v="0"/>
    <x v="0"/>
    <x v="0"/>
    <x v="2"/>
    <s v="0201 - PRESIDENCIA DE LA REPÚBLICA"/>
    <s v="0008 - DIRECCION GENERAL DE ETICA E INTEGRIDAD GUBERNAMENTAL"/>
    <x v="0"/>
    <x v="0"/>
    <x v="2"/>
    <s v="2.3 - MATERIALES Y SUMINISTROS"/>
    <s v="2.3.3 - PAPEL, CARTÓN E IMPRESOS"/>
    <s v="N"/>
    <s v="00 - N/A"/>
    <s v="10 - FONDO GENERAL"/>
    <s v=" "/>
    <s v="99 - MULTIPROVINCIAL"/>
    <n v="544692"/>
    <n v="534992"/>
    <n v="223404.74"/>
  </r>
  <r>
    <s v="2024"/>
    <x v="0"/>
    <x v="0"/>
    <x v="0"/>
    <x v="0"/>
    <x v="2"/>
    <s v="0201 - PRESIDENCIA DE LA REPÚBLICA"/>
    <s v="0008 - DIRECCION GENERAL DE ETICA E INTEGRIDAD GUBERNAMENTAL"/>
    <x v="0"/>
    <x v="0"/>
    <x v="2"/>
    <s v="2.3 - MATERIALES Y SUMINISTROS"/>
    <s v="2.3.4 - PRODUCTOS FARMACÉUTICOS"/>
    <s v="N"/>
    <s v="00 - N/A"/>
    <s v="10 - FONDO GENERAL"/>
    <s v=" "/>
    <s v="99 - MULTIPROVINCIAL"/>
    <n v="200000"/>
    <n v="186500"/>
    <n v="82605.740000000005"/>
  </r>
  <r>
    <s v="2024"/>
    <x v="0"/>
    <x v="0"/>
    <x v="0"/>
    <x v="0"/>
    <x v="2"/>
    <s v="0201 - PRESIDENCIA DE LA REPÚBLICA"/>
    <s v="0008 - DIRECCION GENERAL DE ETICA E INTEGRIDAD GUBERNAMENTAL"/>
    <x v="0"/>
    <x v="0"/>
    <x v="2"/>
    <s v="2.3 - MATERIALES Y SUMINISTROS"/>
    <s v="2.3.5 - CUERO, CAUCHO Y PLÁSTICO"/>
    <s v="N"/>
    <s v="00 - N/A"/>
    <s v="10 - FONDO GENERAL"/>
    <s v=" "/>
    <s v="99 - MULTIPROVINCIAL"/>
    <n v="384000"/>
    <n v="384000"/>
    <n v="138899"/>
  </r>
  <r>
    <s v="2024"/>
    <x v="0"/>
    <x v="0"/>
    <x v="0"/>
    <x v="0"/>
    <x v="2"/>
    <s v="0201 - PRESIDENCIA DE LA REPÚBLICA"/>
    <s v="0008 - DIRECCION GENERAL DE ETICA E INTEGRIDAD GUBERNAMENTAL"/>
    <x v="0"/>
    <x v="0"/>
    <x v="2"/>
    <s v="2.3 - MATERIALES Y SUMINISTROS"/>
    <s v="2.3.6 - PRODUCTOS DE MINERALES, METÁLICOS Y NO METÁLICOS"/>
    <s v="N"/>
    <s v="00 - N/A"/>
    <s v="10 - FONDO GENERAL"/>
    <s v=" "/>
    <s v="99 - MULTIPROVINCIAL"/>
    <n v="192000"/>
    <n v="193500"/>
    <n v="11236"/>
  </r>
  <r>
    <s v="2024"/>
    <x v="0"/>
    <x v="0"/>
    <x v="0"/>
    <x v="0"/>
    <x v="2"/>
    <s v="0201 - PRESIDENCIA DE LA REPÚBLICA"/>
    <s v="0008 - DIRECCION GENERAL DE ETICA E INTEGRIDAD GUBERNAMENTAL"/>
    <x v="0"/>
    <x v="0"/>
    <x v="2"/>
    <s v="2.3 - MATERIALES Y SUMINISTROS"/>
    <s v="2.3.7 - COMBUSTIBLES, LUBRICANTES, PRODUCTOS QUÍMICOS Y CONEXOS"/>
    <s v="N"/>
    <s v="00 - N/A"/>
    <s v="10 - FONDO GENERAL"/>
    <s v=" "/>
    <s v="99 - MULTIPROVINCIAL"/>
    <n v="8176000"/>
    <n v="7418000"/>
    <n v="5257260.8"/>
  </r>
  <r>
    <s v="2024"/>
    <x v="0"/>
    <x v="0"/>
    <x v="0"/>
    <x v="0"/>
    <x v="2"/>
    <s v="0201 - PRESIDENCIA DE LA REPÚBLICA"/>
    <s v="0008 - DIRECCION GENERAL DE ETICA E INTEGRIDAD GUBERNAMENTAL"/>
    <x v="0"/>
    <x v="0"/>
    <x v="2"/>
    <s v="2.3 - MATERIALES Y SUMINISTROS"/>
    <s v="2.3.9 - PRODUCTOS Y ÚTILES VARIOS"/>
    <s v="N"/>
    <s v="00 - N/A"/>
    <s v="10 - FONDO GENERAL"/>
    <s v=" "/>
    <s v="99 - MULTIPROVINCIAL"/>
    <n v="7553101"/>
    <n v="10081101"/>
    <n v="4565216.1900000004"/>
  </r>
  <r>
    <s v="2024"/>
    <x v="0"/>
    <x v="0"/>
    <x v="0"/>
    <x v="0"/>
    <x v="2"/>
    <s v="0201 - PRESIDENCIA DE LA REPÚBLICA"/>
    <s v="0009 - COMISIÓN PRESIDENCIAL DE APOYO AL DESARROLLO PROVINCIAL"/>
    <x v="0"/>
    <x v="0"/>
    <x v="2"/>
    <s v="2.1 - REMUNERACIONES Y CONTRIBUCIONES"/>
    <s v="2.1.1 - REMUNERACIONES"/>
    <s v="N"/>
    <s v="00 - N/A"/>
    <s v="10 - FONDO GENERAL"/>
    <s v=" "/>
    <s v="99 - MULTIPROVINCIAL"/>
    <n v="366828729"/>
    <n v="366695706"/>
    <n v="351759642.39999998"/>
  </r>
  <r>
    <s v="2024"/>
    <x v="0"/>
    <x v="0"/>
    <x v="0"/>
    <x v="0"/>
    <x v="2"/>
    <s v="0201 - PRESIDENCIA DE LA REPÚBLICA"/>
    <s v="0009 - COMISIÓN PRESIDENCIAL DE APOYO AL DESARROLLO PROVINCIAL"/>
    <x v="0"/>
    <x v="0"/>
    <x v="2"/>
    <s v="2.1 - REMUNERACIONES Y CONTRIBUCIONES"/>
    <s v="2.1.2 - SOBRESUELDOS"/>
    <s v="N"/>
    <s v="00 - N/A"/>
    <s v="10 - FONDO GENERAL"/>
    <s v=" "/>
    <s v="99 - MULTIPROVINCIAL"/>
    <n v="59857968"/>
    <n v="59857968"/>
    <n v="57756592"/>
  </r>
  <r>
    <s v="2024"/>
    <x v="0"/>
    <x v="0"/>
    <x v="0"/>
    <x v="0"/>
    <x v="2"/>
    <s v="0201 - PRESIDENCIA DE LA REPÚBLICA"/>
    <s v="0009 - COMISIÓN PRESIDENCIAL DE APOYO AL DESARROLLO PROVINCIAL"/>
    <x v="0"/>
    <x v="0"/>
    <x v="2"/>
    <s v="2.1 - REMUNERACIONES Y CONTRIBUCIONES"/>
    <s v="2.1.5 - CONTRIBUCIONES A LA SEGURIDAD SOCIAL"/>
    <s v="N"/>
    <s v="00 - N/A"/>
    <s v="10 - FONDO GENERAL"/>
    <s v=" "/>
    <s v="99 - MULTIPROVINCIAL"/>
    <n v="50910678"/>
    <n v="51043701"/>
    <n v="49331254.399999976"/>
  </r>
  <r>
    <s v="2024"/>
    <x v="0"/>
    <x v="0"/>
    <x v="0"/>
    <x v="0"/>
    <x v="2"/>
    <s v="0201 - PRESIDENCIA DE LA REPÚBLICA"/>
    <s v="0009 - COMISIÓN PRESIDENCIAL DE APOYO AL DESARROLLO PROVINCIAL"/>
    <x v="0"/>
    <x v="0"/>
    <x v="2"/>
    <s v="2.2 - CONTRATACIÓN DE SERVICIOS"/>
    <s v="2.2.1 - SERVICIOS BÁSICOS"/>
    <s v="N"/>
    <s v="00 - N/A"/>
    <s v="10 - FONDO GENERAL"/>
    <s v=" "/>
    <s v="99 - MULTIPROVINCIAL"/>
    <n v="8882515"/>
    <n v="8882515"/>
    <n v="7570698.6800000016"/>
  </r>
  <r>
    <s v="2024"/>
    <x v="0"/>
    <x v="0"/>
    <x v="0"/>
    <x v="0"/>
    <x v="2"/>
    <s v="0201 - PRESIDENCIA DE LA REPÚBLICA"/>
    <s v="0009 - COMISIÓN PRESIDENCIAL DE APOYO AL DESARROLLO PROVINCIAL"/>
    <x v="0"/>
    <x v="0"/>
    <x v="2"/>
    <s v="2.2 - CONTRATACIÓN DE SERVICIOS"/>
    <s v="2.2.2 - PUBLICIDAD, IMPRESIÓN Y ENCUADERNACIÓN"/>
    <s v="N"/>
    <s v="00 - N/A"/>
    <s v="10 - FONDO GENERAL"/>
    <s v=" "/>
    <s v="99 - MULTIPROVINCIAL"/>
    <n v="3900000"/>
    <n v="600000"/>
    <n v="0"/>
  </r>
  <r>
    <s v="2024"/>
    <x v="0"/>
    <x v="0"/>
    <x v="0"/>
    <x v="0"/>
    <x v="2"/>
    <s v="0201 - PRESIDENCIA DE LA REPÚBLICA"/>
    <s v="0009 - COMISIÓN PRESIDENCIAL DE APOYO AL DESARROLLO PROVINCIAL"/>
    <x v="0"/>
    <x v="0"/>
    <x v="2"/>
    <s v="2.2 - CONTRATACIÓN DE SERVICIOS"/>
    <s v="2.2.5 - ALQUILERES Y RENTAS"/>
    <s v="N"/>
    <s v="00 - N/A"/>
    <s v="10 - FONDO GENERAL"/>
    <s v=" "/>
    <s v="99 - MULTIPROVINCIAL"/>
    <n v="14400000"/>
    <n v="20350000"/>
    <n v="14175246.229999999"/>
  </r>
  <r>
    <s v="2024"/>
    <x v="0"/>
    <x v="0"/>
    <x v="0"/>
    <x v="0"/>
    <x v="2"/>
    <s v="0201 - PRESIDENCIA DE LA REPÚBLICA"/>
    <s v="0009 - COMISIÓN PRESIDENCIAL DE APOYO AL DESARROLLO PROVINCIAL"/>
    <x v="0"/>
    <x v="0"/>
    <x v="2"/>
    <s v="2.2 - CONTRATACIÓN DE SERVICIOS"/>
    <s v="2.2.6 - SEGUROS"/>
    <s v="N"/>
    <s v="00 - N/A"/>
    <s v="10 - FONDO GENERAL"/>
    <s v=" "/>
    <s v="99 - MULTIPROVINCIAL"/>
    <n v="3650000"/>
    <n v="3650000"/>
    <n v="3650000.0000000009"/>
  </r>
  <r>
    <s v="2024"/>
    <x v="0"/>
    <x v="0"/>
    <x v="0"/>
    <x v="0"/>
    <x v="2"/>
    <s v="0201 - PRESIDENCIA DE LA REPÚBLICA"/>
    <s v="0009 - COMISIÓN PRESIDENCIAL DE APOYO AL DESARROLLO PROVINCIAL"/>
    <x v="0"/>
    <x v="0"/>
    <x v="2"/>
    <s v="2.2 - CONTRATACIÓN DE SERVICIOS"/>
    <s v="2.2.7 - SERVICIOS DE CONSERVACIÓN, REPARACIONES MENORES E INSTALACIONES TEMPORALES"/>
    <s v="N"/>
    <s v="00 - N/A"/>
    <s v="10 - FONDO GENERAL"/>
    <s v=" "/>
    <s v="99 - MULTIPROVINCIAL"/>
    <n v="8050000"/>
    <n v="4335665.82"/>
    <n v="753887.84000000008"/>
  </r>
  <r>
    <s v="2024"/>
    <x v="0"/>
    <x v="0"/>
    <x v="0"/>
    <x v="0"/>
    <x v="2"/>
    <s v="0201 - PRESIDENCIA DE LA REPÚBLICA"/>
    <s v="0009 - COMISIÓN PRESIDENCIAL DE APOYO AL DESARROLLO PROVINCIAL"/>
    <x v="0"/>
    <x v="0"/>
    <x v="2"/>
    <s v="2.2 - CONTRATACIÓN DE SERVICIOS"/>
    <s v="2.2.8 - OTROS SERVICIOS NO INCLUIDOS EN CONCEPTOS ANTERIORES"/>
    <s v="N"/>
    <s v="00 - N/A"/>
    <s v="10 - FONDO GENERAL"/>
    <s v=" "/>
    <s v="99 - MULTIPROVINCIAL"/>
    <n v="1715000"/>
    <n v="1934820"/>
    <n v="0"/>
  </r>
  <r>
    <s v="2024"/>
    <x v="0"/>
    <x v="0"/>
    <x v="0"/>
    <x v="0"/>
    <x v="2"/>
    <s v="0201 - PRESIDENCIA DE LA REPÚBLICA"/>
    <s v="0009 - COMISIÓN PRESIDENCIAL DE APOYO AL DESARROLLO PROVINCIAL"/>
    <x v="0"/>
    <x v="0"/>
    <x v="2"/>
    <s v="2.2 - CONTRATACIÓN DE SERVICIOS"/>
    <s v="2.2.9 - OTRAS CONTRATACIONES DE SERVICIOS"/>
    <s v="N"/>
    <s v="00 - N/A"/>
    <s v="10 - FONDO GENERAL"/>
    <s v=" "/>
    <s v="99 - MULTIPROVINCIAL"/>
    <n v="10000000"/>
    <n v="7287909"/>
    <n v="3081387.1"/>
  </r>
  <r>
    <s v="2024"/>
    <x v="0"/>
    <x v="0"/>
    <x v="0"/>
    <x v="0"/>
    <x v="2"/>
    <s v="0201 - PRESIDENCIA DE LA REPÚBLICA"/>
    <s v="0009 - COMISIÓN PRESIDENCIAL DE APOYO AL DESARROLLO PROVINCIAL"/>
    <x v="0"/>
    <x v="0"/>
    <x v="2"/>
    <s v="2.3 - MATERIALES Y SUMINISTROS"/>
    <s v="2.3.1 - ALIMENTOS Y PRODUCTOS AGROFORESTALES"/>
    <s v="N"/>
    <s v="00 - N/A"/>
    <s v="10 - FONDO GENERAL"/>
    <s v=" "/>
    <s v="99 - MULTIPROVINCIAL"/>
    <n v="3716000"/>
    <n v="2399888.17"/>
    <n v="984522.82"/>
  </r>
  <r>
    <s v="2024"/>
    <x v="0"/>
    <x v="0"/>
    <x v="0"/>
    <x v="0"/>
    <x v="2"/>
    <s v="0201 - PRESIDENCIA DE LA REPÚBLICA"/>
    <s v="0009 - COMISIÓN PRESIDENCIAL DE APOYO AL DESARROLLO PROVINCIAL"/>
    <x v="0"/>
    <x v="0"/>
    <x v="2"/>
    <s v="2.3 - MATERIALES Y SUMINISTROS"/>
    <s v="2.3.3 - PAPEL, CARTÓN E IMPRESOS"/>
    <s v="N"/>
    <s v="00 - N/A"/>
    <s v="10 - FONDO GENERAL"/>
    <s v=" "/>
    <s v="99 - MULTIPROVINCIAL"/>
    <n v="1200000"/>
    <n v="164000"/>
    <n v="0"/>
  </r>
  <r>
    <s v="2024"/>
    <x v="0"/>
    <x v="0"/>
    <x v="0"/>
    <x v="0"/>
    <x v="2"/>
    <s v="0201 - PRESIDENCIA DE LA REPÚBLICA"/>
    <s v="0009 - COMISIÓN PRESIDENCIAL DE APOYO AL DESARROLLO PROVINCIAL"/>
    <x v="0"/>
    <x v="0"/>
    <x v="2"/>
    <s v="2.3 - MATERIALES Y SUMINISTROS"/>
    <s v="2.3.5 - CUERO, CAUCHO Y PLÁSTICO"/>
    <s v="N"/>
    <s v="00 - N/A"/>
    <s v="10 - FONDO GENERAL"/>
    <s v=" "/>
    <s v="99 - MULTIPROVINCIAL"/>
    <n v="2500000"/>
    <n v="1396000"/>
    <n v="0"/>
  </r>
  <r>
    <s v="2024"/>
    <x v="0"/>
    <x v="0"/>
    <x v="0"/>
    <x v="0"/>
    <x v="2"/>
    <s v="0201 - PRESIDENCIA DE LA REPÚBLICA"/>
    <s v="0009 - COMISIÓN PRESIDENCIAL DE APOYO AL DESARROLLO PROVINCIAL"/>
    <x v="0"/>
    <x v="0"/>
    <x v="2"/>
    <s v="2.3 - MATERIALES Y SUMINISTROS"/>
    <s v="2.3.6 - PRODUCTOS DE MINERALES, METÁLICOS Y NO METÁLICOS"/>
    <s v="N"/>
    <s v="00 - N/A"/>
    <s v="10 - FONDO GENERAL"/>
    <s v=" "/>
    <s v="99 - MULTIPROVINCIAL"/>
    <n v="3384646"/>
    <n v="3240625.83"/>
    <n v="816791.46000000008"/>
  </r>
  <r>
    <s v="2024"/>
    <x v="0"/>
    <x v="0"/>
    <x v="0"/>
    <x v="0"/>
    <x v="2"/>
    <s v="0201 - PRESIDENCIA DE LA REPÚBLICA"/>
    <s v="0009 - COMISIÓN PRESIDENCIAL DE APOYO AL DESARROLLO PROVINCIAL"/>
    <x v="0"/>
    <x v="0"/>
    <x v="2"/>
    <s v="2.3 - MATERIALES Y SUMINISTROS"/>
    <s v="2.3.7 - COMBUSTIBLES, LUBRICANTES, PRODUCTOS QUÍMICOS Y CONEXOS"/>
    <s v="N"/>
    <s v="00 - N/A"/>
    <s v="10 - FONDO GENERAL"/>
    <s v=" "/>
    <s v="99 - MULTIPROVINCIAL"/>
    <n v="25500000"/>
    <n v="18059125.979999997"/>
    <n v="5436536"/>
  </r>
  <r>
    <s v="2024"/>
    <x v="0"/>
    <x v="0"/>
    <x v="0"/>
    <x v="0"/>
    <x v="2"/>
    <s v="0201 - PRESIDENCIA DE LA REPÚBLICA"/>
    <s v="0009 - COMISIÓN PRESIDENCIAL DE APOYO AL DESARROLLO PROVINCIAL"/>
    <x v="0"/>
    <x v="0"/>
    <x v="2"/>
    <s v="2.3 - MATERIALES Y SUMINISTROS"/>
    <s v="2.3.9 - PRODUCTOS Y ÚTILES VARIOS"/>
    <s v="N"/>
    <s v="00 - N/A"/>
    <s v="10 - FONDO GENERAL"/>
    <s v=" "/>
    <s v="99 - MULTIPROVINCIAL"/>
    <n v="6800000"/>
    <n v="8049149.2000000002"/>
    <n v="3565550.6900000004"/>
  </r>
  <r>
    <s v="2024"/>
    <x v="0"/>
    <x v="0"/>
    <x v="0"/>
    <x v="0"/>
    <x v="2"/>
    <s v="0201 - PRESIDENCIA DE LA REPÚBLICA"/>
    <s v="0009 - DIRECCIÓN GENERAL DE PROYECTOS ESTRATÉGICOS Y ESPECIALES DE LA PRESIDENCIA DE LA REPÚBLICA (PROPEEP)"/>
    <x v="0"/>
    <x v="0"/>
    <x v="2"/>
    <s v="2.1 - REMUNERACIONES Y CONTRIBUCIONES"/>
    <s v="2.1.1 - REMUNERACIONES"/>
    <s v="N"/>
    <s v="00 - N/A"/>
    <s v="10 - FONDO GENERAL"/>
    <s v=" "/>
    <s v="99 - MULTIPROVINCIAL"/>
    <n v="722599645"/>
    <n v="748152521"/>
    <n v="707228934.31000006"/>
  </r>
  <r>
    <s v="2024"/>
    <x v="0"/>
    <x v="0"/>
    <x v="0"/>
    <x v="0"/>
    <x v="2"/>
    <s v="0201 - PRESIDENCIA DE LA REPÚBLICA"/>
    <s v="0009 - DIRECCIÓN GENERAL DE PROYECTOS ESTRATÉGICOS Y ESPECIALES DE LA PRESIDENCIA DE LA REPÚBLICA (PROPEEP)"/>
    <x v="0"/>
    <x v="0"/>
    <x v="2"/>
    <s v="2.1 - REMUNERACIONES Y CONTRIBUCIONES"/>
    <s v="2.1.2 - SOBRESUELDOS"/>
    <s v="N"/>
    <s v="00 - N/A"/>
    <s v="10 - FONDO GENERAL"/>
    <s v=" "/>
    <s v="99 - MULTIPROVINCIAL"/>
    <n v="125758530"/>
    <n v="125758530"/>
    <n v="84582565.909999996"/>
  </r>
  <r>
    <s v="2024"/>
    <x v="0"/>
    <x v="0"/>
    <x v="0"/>
    <x v="0"/>
    <x v="2"/>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 "/>
    <s v="99 - MULTIPROVINCIAL"/>
    <n v="100000000"/>
    <n v="107492318"/>
    <n v="97265081.779999956"/>
  </r>
  <r>
    <s v="2024"/>
    <x v="0"/>
    <x v="0"/>
    <x v="0"/>
    <x v="0"/>
    <x v="2"/>
    <s v="0201 - PRESIDENCIA DE LA REPÚBLICA"/>
    <s v="0009 - DIRECCIÓN GENERAL DE PROYECTOS ESTRATÉGICOS Y ESPECIALES DE LA PRESIDENCIA DE LA REPÚBLICA (PROPEEP)"/>
    <x v="0"/>
    <x v="0"/>
    <x v="2"/>
    <s v="2.2 - CONTRATACIÓN DE SERVICIOS"/>
    <s v="2.2.1 - SERVICIOS BÁSICOS"/>
    <s v="N"/>
    <s v="00 - N/A"/>
    <s v="10 - FONDO GENERAL"/>
    <s v=" "/>
    <s v="99 - MULTIPROVINCIAL"/>
    <n v="18907496"/>
    <n v="14147496"/>
    <n v="11193049.959999999"/>
  </r>
  <r>
    <s v="2024"/>
    <x v="0"/>
    <x v="0"/>
    <x v="0"/>
    <x v="0"/>
    <x v="2"/>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 "/>
    <s v="99 - MULTIPROVINCIAL"/>
    <n v="24100000"/>
    <n v="23340590"/>
    <n v="20212071.579999998"/>
  </r>
  <r>
    <s v="2024"/>
    <x v="0"/>
    <x v="0"/>
    <x v="0"/>
    <x v="0"/>
    <x v="2"/>
    <s v="0201 - PRESIDENCIA DE LA REPÚBLICA"/>
    <s v="0009 - DIRECCIÓN GENERAL DE PROYECTOS ESTRATÉGICOS Y ESPECIALES DE LA PRESIDENCIA DE LA REPÚBLICA (PROPEEP)"/>
    <x v="0"/>
    <x v="0"/>
    <x v="2"/>
    <s v="2.2 - CONTRATACIÓN DE SERVICIOS"/>
    <s v="2.2.3 - VIÁTICOS"/>
    <s v="N"/>
    <s v="00 - N/A"/>
    <s v="10 - FONDO GENERAL"/>
    <s v=" "/>
    <s v="99 - MULTIPROVINCIAL"/>
    <n v="54000000"/>
    <n v="55019051.200000003"/>
    <n v="48157912.070000008"/>
  </r>
  <r>
    <s v="2024"/>
    <x v="0"/>
    <x v="0"/>
    <x v="0"/>
    <x v="0"/>
    <x v="2"/>
    <s v="0201 - PRESIDENCIA DE LA REPÚBLICA"/>
    <s v="0009 - DIRECCIÓN GENERAL DE PROYECTOS ESTRATÉGICOS Y ESPECIALES DE LA PRESIDENCIA DE LA REPÚBLICA (PROPEEP)"/>
    <x v="0"/>
    <x v="0"/>
    <x v="2"/>
    <s v="2.2 - CONTRATACIÓN DE SERVICIOS"/>
    <s v="2.2.4 - TRANSPORTE Y ALMACENAJE"/>
    <s v="N"/>
    <s v="00 - N/A"/>
    <s v="10 - FONDO GENERAL"/>
    <s v=" "/>
    <s v="99 - MULTIPROVINCIAL"/>
    <n v="2004000"/>
    <n v="6733248.96"/>
    <n v="4017731.7600000002"/>
  </r>
  <r>
    <s v="2024"/>
    <x v="0"/>
    <x v="0"/>
    <x v="0"/>
    <x v="0"/>
    <x v="2"/>
    <s v="0201 - PRESIDENCIA DE LA REPÚBLICA"/>
    <s v="0009 - DIRECCIÓN GENERAL DE PROYECTOS ESTRATÉGICOS Y ESPECIALES DE LA PRESIDENCIA DE LA REPÚBLICA (PROPEEP)"/>
    <x v="0"/>
    <x v="0"/>
    <x v="2"/>
    <s v="2.2 - CONTRATACIÓN DE SERVICIOS"/>
    <s v="2.2.5 - ALQUILERES Y RENTAS"/>
    <s v="N"/>
    <s v="00 - N/A"/>
    <s v="10 - FONDO GENERAL"/>
    <s v=" "/>
    <s v="99 - MULTIPROVINCIAL"/>
    <n v="40219488"/>
    <n v="35510713.759999998"/>
    <n v="28181650.430000007"/>
  </r>
  <r>
    <s v="2024"/>
    <x v="0"/>
    <x v="0"/>
    <x v="0"/>
    <x v="0"/>
    <x v="2"/>
    <s v="0201 - PRESIDENCIA DE LA REPÚBLICA"/>
    <s v="0009 - DIRECCIÓN GENERAL DE PROYECTOS ESTRATÉGICOS Y ESPECIALES DE LA PRESIDENCIA DE LA REPÚBLICA (PROPEEP)"/>
    <x v="0"/>
    <x v="0"/>
    <x v="2"/>
    <s v="2.2 - CONTRATACIÓN DE SERVICIOS"/>
    <s v="2.2.5 - ALQUILERES Y RENTAS"/>
    <s v="N"/>
    <s v="00 - N/A"/>
    <s v="50 - CRÉDITO INTERNO"/>
    <s v=" "/>
    <s v="99 - MULTIPROVINCIAL"/>
    <n v="0"/>
    <n v="4100000"/>
    <n v="0"/>
  </r>
  <r>
    <s v="2024"/>
    <x v="0"/>
    <x v="0"/>
    <x v="0"/>
    <x v="0"/>
    <x v="2"/>
    <s v="0201 - PRESIDENCIA DE LA REPÚBLICA"/>
    <s v="0009 - DIRECCIÓN GENERAL DE PROYECTOS ESTRATÉGICOS Y ESPECIALES DE LA PRESIDENCIA DE LA REPÚBLICA (PROPEEP)"/>
    <x v="0"/>
    <x v="0"/>
    <x v="2"/>
    <s v="2.2 - CONTRATACIÓN DE SERVICIOS"/>
    <s v="2.2.6 - SEGUROS"/>
    <s v="N"/>
    <s v="00 - N/A"/>
    <s v="10 - FONDO GENERAL"/>
    <s v=" "/>
    <s v="99 - MULTIPROVINCIAL"/>
    <n v="22654544"/>
    <n v="16354544"/>
    <n v="15907946.4"/>
  </r>
  <r>
    <s v="2024"/>
    <x v="0"/>
    <x v="0"/>
    <x v="0"/>
    <x v="0"/>
    <x v="2"/>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 "/>
    <s v="99 - MULTIPROVINCIAL"/>
    <n v="12376940"/>
    <n v="12927487"/>
    <n v="7023745.5800000001"/>
  </r>
  <r>
    <s v="2024"/>
    <x v="0"/>
    <x v="0"/>
    <x v="0"/>
    <x v="0"/>
    <x v="2"/>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 "/>
    <s v="99 - MULTIPROVINCIAL"/>
    <n v="112969471"/>
    <n v="81981756.840000004"/>
    <n v="15192483.98"/>
  </r>
  <r>
    <s v="2024"/>
    <x v="0"/>
    <x v="0"/>
    <x v="0"/>
    <x v="0"/>
    <x v="2"/>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 "/>
    <s v="99 - MULTIPROVINCIAL"/>
    <n v="30700000"/>
    <n v="55427433"/>
    <n v="19426539.780000005"/>
  </r>
  <r>
    <s v="2024"/>
    <x v="0"/>
    <x v="0"/>
    <x v="0"/>
    <x v="0"/>
    <x v="2"/>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 "/>
    <s v="99 - MULTIPROVINCIAL"/>
    <n v="107846121"/>
    <n v="102151152.23999999"/>
    <n v="47993137.93999999"/>
  </r>
  <r>
    <s v="2024"/>
    <x v="0"/>
    <x v="0"/>
    <x v="0"/>
    <x v="0"/>
    <x v="2"/>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 "/>
    <s v="99 - MULTIPROVINCIAL"/>
    <n v="0"/>
    <n v="11400000"/>
    <n v="0"/>
  </r>
  <r>
    <s v="2024"/>
    <x v="0"/>
    <x v="0"/>
    <x v="0"/>
    <x v="0"/>
    <x v="2"/>
    <s v="0201 - PRESIDENCIA DE LA REPÚBLICA"/>
    <s v="0009 - DIRECCIÓN GENERAL DE PROYECTOS ESTRATÉGICOS Y ESPECIALES DE LA PRESIDENCIA DE LA REPÚBLICA (PROPEEP)"/>
    <x v="0"/>
    <x v="0"/>
    <x v="2"/>
    <s v="2.3 - MATERIALES Y SUMINISTROS"/>
    <s v="2.3.2 - TEXTILES Y VESTUARIOS"/>
    <s v="N"/>
    <s v="00 - N/A"/>
    <s v="10 - FONDO GENERAL"/>
    <s v=" "/>
    <s v="99 - MULTIPROVINCIAL"/>
    <n v="5688581"/>
    <n v="6698581"/>
    <n v="4555751.25"/>
  </r>
  <r>
    <s v="2024"/>
    <x v="0"/>
    <x v="0"/>
    <x v="0"/>
    <x v="0"/>
    <x v="2"/>
    <s v="0201 - PRESIDENCIA DE LA REPÚBLICA"/>
    <s v="0009 - DIRECCIÓN GENERAL DE PROYECTOS ESTRATÉGICOS Y ESPECIALES DE LA PRESIDENCIA DE LA REPÚBLICA (PROPEEP)"/>
    <x v="0"/>
    <x v="0"/>
    <x v="2"/>
    <s v="2.3 - MATERIALES Y SUMINISTROS"/>
    <s v="2.3.3 - PAPEL, CARTÓN E IMPRESOS"/>
    <s v="N"/>
    <s v="00 - N/A"/>
    <s v="10 - FONDO GENERAL"/>
    <s v=" "/>
    <s v="99 - MULTIPROVINCIAL"/>
    <n v="1210000"/>
    <n v="3360000"/>
    <n v="2329417.0000000005"/>
  </r>
  <r>
    <s v="2024"/>
    <x v="0"/>
    <x v="0"/>
    <x v="0"/>
    <x v="0"/>
    <x v="2"/>
    <s v="0201 - PRESIDENCIA DE LA REPÚBLICA"/>
    <s v="0009 - DIRECCIÓN GENERAL DE PROYECTOS ESTRATÉGICOS Y ESPECIALES DE LA PRESIDENCIA DE LA REPÚBLICA (PROPEEP)"/>
    <x v="0"/>
    <x v="0"/>
    <x v="2"/>
    <s v="2.3 - MATERIALES Y SUMINISTROS"/>
    <s v="2.3.4 - PRODUCTOS FARMACÉUTICOS"/>
    <s v="N"/>
    <s v="00 - N/A"/>
    <s v="10 - FONDO GENERAL"/>
    <s v=" "/>
    <s v="99 - MULTIPROVINCIAL"/>
    <n v="17000000"/>
    <n v="15700000"/>
    <n v="10350887.42"/>
  </r>
  <r>
    <s v="2024"/>
    <x v="0"/>
    <x v="0"/>
    <x v="0"/>
    <x v="0"/>
    <x v="2"/>
    <s v="0201 - PRESIDENCIA DE LA REPÚBLICA"/>
    <s v="0009 - DIRECCIÓN GENERAL DE PROYECTOS ESTRATÉGICOS Y ESPECIALES DE LA PRESIDENCIA DE LA REPÚBLICA (PROPEEP)"/>
    <x v="0"/>
    <x v="0"/>
    <x v="2"/>
    <s v="2.3 - MATERIALES Y SUMINISTROS"/>
    <s v="2.3.5 - CUERO, CAUCHO Y PLÁSTICO"/>
    <s v="N"/>
    <s v="00 - N/A"/>
    <s v="10 - FONDO GENERAL"/>
    <s v=" "/>
    <s v="99 - MULTIPROVINCIAL"/>
    <n v="4200000"/>
    <n v="1500000"/>
    <n v="1053083.2000000002"/>
  </r>
  <r>
    <s v="2024"/>
    <x v="0"/>
    <x v="0"/>
    <x v="0"/>
    <x v="0"/>
    <x v="2"/>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 "/>
    <s v="99 - MULTIPROVINCIAL"/>
    <n v="400000"/>
    <n v="9270000"/>
    <n v="8791489.8800000008"/>
  </r>
  <r>
    <s v="2024"/>
    <x v="0"/>
    <x v="0"/>
    <x v="0"/>
    <x v="0"/>
    <x v="2"/>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 "/>
    <s v="99 - MULTIPROVINCIAL"/>
    <n v="57888800"/>
    <n v="40288800"/>
    <n v="24198256.579999998"/>
  </r>
  <r>
    <s v="2024"/>
    <x v="0"/>
    <x v="0"/>
    <x v="0"/>
    <x v="0"/>
    <x v="2"/>
    <s v="0201 - PRESIDENCIA DE LA REPÚBLICA"/>
    <s v="0009 - DIRECCIÓN GENERAL DE PROYECTOS ESTRATÉGICOS Y ESPECIALES DE LA PRESIDENCIA DE LA REPÚBLICA (PROPEEP)"/>
    <x v="0"/>
    <x v="0"/>
    <x v="2"/>
    <s v="2.3 - MATERIALES Y SUMINISTROS"/>
    <s v="2.3.9 - PRODUCTOS Y ÚTILES VARIOS"/>
    <s v="N"/>
    <s v="00 - N/A"/>
    <s v="10 - FONDO GENERAL"/>
    <s v=" "/>
    <s v="99 - MULTIPROVINCIAL"/>
    <n v="85977751"/>
    <n v="48690630"/>
    <n v="24530035.34"/>
  </r>
  <r>
    <s v="2024"/>
    <x v="0"/>
    <x v="0"/>
    <x v="0"/>
    <x v="0"/>
    <x v="2"/>
    <s v="0201 - PRESIDENCIA DE LA REPÚBLICA"/>
    <s v="0010 - CONSEJO NACIONAL DE LA PERSONA ENVEJECIENTE"/>
    <x v="2"/>
    <x v="4"/>
    <x v="6"/>
    <s v="2.1 - REMUNERACIONES Y CONTRIBUCIONES"/>
    <s v="2.1.1 - REMUNERACIONES"/>
    <s v="N"/>
    <s v="00 - N/A"/>
    <s v="10 - FONDO GENERAL"/>
    <s v=" "/>
    <s v="01 - DISTRITO NACIONAL"/>
    <n v="26399713"/>
    <n v="24354450"/>
    <n v="24332136.309999991"/>
  </r>
  <r>
    <s v="2024"/>
    <x v="0"/>
    <x v="0"/>
    <x v="0"/>
    <x v="0"/>
    <x v="2"/>
    <s v="0201 - PRESIDENCIA DE LA REPÚBLICA"/>
    <s v="0010 - CONSEJO NACIONAL DE LA PERSONA ENVEJECIENTE"/>
    <x v="2"/>
    <x v="4"/>
    <x v="6"/>
    <s v="2.1 - REMUNERACIONES Y CONTRIBUCIONES"/>
    <s v="2.1.1 - REMUNERACIONES"/>
    <s v="N"/>
    <s v="00 - N/A"/>
    <s v="10 - FONDO GENERAL"/>
    <s v=" "/>
    <s v="02 - AZUA"/>
    <n v="18898546"/>
    <n v="10896212.15"/>
    <n v="10888711.960000003"/>
  </r>
  <r>
    <s v="2024"/>
    <x v="0"/>
    <x v="0"/>
    <x v="0"/>
    <x v="0"/>
    <x v="2"/>
    <s v="0201 - PRESIDENCIA DE LA REPÚBLICA"/>
    <s v="0010 - CONSEJO NACIONAL DE LA PERSONA ENVEJECIENTE"/>
    <x v="2"/>
    <x v="4"/>
    <x v="6"/>
    <s v="2.1 - REMUNERACIONES Y CONTRIBUCIONES"/>
    <s v="2.1.1 - REMUNERACIONES"/>
    <s v="N"/>
    <s v="00 - N/A"/>
    <s v="10 - FONDO GENERAL"/>
    <s v=" "/>
    <s v="10 - INDEPENDENCIA"/>
    <n v="12485830"/>
    <n v="12231451.73"/>
    <n v="10912468.170000002"/>
  </r>
  <r>
    <s v="2024"/>
    <x v="0"/>
    <x v="0"/>
    <x v="0"/>
    <x v="0"/>
    <x v="2"/>
    <s v="0201 - PRESIDENCIA DE LA REPÚBLICA"/>
    <s v="0010 - CONSEJO NACIONAL DE LA PERSONA ENVEJECIENTE"/>
    <x v="2"/>
    <x v="4"/>
    <x v="6"/>
    <s v="2.1 - REMUNERACIONES Y CONTRIBUCIONES"/>
    <s v="2.1.1 - REMUNERACIONES"/>
    <s v="N"/>
    <s v="00 - N/A"/>
    <s v="10 - FONDO GENERAL"/>
    <s v=" "/>
    <s v="11 - LA ALTAGRACIA"/>
    <n v="11916266"/>
    <n v="11699946.289999999"/>
    <n v="11698945.769999996"/>
  </r>
  <r>
    <s v="2024"/>
    <x v="0"/>
    <x v="0"/>
    <x v="0"/>
    <x v="0"/>
    <x v="2"/>
    <s v="0201 - PRESIDENCIA DE LA REPÚBLICA"/>
    <s v="0010 - CONSEJO NACIONAL DE LA PERSONA ENVEJECIENTE"/>
    <x v="2"/>
    <x v="4"/>
    <x v="6"/>
    <s v="2.1 - REMUNERACIONES Y CONTRIBUCIONES"/>
    <s v="2.1.1 - REMUNERACIONES"/>
    <s v="N"/>
    <s v="00 - N/A"/>
    <s v="10 - FONDO GENERAL"/>
    <s v=" "/>
    <s v="13 - LA VEGA"/>
    <n v="19973363"/>
    <n v="18449720"/>
    <n v="18441147.239999991"/>
  </r>
  <r>
    <s v="2024"/>
    <x v="0"/>
    <x v="0"/>
    <x v="0"/>
    <x v="0"/>
    <x v="2"/>
    <s v="0201 - PRESIDENCIA DE LA REPÚBLICA"/>
    <s v="0010 - CONSEJO NACIONAL DE LA PERSONA ENVEJECIENTE"/>
    <x v="2"/>
    <x v="4"/>
    <x v="6"/>
    <s v="2.1 - REMUNERACIONES Y CONTRIBUCIONES"/>
    <s v="2.1.1 - REMUNERACIONES"/>
    <s v="N"/>
    <s v="00 - N/A"/>
    <s v="10 - FONDO GENERAL"/>
    <s v=" "/>
    <s v="22 - SAN JUAN"/>
    <n v="11889065"/>
    <n v="11276578.530000001"/>
    <n v="11164655.550000003"/>
  </r>
  <r>
    <s v="2024"/>
    <x v="0"/>
    <x v="0"/>
    <x v="0"/>
    <x v="0"/>
    <x v="2"/>
    <s v="0201 - PRESIDENCIA DE LA REPÚBLICA"/>
    <s v="0010 - CONSEJO NACIONAL DE LA PERSONA ENVEJECIENTE"/>
    <x v="2"/>
    <x v="4"/>
    <x v="6"/>
    <s v="2.1 - REMUNERACIONES Y CONTRIBUCIONES"/>
    <s v="2.1.1 - REMUNERACIONES"/>
    <s v="N"/>
    <s v="00 - N/A"/>
    <s v="10 - FONDO GENERAL"/>
    <s v=" "/>
    <s v="27 - VALVERDE"/>
    <n v="11671071"/>
    <n v="10104917.529999999"/>
    <n v="10091060.879999999"/>
  </r>
  <r>
    <s v="2024"/>
    <x v="0"/>
    <x v="0"/>
    <x v="0"/>
    <x v="0"/>
    <x v="2"/>
    <s v="0201 - PRESIDENCIA DE LA REPÚBLICA"/>
    <s v="0010 - CONSEJO NACIONAL DE LA PERSONA ENVEJECIENTE"/>
    <x v="2"/>
    <x v="4"/>
    <x v="6"/>
    <s v="2.1 - REMUNERACIONES Y CONTRIBUCIONES"/>
    <s v="2.1.1 - REMUNERACIONES"/>
    <s v="N"/>
    <s v="00 - N/A"/>
    <s v="10 - FONDO GENERAL"/>
    <s v=" "/>
    <s v="32 - SANTO DOMINGO"/>
    <n v="73421538"/>
    <n v="54057638.460000001"/>
    <n v="53942969.400000006"/>
  </r>
  <r>
    <s v="2024"/>
    <x v="0"/>
    <x v="0"/>
    <x v="0"/>
    <x v="0"/>
    <x v="2"/>
    <s v="0201 - PRESIDENCIA DE LA REPÚBLICA"/>
    <s v="0010 - CONSEJO NACIONAL DE LA PERSONA ENVEJECIENTE"/>
    <x v="2"/>
    <x v="4"/>
    <x v="6"/>
    <s v="2.1 - REMUNERACIONES Y CONTRIBUCIONES"/>
    <s v="2.1.1 - REMUNERACIONES"/>
    <s v="N"/>
    <s v="00 - N/A"/>
    <s v="10 - FONDO GENERAL"/>
    <s v=" "/>
    <s v="99 - MULTIPROVINCIAL"/>
    <n v="422208263"/>
    <n v="453613369.51999992"/>
    <n v="432947174.28000009"/>
  </r>
  <r>
    <s v="2024"/>
    <x v="0"/>
    <x v="0"/>
    <x v="0"/>
    <x v="0"/>
    <x v="2"/>
    <s v="0201 - PRESIDENCIA DE LA REPÚBLICA"/>
    <s v="0010 - CONSEJO NACIONAL DE LA PERSONA ENVEJECIENTE"/>
    <x v="2"/>
    <x v="4"/>
    <x v="6"/>
    <s v="2.1 - REMUNERACIONES Y CONTRIBUCIONES"/>
    <s v="2.1.2 - SOBRESUELDOS"/>
    <s v="N"/>
    <s v="00 - N/A"/>
    <s v="10 - FONDO GENERAL"/>
    <s v=" "/>
    <s v="01 - DISTRITO NACIONAL"/>
    <n v="2647128"/>
    <n v="3821470.37"/>
    <n v="3731463.8"/>
  </r>
  <r>
    <s v="2024"/>
    <x v="0"/>
    <x v="0"/>
    <x v="0"/>
    <x v="0"/>
    <x v="2"/>
    <s v="0201 - PRESIDENCIA DE LA REPÚBLICA"/>
    <s v="0010 - CONSEJO NACIONAL DE LA PERSONA ENVEJECIENTE"/>
    <x v="2"/>
    <x v="4"/>
    <x v="6"/>
    <s v="2.1 - REMUNERACIONES Y CONTRIBUCIONES"/>
    <s v="2.1.2 - SOBRESUELDOS"/>
    <s v="N"/>
    <s v="00 - N/A"/>
    <s v="10 - FONDO GENERAL"/>
    <s v=" "/>
    <s v="02 - AZUA"/>
    <n v="0"/>
    <n v="1106132.8500000001"/>
    <n v="1106132.8500000001"/>
  </r>
  <r>
    <s v="2024"/>
    <x v="0"/>
    <x v="0"/>
    <x v="0"/>
    <x v="0"/>
    <x v="2"/>
    <s v="0201 - PRESIDENCIA DE LA REPÚBLICA"/>
    <s v="0010 - CONSEJO NACIONAL DE LA PERSONA ENVEJECIENTE"/>
    <x v="2"/>
    <x v="4"/>
    <x v="6"/>
    <s v="2.1 - REMUNERACIONES Y CONTRIBUCIONES"/>
    <s v="2.1.2 - SOBRESUELDOS"/>
    <s v="N"/>
    <s v="00 - N/A"/>
    <s v="10 - FONDO GENERAL"/>
    <s v=" "/>
    <s v="10 - INDEPENDENCIA"/>
    <n v="1052057"/>
    <n v="1580401.13"/>
    <n v="1580401.13"/>
  </r>
  <r>
    <s v="2024"/>
    <x v="0"/>
    <x v="0"/>
    <x v="0"/>
    <x v="0"/>
    <x v="2"/>
    <s v="0201 - PRESIDENCIA DE LA REPÚBLICA"/>
    <s v="0010 - CONSEJO NACIONAL DE LA PERSONA ENVEJECIENTE"/>
    <x v="2"/>
    <x v="4"/>
    <x v="6"/>
    <s v="2.1 - REMUNERACIONES Y CONTRIBUCIONES"/>
    <s v="2.1.2 - SOBRESUELDOS"/>
    <s v="N"/>
    <s v="00 - N/A"/>
    <s v="10 - FONDO GENERAL"/>
    <s v=" "/>
    <s v="11 - LA ALTAGRACIA"/>
    <n v="1020057"/>
    <n v="1685818.58"/>
    <n v="1685818.58"/>
  </r>
  <r>
    <s v="2024"/>
    <x v="0"/>
    <x v="0"/>
    <x v="0"/>
    <x v="0"/>
    <x v="2"/>
    <s v="0201 - PRESIDENCIA DE LA REPÚBLICA"/>
    <s v="0010 - CONSEJO NACIONAL DE LA PERSONA ENVEJECIENTE"/>
    <x v="2"/>
    <x v="4"/>
    <x v="6"/>
    <s v="2.1 - REMUNERACIONES Y CONTRIBUCIONES"/>
    <s v="2.1.2 - SOBRESUELDOS"/>
    <s v="N"/>
    <s v="00 - N/A"/>
    <s v="10 - FONDO GENERAL"/>
    <s v=" "/>
    <s v="13 - LA VEGA"/>
    <n v="1249859"/>
    <n v="2669613.9"/>
    <n v="2653440.2099999986"/>
  </r>
  <r>
    <s v="2024"/>
    <x v="0"/>
    <x v="0"/>
    <x v="0"/>
    <x v="0"/>
    <x v="2"/>
    <s v="0201 - PRESIDENCIA DE LA REPÚBLICA"/>
    <s v="0010 - CONSEJO NACIONAL DE LA PERSONA ENVEJECIENTE"/>
    <x v="2"/>
    <x v="4"/>
    <x v="6"/>
    <s v="2.1 - REMUNERACIONES Y CONTRIBUCIONES"/>
    <s v="2.1.2 - SOBRESUELDOS"/>
    <s v="N"/>
    <s v="00 - N/A"/>
    <s v="10 - FONDO GENERAL"/>
    <s v=" "/>
    <s v="22 - SAN JUAN"/>
    <n v="1010057"/>
    <n v="1675160.52"/>
    <n v="1662156.8299999998"/>
  </r>
  <r>
    <s v="2024"/>
    <x v="0"/>
    <x v="0"/>
    <x v="0"/>
    <x v="0"/>
    <x v="2"/>
    <s v="0201 - PRESIDENCIA DE LA REPÚBLICA"/>
    <s v="0010 - CONSEJO NACIONAL DE LA PERSONA ENVEJECIENTE"/>
    <x v="2"/>
    <x v="4"/>
    <x v="6"/>
    <s v="2.1 - REMUNERACIONES Y CONTRIBUCIONES"/>
    <s v="2.1.2 - SOBRESUELDOS"/>
    <s v="N"/>
    <s v="00 - N/A"/>
    <s v="10 - FONDO GENERAL"/>
    <s v=" "/>
    <s v="27 - VALVERDE"/>
    <n v="628232"/>
    <n v="1522279.3399999999"/>
    <n v="1522279.34"/>
  </r>
  <r>
    <s v="2024"/>
    <x v="0"/>
    <x v="0"/>
    <x v="0"/>
    <x v="0"/>
    <x v="2"/>
    <s v="0201 - PRESIDENCIA DE LA REPÚBLICA"/>
    <s v="0010 - CONSEJO NACIONAL DE LA PERSONA ENVEJECIENTE"/>
    <x v="2"/>
    <x v="4"/>
    <x v="6"/>
    <s v="2.1 - REMUNERACIONES Y CONTRIBUCIONES"/>
    <s v="2.1.2 - SOBRESUELDOS"/>
    <s v="N"/>
    <s v="00 - N/A"/>
    <s v="10 - FONDO GENERAL"/>
    <s v=" "/>
    <s v="32 - SANTO DOMINGO"/>
    <n v="2115057"/>
    <n v="7125644.5100000007"/>
    <n v="7057062.0900000008"/>
  </r>
  <r>
    <s v="2024"/>
    <x v="0"/>
    <x v="0"/>
    <x v="0"/>
    <x v="0"/>
    <x v="2"/>
    <s v="0201 - PRESIDENCIA DE LA REPÚBLICA"/>
    <s v="0010 - CONSEJO NACIONAL DE LA PERSONA ENVEJECIENTE"/>
    <x v="2"/>
    <x v="4"/>
    <x v="6"/>
    <s v="2.1 - REMUNERACIONES Y CONTRIBUCIONES"/>
    <s v="2.1.2 - SOBRESUELDOS"/>
    <s v="N"/>
    <s v="00 - N/A"/>
    <s v="10 - FONDO GENERAL"/>
    <s v=" "/>
    <s v="99 - MULTIPROVINCIAL"/>
    <n v="41358389"/>
    <n v="65381875.609999999"/>
    <n v="64731289.229999945"/>
  </r>
  <r>
    <s v="2024"/>
    <x v="0"/>
    <x v="0"/>
    <x v="0"/>
    <x v="0"/>
    <x v="2"/>
    <s v="0201 - PRESIDENCIA DE LA REPÚBLICA"/>
    <s v="0010 - CONSEJO NACIONAL DE LA PERSONA ENVEJECIENTE"/>
    <x v="2"/>
    <x v="4"/>
    <x v="6"/>
    <s v="2.1 - REMUNERACIONES Y CONTRIBUCIONES"/>
    <s v="2.1.3 - DIETAS Y GASTOS DE REPRESENTACIÓN"/>
    <s v="N"/>
    <s v="00 - N/A"/>
    <s v="10 - FONDO GENERAL"/>
    <s v=" "/>
    <s v="99 - MULTIPROVINCIAL"/>
    <n v="150000"/>
    <n v="150000"/>
    <n v="23811.200000000001"/>
  </r>
  <r>
    <s v="2024"/>
    <x v="0"/>
    <x v="0"/>
    <x v="0"/>
    <x v="0"/>
    <x v="2"/>
    <s v="0201 - PRESIDENCIA DE LA REPÚBLICA"/>
    <s v="0010 - CONSEJO NACIONAL DE LA PERSONA ENVEJECIENTE"/>
    <x v="2"/>
    <x v="4"/>
    <x v="6"/>
    <s v="2.1 - REMUNERACIONES Y CONTRIBUCIONES"/>
    <s v="2.1.5 - CONTRIBUCIONES A LA SEGURIDAD SOCIAL"/>
    <s v="N"/>
    <s v="00 - N/A"/>
    <s v="10 - FONDO GENERAL"/>
    <s v=" "/>
    <s v="01 - DISTRITO NACIONAL"/>
    <n v="3703324"/>
    <n v="3426097"/>
    <n v="3425735.6"/>
  </r>
  <r>
    <s v="2024"/>
    <x v="0"/>
    <x v="0"/>
    <x v="0"/>
    <x v="0"/>
    <x v="2"/>
    <s v="0201 - PRESIDENCIA DE LA REPÚBLICA"/>
    <s v="0010 - CONSEJO NACIONAL DE LA PERSONA ENVEJECIENTE"/>
    <x v="2"/>
    <x v="4"/>
    <x v="6"/>
    <s v="2.1 - REMUNERACIONES Y CONTRIBUCIONES"/>
    <s v="2.1.5 - CONTRIBUCIONES A LA SEGURIDAD SOCIAL"/>
    <s v="N"/>
    <s v="00 - N/A"/>
    <s v="10 - FONDO GENERAL"/>
    <s v=" "/>
    <s v="02 - AZUA"/>
    <n v="2677184"/>
    <n v="1531218"/>
    <n v="1530069.4100000001"/>
  </r>
  <r>
    <s v="2024"/>
    <x v="0"/>
    <x v="0"/>
    <x v="0"/>
    <x v="0"/>
    <x v="2"/>
    <s v="0201 - PRESIDENCIA DE LA REPÚBLICA"/>
    <s v="0010 - CONSEJO NACIONAL DE LA PERSONA ENVEJECIENTE"/>
    <x v="2"/>
    <x v="4"/>
    <x v="6"/>
    <s v="2.1 - REMUNERACIONES Y CONTRIBUCIONES"/>
    <s v="2.1.5 - CONTRIBUCIONES A LA SEGURIDAD SOCIAL"/>
    <s v="N"/>
    <s v="00 - N/A"/>
    <s v="10 - FONDO GENERAL"/>
    <s v=" "/>
    <s v="10 - INDEPENDENCIA"/>
    <n v="1750040"/>
    <n v="1537435"/>
    <n v="1537433.6299999994"/>
  </r>
  <r>
    <s v="2024"/>
    <x v="0"/>
    <x v="0"/>
    <x v="0"/>
    <x v="0"/>
    <x v="2"/>
    <s v="0201 - PRESIDENCIA DE LA REPÚBLICA"/>
    <s v="0010 - CONSEJO NACIONAL DE LA PERSONA ENVEJECIENTE"/>
    <x v="2"/>
    <x v="4"/>
    <x v="6"/>
    <s v="2.1 - REMUNERACIONES Y CONTRIBUCIONES"/>
    <s v="2.1.5 - CONTRIBUCIONES A LA SEGURIDAD SOCIAL"/>
    <s v="N"/>
    <s v="00 - N/A"/>
    <s v="10 - FONDO GENERAL"/>
    <s v=" "/>
    <s v="11 - LA ALTAGRACIA"/>
    <n v="1681841"/>
    <n v="1651931"/>
    <n v="1651929.8399999996"/>
  </r>
  <r>
    <s v="2024"/>
    <x v="0"/>
    <x v="0"/>
    <x v="0"/>
    <x v="0"/>
    <x v="2"/>
    <s v="0201 - PRESIDENCIA DE LA REPÚBLICA"/>
    <s v="0010 - CONSEJO NACIONAL DE LA PERSONA ENVEJECIENTE"/>
    <x v="2"/>
    <x v="4"/>
    <x v="6"/>
    <s v="2.1 - REMUNERACIONES Y CONTRIBUCIONES"/>
    <s v="2.1.5 - CONTRIBUCIONES A LA SEGURIDAD SOCIAL"/>
    <s v="N"/>
    <s v="00 - N/A"/>
    <s v="10 - FONDO GENERAL"/>
    <s v=" "/>
    <s v="13 - LA VEGA"/>
    <n v="2812631"/>
    <n v="2588545"/>
    <n v="2588543.6400000006"/>
  </r>
  <r>
    <s v="2024"/>
    <x v="0"/>
    <x v="0"/>
    <x v="0"/>
    <x v="0"/>
    <x v="2"/>
    <s v="0201 - PRESIDENCIA DE LA REPÚBLICA"/>
    <s v="0010 - CONSEJO NACIONAL DE LA PERSONA ENVEJECIENTE"/>
    <x v="2"/>
    <x v="4"/>
    <x v="6"/>
    <s v="2.1 - REMUNERACIONES Y CONTRIBUCIONES"/>
    <s v="2.1.5 - CONTRIBUCIONES A LA SEGURIDAD SOCIAL"/>
    <s v="N"/>
    <s v="00 - N/A"/>
    <s v="10 - FONDO GENERAL"/>
    <s v=" "/>
    <s v="22 - SAN JUAN"/>
    <n v="1652929"/>
    <n v="1566351"/>
    <n v="1566348.9200000002"/>
  </r>
  <r>
    <s v="2024"/>
    <x v="0"/>
    <x v="0"/>
    <x v="0"/>
    <x v="0"/>
    <x v="2"/>
    <s v="0201 - PRESIDENCIA DE LA REPÚBLICA"/>
    <s v="0010 - CONSEJO NACIONAL DE LA PERSONA ENVEJECIENTE"/>
    <x v="2"/>
    <x v="4"/>
    <x v="6"/>
    <s v="2.1 - REMUNERACIONES Y CONTRIBUCIONES"/>
    <s v="2.1.5 - CONTRIBUCIONES A LA SEGURIDAD SOCIAL"/>
    <s v="N"/>
    <s v="00 - N/A"/>
    <s v="10 - FONDO GENERAL"/>
    <s v=" "/>
    <s v="27 - VALVERDE"/>
    <n v="1647237"/>
    <n v="1422202"/>
    <n v="1422200.8200000003"/>
  </r>
  <r>
    <s v="2024"/>
    <x v="0"/>
    <x v="0"/>
    <x v="0"/>
    <x v="0"/>
    <x v="2"/>
    <s v="0201 - PRESIDENCIA DE LA REPÚBLICA"/>
    <s v="0010 - CONSEJO NACIONAL DE LA PERSONA ENVEJECIENTE"/>
    <x v="2"/>
    <x v="4"/>
    <x v="6"/>
    <s v="2.1 - REMUNERACIONES Y CONTRIBUCIONES"/>
    <s v="2.1.5 - CONTRIBUCIONES A LA SEGURIDAD SOCIAL"/>
    <s v="N"/>
    <s v="00 - N/A"/>
    <s v="10 - FONDO GENERAL"/>
    <s v=" "/>
    <s v="32 - SANTO DOMINGO"/>
    <n v="10343071"/>
    <n v="7532520"/>
    <n v="7532516.3100000052"/>
  </r>
  <r>
    <s v="2024"/>
    <x v="0"/>
    <x v="0"/>
    <x v="0"/>
    <x v="0"/>
    <x v="2"/>
    <s v="0201 - PRESIDENCIA DE LA REPÚBLICA"/>
    <s v="0010 - CONSEJO NACIONAL DE LA PERSONA ENVEJECIENTE"/>
    <x v="2"/>
    <x v="4"/>
    <x v="6"/>
    <s v="2.1 - REMUNERACIONES Y CONTRIBUCIONES"/>
    <s v="2.1.5 - CONTRIBUCIONES A LA SEGURIDAD SOCIAL"/>
    <s v="N"/>
    <s v="00 - N/A"/>
    <s v="10 - FONDO GENERAL"/>
    <s v=" "/>
    <s v="99 - MULTIPROVINCIAL"/>
    <n v="58652475"/>
    <n v="63212171.339999996"/>
    <n v="60448980.68999999"/>
  </r>
  <r>
    <s v="2024"/>
    <x v="0"/>
    <x v="0"/>
    <x v="0"/>
    <x v="0"/>
    <x v="2"/>
    <s v="0201 - PRESIDENCIA DE LA REPÚBLICA"/>
    <s v="0010 - CONSEJO NACIONAL DE LA PERSONA ENVEJECIENTE"/>
    <x v="2"/>
    <x v="4"/>
    <x v="6"/>
    <s v="2.2 - CONTRATACIÓN DE SERVICIOS"/>
    <s v="2.2.1 - SERVICIOS BÁSICOS"/>
    <s v="N"/>
    <s v="00 - N/A"/>
    <s v="10 - FONDO GENERAL"/>
    <s v=" "/>
    <s v="99 - MULTIPROVINCIAL"/>
    <n v="17690784"/>
    <n v="17075915"/>
    <n v="15722922.730000004"/>
  </r>
  <r>
    <s v="2024"/>
    <x v="0"/>
    <x v="0"/>
    <x v="0"/>
    <x v="0"/>
    <x v="2"/>
    <s v="0201 - PRESIDENCIA DE LA REPÚBLICA"/>
    <s v="0010 - CONSEJO NACIONAL DE LA PERSONA ENVEJECIENTE"/>
    <x v="2"/>
    <x v="4"/>
    <x v="6"/>
    <s v="2.2 - CONTRATACIÓN DE SERVICIOS"/>
    <s v="2.2.2 - PUBLICIDAD, IMPRESIÓN Y ENCUADERNACIÓN"/>
    <s v="N"/>
    <s v="00 - N/A"/>
    <s v="10 - FONDO GENERAL"/>
    <s v=" "/>
    <s v="99 - MULTIPROVINCIAL"/>
    <n v="2430000"/>
    <n v="3341000"/>
    <n v="1891529.31"/>
  </r>
  <r>
    <s v="2024"/>
    <x v="0"/>
    <x v="0"/>
    <x v="0"/>
    <x v="0"/>
    <x v="2"/>
    <s v="0201 - PRESIDENCIA DE LA REPÚBLICA"/>
    <s v="0010 - CONSEJO NACIONAL DE LA PERSONA ENVEJECIENTE"/>
    <x v="2"/>
    <x v="4"/>
    <x v="6"/>
    <s v="2.2 - CONTRATACIÓN DE SERVICIOS"/>
    <s v="2.2.3 - VIÁTICOS"/>
    <s v="N"/>
    <s v="00 - N/A"/>
    <s v="10 - FONDO GENERAL"/>
    <s v=" "/>
    <s v="99 - MULTIPROVINCIAL"/>
    <n v="2100000"/>
    <n v="4450000"/>
    <n v="2737865.58"/>
  </r>
  <r>
    <s v="2024"/>
    <x v="0"/>
    <x v="0"/>
    <x v="0"/>
    <x v="0"/>
    <x v="2"/>
    <s v="0201 - PRESIDENCIA DE LA REPÚBLICA"/>
    <s v="0010 - CONSEJO NACIONAL DE LA PERSONA ENVEJECIENTE"/>
    <x v="2"/>
    <x v="4"/>
    <x v="6"/>
    <s v="2.2 - CONTRATACIÓN DE SERVICIOS"/>
    <s v="2.2.4 - TRANSPORTE Y ALMACENAJE"/>
    <s v="N"/>
    <s v="00 - N/A"/>
    <s v="10 - FONDO GENERAL"/>
    <s v=" "/>
    <s v="99 - MULTIPROVINCIAL"/>
    <n v="700000"/>
    <n v="651167"/>
    <n v="582572.14999999991"/>
  </r>
  <r>
    <s v="2024"/>
    <x v="0"/>
    <x v="0"/>
    <x v="0"/>
    <x v="0"/>
    <x v="2"/>
    <s v="0201 - PRESIDENCIA DE LA REPÚBLICA"/>
    <s v="0010 - CONSEJO NACIONAL DE LA PERSONA ENVEJECIENTE"/>
    <x v="2"/>
    <x v="4"/>
    <x v="6"/>
    <s v="2.2 - CONTRATACIÓN DE SERVICIOS"/>
    <s v="2.2.5 - ALQUILERES Y RENTAS"/>
    <s v="N"/>
    <s v="00 - N/A"/>
    <s v="10 - FONDO GENERAL"/>
    <s v=" "/>
    <s v="99 - MULTIPROVINCIAL"/>
    <n v="16205784"/>
    <n v="17164486"/>
    <n v="13137704.039999999"/>
  </r>
  <r>
    <s v="2024"/>
    <x v="0"/>
    <x v="0"/>
    <x v="0"/>
    <x v="0"/>
    <x v="2"/>
    <s v="0201 - PRESIDENCIA DE LA REPÚBLICA"/>
    <s v="0010 - CONSEJO NACIONAL DE LA PERSONA ENVEJECIENTE"/>
    <x v="2"/>
    <x v="4"/>
    <x v="6"/>
    <s v="2.2 - CONTRATACIÓN DE SERVICIOS"/>
    <s v="2.2.6 - SEGUROS"/>
    <s v="N"/>
    <s v="00 - N/A"/>
    <s v="10 - FONDO GENERAL"/>
    <s v=" "/>
    <s v="01 - DISTRITO NACIONAL"/>
    <n v="0"/>
    <n v="407142.9"/>
    <n v="406140.9"/>
  </r>
  <r>
    <s v="2024"/>
    <x v="0"/>
    <x v="0"/>
    <x v="0"/>
    <x v="0"/>
    <x v="2"/>
    <s v="0201 - PRESIDENCIA DE LA REPÚBLICA"/>
    <s v="0010 - CONSEJO NACIONAL DE LA PERSONA ENVEJECIENTE"/>
    <x v="2"/>
    <x v="4"/>
    <x v="6"/>
    <s v="2.2 - CONTRATACIÓN DE SERVICIOS"/>
    <s v="2.2.6 - SEGUROS"/>
    <s v="N"/>
    <s v="00 - N/A"/>
    <s v="10 - FONDO GENERAL"/>
    <s v=" "/>
    <s v="02 - AZUA"/>
    <n v="250000"/>
    <n v="250000"/>
    <n v="249000"/>
  </r>
  <r>
    <s v="2024"/>
    <x v="0"/>
    <x v="0"/>
    <x v="0"/>
    <x v="0"/>
    <x v="2"/>
    <s v="0201 - PRESIDENCIA DE LA REPÚBLICA"/>
    <s v="0010 - CONSEJO NACIONAL DE LA PERSONA ENVEJECIENTE"/>
    <x v="2"/>
    <x v="4"/>
    <x v="6"/>
    <s v="2.2 - CONTRATACIÓN DE SERVICIOS"/>
    <s v="2.2.6 - SEGUROS"/>
    <s v="N"/>
    <s v="00 - N/A"/>
    <s v="10 - FONDO GENERAL"/>
    <s v=" "/>
    <s v="10 - INDEPENDENCIA"/>
    <n v="370000"/>
    <n v="804285.7"/>
    <n v="804200.7"/>
  </r>
  <r>
    <s v="2024"/>
    <x v="0"/>
    <x v="0"/>
    <x v="0"/>
    <x v="0"/>
    <x v="2"/>
    <s v="0201 - PRESIDENCIA DE LA REPÚBLICA"/>
    <s v="0010 - CONSEJO NACIONAL DE LA PERSONA ENVEJECIENTE"/>
    <x v="2"/>
    <x v="4"/>
    <x v="6"/>
    <s v="2.2 - CONTRATACIÓN DE SERVICIOS"/>
    <s v="2.2.6 - SEGUROS"/>
    <s v="N"/>
    <s v="00 - N/A"/>
    <s v="10 - FONDO GENERAL"/>
    <s v=" "/>
    <s v="11 - LA ALTAGRACIA"/>
    <n v="250000"/>
    <n v="684285.7"/>
    <n v="684200.7"/>
  </r>
  <r>
    <s v="2024"/>
    <x v="0"/>
    <x v="0"/>
    <x v="0"/>
    <x v="0"/>
    <x v="2"/>
    <s v="0201 - PRESIDENCIA DE LA REPÚBLICA"/>
    <s v="0010 - CONSEJO NACIONAL DE LA PERSONA ENVEJECIENTE"/>
    <x v="2"/>
    <x v="4"/>
    <x v="6"/>
    <s v="2.2 - CONTRATACIÓN DE SERVICIOS"/>
    <s v="2.2.6 - SEGUROS"/>
    <s v="N"/>
    <s v="00 - N/A"/>
    <s v="10 - FONDO GENERAL"/>
    <s v=" "/>
    <s v="13 - LA VEGA"/>
    <n v="0"/>
    <n v="814285.62"/>
    <n v="813285.62"/>
  </r>
  <r>
    <s v="2024"/>
    <x v="0"/>
    <x v="0"/>
    <x v="0"/>
    <x v="0"/>
    <x v="2"/>
    <s v="0201 - PRESIDENCIA DE LA REPÚBLICA"/>
    <s v="0010 - CONSEJO NACIONAL DE LA PERSONA ENVEJECIENTE"/>
    <x v="2"/>
    <x v="4"/>
    <x v="6"/>
    <s v="2.2 - CONTRATACIÓN DE SERVICIOS"/>
    <s v="2.2.6 - SEGUROS"/>
    <s v="N"/>
    <s v="00 - N/A"/>
    <s v="10 - FONDO GENERAL"/>
    <s v=" "/>
    <s v="22 - SAN JUAN"/>
    <n v="250000"/>
    <n v="684285.7"/>
    <n v="684000.7"/>
  </r>
  <r>
    <s v="2024"/>
    <x v="0"/>
    <x v="0"/>
    <x v="0"/>
    <x v="0"/>
    <x v="2"/>
    <s v="0201 - PRESIDENCIA DE LA REPÚBLICA"/>
    <s v="0010 - CONSEJO NACIONAL DE LA PERSONA ENVEJECIENTE"/>
    <x v="2"/>
    <x v="4"/>
    <x v="6"/>
    <s v="2.2 - CONTRATACIÓN DE SERVICIOS"/>
    <s v="2.2.6 - SEGUROS"/>
    <s v="N"/>
    <s v="00 - N/A"/>
    <s v="10 - FONDO GENERAL"/>
    <s v=" "/>
    <s v="27 - VALVERDE"/>
    <n v="0"/>
    <n v="407142.9"/>
    <n v="406140.9"/>
  </r>
  <r>
    <s v="2024"/>
    <x v="0"/>
    <x v="0"/>
    <x v="0"/>
    <x v="0"/>
    <x v="2"/>
    <s v="0201 - PRESIDENCIA DE LA REPÚBLICA"/>
    <s v="0010 - CONSEJO NACIONAL DE LA PERSONA ENVEJECIENTE"/>
    <x v="2"/>
    <x v="4"/>
    <x v="6"/>
    <s v="2.2 - CONTRATACIÓN DE SERVICIOS"/>
    <s v="2.2.6 - SEGUROS"/>
    <s v="N"/>
    <s v="00 - N/A"/>
    <s v="10 - FONDO GENERAL"/>
    <s v=" "/>
    <s v="32 - SANTO DOMINGO"/>
    <n v="889476"/>
    <n v="1758047.48"/>
    <n v="1587798.64"/>
  </r>
  <r>
    <s v="2024"/>
    <x v="0"/>
    <x v="0"/>
    <x v="0"/>
    <x v="0"/>
    <x v="2"/>
    <s v="0201 - PRESIDENCIA DE LA REPÚBLICA"/>
    <s v="0010 - CONSEJO NACIONAL DE LA PERSONA ENVEJECIENTE"/>
    <x v="2"/>
    <x v="4"/>
    <x v="6"/>
    <s v="2.2 - CONTRATACIÓN DE SERVICIOS"/>
    <s v="2.2.6 - SEGUROS"/>
    <s v="N"/>
    <s v="00 - N/A"/>
    <s v="10 - FONDO GENERAL"/>
    <s v=" "/>
    <s v="99 - MULTIPROVINCIAL"/>
    <n v="1900000"/>
    <n v="2647000"/>
    <n v="1775255.52"/>
  </r>
  <r>
    <s v="2024"/>
    <x v="0"/>
    <x v="0"/>
    <x v="0"/>
    <x v="0"/>
    <x v="2"/>
    <s v="0201 - PRESIDENCIA DE LA REPÚBLICA"/>
    <s v="0010 - CONSEJO NACIONAL DE LA PERSONA ENVEJECIENTE"/>
    <x v="2"/>
    <x v="4"/>
    <x v="6"/>
    <s v="2.2 - CONTRATACIÓN DE SERVICIOS"/>
    <s v="2.2.7 - SERVICIOS DE CONSERVACIÓN, REPARACIONES MENORES E INSTALACIONES TEMPORALES"/>
    <s v="N"/>
    <s v="00 - N/A"/>
    <s v="10 - FONDO GENERAL"/>
    <s v=" "/>
    <s v="99 - MULTIPROVINCIAL"/>
    <n v="7540083"/>
    <n v="9632183"/>
    <n v="6966895.7000000002"/>
  </r>
  <r>
    <s v="2024"/>
    <x v="0"/>
    <x v="0"/>
    <x v="0"/>
    <x v="0"/>
    <x v="2"/>
    <s v="0201 - PRESIDENCIA DE LA REPÚBLICA"/>
    <s v="0010 - CONSEJO NACIONAL DE LA PERSONA ENVEJECIENTE"/>
    <x v="2"/>
    <x v="4"/>
    <x v="6"/>
    <s v="2.2 - CONTRATACIÓN DE SERVICIOS"/>
    <s v="2.2.8 - OTROS SERVICIOS NO INCLUIDOS EN CONCEPTOS ANTERIORES"/>
    <s v="N"/>
    <s v="00 - N/A"/>
    <s v="10 - FONDO GENERAL"/>
    <s v=" "/>
    <s v="99 - MULTIPROVINCIAL"/>
    <n v="6515000"/>
    <n v="13016760.099999994"/>
    <n v="5487842.6399999997"/>
  </r>
  <r>
    <s v="2024"/>
    <x v="0"/>
    <x v="0"/>
    <x v="0"/>
    <x v="0"/>
    <x v="2"/>
    <s v="0201 - PRESIDENCIA DE LA REPÚBLICA"/>
    <s v="0010 - CONSEJO NACIONAL DE LA PERSONA ENVEJECIENTE"/>
    <x v="2"/>
    <x v="4"/>
    <x v="6"/>
    <s v="2.2 - CONTRATACIÓN DE SERVICIOS"/>
    <s v="2.2.9 - OTRAS CONTRATACIONES DE SERVICIOS"/>
    <s v="N"/>
    <s v="00 - N/A"/>
    <s v="10 - FONDO GENERAL"/>
    <s v=" "/>
    <s v="99 - MULTIPROVINCIAL"/>
    <n v="10400000"/>
    <n v="7817900"/>
    <n v="6477544.4700000016"/>
  </r>
  <r>
    <s v="2024"/>
    <x v="0"/>
    <x v="0"/>
    <x v="0"/>
    <x v="0"/>
    <x v="2"/>
    <s v="0201 - PRESIDENCIA DE LA REPÚBLICA"/>
    <s v="0010 - CONSEJO NACIONAL DE LA PERSONA ENVEJECIENTE"/>
    <x v="2"/>
    <x v="4"/>
    <x v="6"/>
    <s v="2.3 - MATERIALES Y SUMINISTROS"/>
    <s v="2.3.1 - ALIMENTOS Y PRODUCTOS AGROFORESTALES"/>
    <s v="N"/>
    <s v="00 - N/A"/>
    <s v="10 - FONDO GENERAL"/>
    <s v=" "/>
    <s v="01 - DISTRITO NACIONAL"/>
    <n v="25830066"/>
    <n v="25830066"/>
    <n v="25578143"/>
  </r>
  <r>
    <s v="2024"/>
    <x v="0"/>
    <x v="0"/>
    <x v="0"/>
    <x v="0"/>
    <x v="2"/>
    <s v="0201 - PRESIDENCIA DE LA REPÚBLICA"/>
    <s v="0010 - CONSEJO NACIONAL DE LA PERSONA ENVEJECIENTE"/>
    <x v="2"/>
    <x v="4"/>
    <x v="6"/>
    <s v="2.3 - MATERIALES Y SUMINISTROS"/>
    <s v="2.3.1 - ALIMENTOS Y PRODUCTOS AGROFORESTALES"/>
    <s v="N"/>
    <s v="00 - N/A"/>
    <s v="10 - FONDO GENERAL"/>
    <s v=" "/>
    <s v="02 - AZUA"/>
    <n v="4910640"/>
    <n v="4910640"/>
    <n v="4910640"/>
  </r>
  <r>
    <s v="2024"/>
    <x v="0"/>
    <x v="0"/>
    <x v="0"/>
    <x v="0"/>
    <x v="2"/>
    <s v="0201 - PRESIDENCIA DE LA REPÚBLICA"/>
    <s v="0010 - CONSEJO NACIONAL DE LA PERSONA ENVEJECIENTE"/>
    <x v="2"/>
    <x v="4"/>
    <x v="6"/>
    <s v="2.3 - MATERIALES Y SUMINISTROS"/>
    <s v="2.3.1 - ALIMENTOS Y PRODUCTOS AGROFORESTALES"/>
    <s v="N"/>
    <s v="00 - N/A"/>
    <s v="10 - FONDO GENERAL"/>
    <s v=" "/>
    <s v="10 - INDEPENDENCIA"/>
    <n v="10312344"/>
    <n v="10312344"/>
    <n v="10312344"/>
  </r>
  <r>
    <s v="2024"/>
    <x v="0"/>
    <x v="0"/>
    <x v="0"/>
    <x v="0"/>
    <x v="2"/>
    <s v="0201 - PRESIDENCIA DE LA REPÚBLICA"/>
    <s v="0010 - CONSEJO NACIONAL DE LA PERSONA ENVEJECIENTE"/>
    <x v="2"/>
    <x v="4"/>
    <x v="6"/>
    <s v="2.3 - MATERIALES Y SUMINISTROS"/>
    <s v="2.3.1 - ALIMENTOS Y PRODUCTOS AGROFORESTALES"/>
    <s v="N"/>
    <s v="00 - N/A"/>
    <s v="10 - FONDO GENERAL"/>
    <s v=" "/>
    <s v="11 - LA ALTAGRACIA"/>
    <n v="10312344"/>
    <n v="10312344"/>
    <n v="10312344"/>
  </r>
  <r>
    <s v="2024"/>
    <x v="0"/>
    <x v="0"/>
    <x v="0"/>
    <x v="0"/>
    <x v="2"/>
    <s v="0201 - PRESIDENCIA DE LA REPÚBLICA"/>
    <s v="0010 - CONSEJO NACIONAL DE LA PERSONA ENVEJECIENTE"/>
    <x v="2"/>
    <x v="4"/>
    <x v="6"/>
    <s v="2.3 - MATERIALES Y SUMINISTROS"/>
    <s v="2.3.1 - ALIMENTOS Y PRODUCTOS AGROFORESTALES"/>
    <s v="N"/>
    <s v="00 - N/A"/>
    <s v="10 - FONDO GENERAL"/>
    <s v=" "/>
    <s v="13 - LA VEGA"/>
    <n v="14545440"/>
    <n v="12916868.58"/>
    <n v="10262554.52"/>
  </r>
  <r>
    <s v="2024"/>
    <x v="0"/>
    <x v="0"/>
    <x v="0"/>
    <x v="0"/>
    <x v="2"/>
    <s v="0201 - PRESIDENCIA DE LA REPÚBLICA"/>
    <s v="0010 - CONSEJO NACIONAL DE LA PERSONA ENVEJECIENTE"/>
    <x v="2"/>
    <x v="4"/>
    <x v="6"/>
    <s v="2.3 - MATERIALES Y SUMINISTROS"/>
    <s v="2.3.1 - ALIMENTOS Y PRODUCTOS AGROFORESTALES"/>
    <s v="N"/>
    <s v="00 - N/A"/>
    <s v="10 - FONDO GENERAL"/>
    <s v=" "/>
    <s v="22 - SAN JUAN"/>
    <n v="10312344"/>
    <n v="8140915.4199999999"/>
    <n v="772108.7"/>
  </r>
  <r>
    <s v="2024"/>
    <x v="0"/>
    <x v="0"/>
    <x v="0"/>
    <x v="0"/>
    <x v="2"/>
    <s v="0201 - PRESIDENCIA DE LA REPÚBLICA"/>
    <s v="0010 - CONSEJO NACIONAL DE LA PERSONA ENVEJECIENTE"/>
    <x v="2"/>
    <x v="4"/>
    <x v="6"/>
    <s v="2.3 - MATERIALES Y SUMINISTROS"/>
    <s v="2.3.1 - ALIMENTOS Y PRODUCTOS AGROFORESTALES"/>
    <s v="N"/>
    <s v="00 - N/A"/>
    <s v="10 - FONDO GENERAL"/>
    <s v=" "/>
    <s v="27 - VALVERDE"/>
    <n v="5594400"/>
    <n v="5594400"/>
    <n v="5594400"/>
  </r>
  <r>
    <s v="2024"/>
    <x v="0"/>
    <x v="0"/>
    <x v="0"/>
    <x v="0"/>
    <x v="2"/>
    <s v="0201 - PRESIDENCIA DE LA REPÚBLICA"/>
    <s v="0010 - CONSEJO NACIONAL DE LA PERSONA ENVEJECIENTE"/>
    <x v="2"/>
    <x v="4"/>
    <x v="6"/>
    <s v="2.3 - MATERIALES Y SUMINISTROS"/>
    <s v="2.3.1 - ALIMENTOS Y PRODUCTOS AGROFORESTALES"/>
    <s v="N"/>
    <s v="00 - N/A"/>
    <s v="10 - FONDO GENERAL"/>
    <s v=" "/>
    <s v="32 - SANTO DOMINGO"/>
    <n v="21641190"/>
    <n v="21641190"/>
    <n v="18280694.250000004"/>
  </r>
  <r>
    <s v="2024"/>
    <x v="0"/>
    <x v="0"/>
    <x v="0"/>
    <x v="0"/>
    <x v="2"/>
    <s v="0201 - PRESIDENCIA DE LA REPÚBLICA"/>
    <s v="0010 - CONSEJO NACIONAL DE LA PERSONA ENVEJECIENTE"/>
    <x v="2"/>
    <x v="4"/>
    <x v="6"/>
    <s v="2.3 - MATERIALES Y SUMINISTROS"/>
    <s v="2.3.1 - ALIMENTOS Y PRODUCTOS AGROFORESTALES"/>
    <s v="N"/>
    <s v="00 - N/A"/>
    <s v="10 - FONDO GENERAL"/>
    <s v=" "/>
    <s v="99 - MULTIPROVINCIAL"/>
    <n v="12200000"/>
    <n v="12200000"/>
    <n v="11689916.620000001"/>
  </r>
  <r>
    <s v="2024"/>
    <x v="0"/>
    <x v="0"/>
    <x v="0"/>
    <x v="0"/>
    <x v="2"/>
    <s v="0201 - PRESIDENCIA DE LA REPÚBLICA"/>
    <s v="0010 - CONSEJO NACIONAL DE LA PERSONA ENVEJECIENTE"/>
    <x v="2"/>
    <x v="4"/>
    <x v="6"/>
    <s v="2.3 - MATERIALES Y SUMINISTROS"/>
    <s v="2.3.2 - TEXTILES Y VESTUARIOS"/>
    <s v="N"/>
    <s v="00 - N/A"/>
    <s v="10 - FONDO GENERAL"/>
    <s v=" "/>
    <s v="99 - MULTIPROVINCIAL"/>
    <n v="1320000"/>
    <n v="922000"/>
    <n v="0"/>
  </r>
  <r>
    <s v="2024"/>
    <x v="0"/>
    <x v="0"/>
    <x v="0"/>
    <x v="0"/>
    <x v="2"/>
    <s v="0201 - PRESIDENCIA DE LA REPÚBLICA"/>
    <s v="0010 - CONSEJO NACIONAL DE LA PERSONA ENVEJECIENTE"/>
    <x v="2"/>
    <x v="4"/>
    <x v="6"/>
    <s v="2.3 - MATERIALES Y SUMINISTROS"/>
    <s v="2.3.3 - PAPEL, CARTÓN E IMPRESOS"/>
    <s v="N"/>
    <s v="00 - N/A"/>
    <s v="10 - FONDO GENERAL"/>
    <s v=" "/>
    <s v="99 - MULTIPROVINCIAL"/>
    <n v="1182824"/>
    <n v="1282824"/>
    <n v="890663"/>
  </r>
  <r>
    <s v="2024"/>
    <x v="0"/>
    <x v="0"/>
    <x v="0"/>
    <x v="0"/>
    <x v="2"/>
    <s v="0201 - PRESIDENCIA DE LA REPÚBLICA"/>
    <s v="0010 - CONSEJO NACIONAL DE LA PERSONA ENVEJECIENTE"/>
    <x v="2"/>
    <x v="4"/>
    <x v="6"/>
    <s v="2.3 - MATERIALES Y SUMINISTROS"/>
    <s v="2.3.4 - PRODUCTOS FARMACÉUTICOS"/>
    <s v="N"/>
    <s v="00 - N/A"/>
    <s v="10 - FONDO GENERAL"/>
    <s v=" "/>
    <s v="01 - DISTRITO NACIONAL"/>
    <n v="5040000"/>
    <n v="5040000"/>
    <n v="0"/>
  </r>
  <r>
    <s v="2024"/>
    <x v="0"/>
    <x v="0"/>
    <x v="0"/>
    <x v="0"/>
    <x v="2"/>
    <s v="0201 - PRESIDENCIA DE LA REPÚBLICA"/>
    <s v="0010 - CONSEJO NACIONAL DE LA PERSONA ENVEJECIENTE"/>
    <x v="2"/>
    <x v="4"/>
    <x v="6"/>
    <s v="2.3 - MATERIALES Y SUMINISTROS"/>
    <s v="2.3.4 - PRODUCTOS FARMACÉUTICOS"/>
    <s v="N"/>
    <s v="00 - N/A"/>
    <s v="10 - FONDO GENERAL"/>
    <s v=" "/>
    <s v="02 - AZUA"/>
    <n v="1327200"/>
    <n v="1327200"/>
    <n v="1192926.3999999999"/>
  </r>
  <r>
    <s v="2024"/>
    <x v="0"/>
    <x v="0"/>
    <x v="0"/>
    <x v="0"/>
    <x v="2"/>
    <s v="0201 - PRESIDENCIA DE LA REPÚBLICA"/>
    <s v="0010 - CONSEJO NACIONAL DE LA PERSONA ENVEJECIENTE"/>
    <x v="2"/>
    <x v="4"/>
    <x v="6"/>
    <s v="2.3 - MATERIALES Y SUMINISTROS"/>
    <s v="2.3.4 - PRODUCTOS FARMACÉUTICOS"/>
    <s v="N"/>
    <s v="00 - N/A"/>
    <s v="10 - FONDO GENERAL"/>
    <s v=" "/>
    <s v="10 - INDEPENDENCIA"/>
    <n v="2787120"/>
    <n v="2787120"/>
    <n v="0"/>
  </r>
  <r>
    <s v="2024"/>
    <x v="0"/>
    <x v="0"/>
    <x v="0"/>
    <x v="0"/>
    <x v="2"/>
    <s v="0201 - PRESIDENCIA DE LA REPÚBLICA"/>
    <s v="0010 - CONSEJO NACIONAL DE LA PERSONA ENVEJECIENTE"/>
    <x v="2"/>
    <x v="4"/>
    <x v="6"/>
    <s v="2.3 - MATERIALES Y SUMINISTROS"/>
    <s v="2.3.4 - PRODUCTOS FARMACÉUTICOS"/>
    <s v="N"/>
    <s v="00 - N/A"/>
    <s v="10 - FONDO GENERAL"/>
    <s v=" "/>
    <s v="11 - LA ALTAGRACIA"/>
    <n v="2787120"/>
    <n v="2787120"/>
    <n v="508932.7"/>
  </r>
  <r>
    <s v="2024"/>
    <x v="0"/>
    <x v="0"/>
    <x v="0"/>
    <x v="0"/>
    <x v="2"/>
    <s v="0201 - PRESIDENCIA DE LA REPÚBLICA"/>
    <s v="0010 - CONSEJO NACIONAL DE LA PERSONA ENVEJECIENTE"/>
    <x v="2"/>
    <x v="4"/>
    <x v="6"/>
    <s v="2.3 - MATERIALES Y SUMINISTROS"/>
    <s v="2.3.4 - PRODUCTOS FARMACÉUTICOS"/>
    <s v="N"/>
    <s v="00 - N/A"/>
    <s v="10 - FONDO GENERAL"/>
    <s v=" "/>
    <s v="13 - LA VEGA"/>
    <n v="2620800"/>
    <n v="2620800"/>
    <n v="379500"/>
  </r>
  <r>
    <s v="2024"/>
    <x v="0"/>
    <x v="0"/>
    <x v="0"/>
    <x v="0"/>
    <x v="2"/>
    <s v="0201 - PRESIDENCIA DE LA REPÚBLICA"/>
    <s v="0010 - CONSEJO NACIONAL DE LA PERSONA ENVEJECIENTE"/>
    <x v="2"/>
    <x v="4"/>
    <x v="6"/>
    <s v="2.3 - MATERIALES Y SUMINISTROS"/>
    <s v="2.3.4 - PRODUCTOS FARMACÉUTICOS"/>
    <s v="N"/>
    <s v="00 - N/A"/>
    <s v="10 - FONDO GENERAL"/>
    <s v=" "/>
    <s v="22 - SAN JUAN"/>
    <n v="2787120"/>
    <n v="2787120"/>
    <n v="0"/>
  </r>
  <r>
    <s v="2024"/>
    <x v="0"/>
    <x v="0"/>
    <x v="0"/>
    <x v="0"/>
    <x v="2"/>
    <s v="0201 - PRESIDENCIA DE LA REPÚBLICA"/>
    <s v="0010 - CONSEJO NACIONAL DE LA PERSONA ENVEJECIENTE"/>
    <x v="2"/>
    <x v="4"/>
    <x v="6"/>
    <s v="2.3 - MATERIALES Y SUMINISTROS"/>
    <s v="2.3.4 - PRODUCTOS FARMACÉUTICOS"/>
    <s v="N"/>
    <s v="00 - N/A"/>
    <s v="10 - FONDO GENERAL"/>
    <s v=" "/>
    <s v="27 - VALVERDE"/>
    <n v="1512000"/>
    <n v="1512000"/>
    <n v="1189188"/>
  </r>
  <r>
    <s v="2024"/>
    <x v="0"/>
    <x v="0"/>
    <x v="0"/>
    <x v="0"/>
    <x v="2"/>
    <s v="0201 - PRESIDENCIA DE LA REPÚBLICA"/>
    <s v="0010 - CONSEJO NACIONAL DE LA PERSONA ENVEJECIENTE"/>
    <x v="2"/>
    <x v="4"/>
    <x v="6"/>
    <s v="2.3 - MATERIALES Y SUMINISTROS"/>
    <s v="2.3.4 - PRODUCTOS FARMACÉUTICOS"/>
    <s v="N"/>
    <s v="00 - N/A"/>
    <s v="10 - FONDO GENERAL"/>
    <s v=" "/>
    <s v="32 - SANTO DOMINGO"/>
    <n v="5636620"/>
    <n v="5636620"/>
    <n v="20783.740000000002"/>
  </r>
  <r>
    <s v="2024"/>
    <x v="0"/>
    <x v="0"/>
    <x v="0"/>
    <x v="0"/>
    <x v="2"/>
    <s v="0201 - PRESIDENCIA DE LA REPÚBLICA"/>
    <s v="0010 - CONSEJO NACIONAL DE LA PERSONA ENVEJECIENTE"/>
    <x v="2"/>
    <x v="4"/>
    <x v="6"/>
    <s v="2.3 - MATERIALES Y SUMINISTROS"/>
    <s v="2.3.4 - PRODUCTOS FARMACÉUTICOS"/>
    <s v="N"/>
    <s v="00 - N/A"/>
    <s v="10 - FONDO GENERAL"/>
    <s v=" "/>
    <s v="99 - MULTIPROVINCIAL"/>
    <n v="2000000"/>
    <n v="2000000"/>
    <n v="1961990.3599999999"/>
  </r>
  <r>
    <s v="2024"/>
    <x v="0"/>
    <x v="0"/>
    <x v="0"/>
    <x v="0"/>
    <x v="2"/>
    <s v="0201 - PRESIDENCIA DE LA REPÚBLICA"/>
    <s v="0010 - CONSEJO NACIONAL DE LA PERSONA ENVEJECIENTE"/>
    <x v="2"/>
    <x v="4"/>
    <x v="6"/>
    <s v="2.3 - MATERIALES Y SUMINISTROS"/>
    <s v="2.3.5 - CUERO, CAUCHO Y PLÁSTICO"/>
    <s v="N"/>
    <s v="00 - N/A"/>
    <s v="10 - FONDO GENERAL"/>
    <s v=" "/>
    <s v="99 - MULTIPROVINCIAL"/>
    <n v="1520000"/>
    <n v="1510000"/>
    <n v="1311527.23"/>
  </r>
  <r>
    <s v="2024"/>
    <x v="0"/>
    <x v="0"/>
    <x v="0"/>
    <x v="0"/>
    <x v="2"/>
    <s v="0201 - PRESIDENCIA DE LA REPÚBLICA"/>
    <s v="0010 - CONSEJO NACIONAL DE LA PERSONA ENVEJECIENTE"/>
    <x v="2"/>
    <x v="4"/>
    <x v="6"/>
    <s v="2.3 - MATERIALES Y SUMINISTROS"/>
    <s v="2.3.6 - PRODUCTOS DE MINERALES, METÁLICOS Y NO METÁLICOS"/>
    <s v="N"/>
    <s v="00 - N/A"/>
    <s v="10 - FONDO GENERAL"/>
    <s v=" "/>
    <s v="99 - MULTIPROVINCIAL"/>
    <n v="331000"/>
    <n v="1000"/>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01 - DISTRITO NACIONAL"/>
    <n v="801108"/>
    <n v="801108"/>
    <n v="801108"/>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02 - AZUA"/>
    <n v="41990"/>
    <n v="41990"/>
    <n v="41990"/>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10 - INDEPENDENCIA"/>
    <n v="886025"/>
    <n v="886025"/>
    <n v="886025"/>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11 - LA ALTAGRACIA"/>
    <n v="886025"/>
    <n v="886025"/>
    <n v="886025"/>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13 - LA VEGA"/>
    <n v="801108"/>
    <n v="801108"/>
    <n v="801108"/>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22 - SAN JUAN"/>
    <n v="886025"/>
    <n v="886025"/>
    <n v="886025"/>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27 - VALVERDE"/>
    <n v="801108"/>
    <n v="801108"/>
    <n v="801108"/>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32 - SANTO DOMINGO"/>
    <n v="1858428"/>
    <n v="1858428"/>
    <n v="1858428"/>
  </r>
  <r>
    <s v="2024"/>
    <x v="0"/>
    <x v="0"/>
    <x v="0"/>
    <x v="0"/>
    <x v="2"/>
    <s v="0201 - PRESIDENCIA DE LA REPÚBLICA"/>
    <s v="0010 - CONSEJO NACIONAL DE LA PERSONA ENVEJECIENTE"/>
    <x v="2"/>
    <x v="4"/>
    <x v="6"/>
    <s v="2.3 - MATERIALES Y SUMINISTROS"/>
    <s v="2.3.7 - COMBUSTIBLES, LUBRICANTES, PRODUCTOS QUÍMICOS Y CONEXOS"/>
    <s v="N"/>
    <s v="00 - N/A"/>
    <s v="10 - FONDO GENERAL"/>
    <s v=" "/>
    <s v="99 - MULTIPROVINCIAL"/>
    <n v="8866015"/>
    <n v="9623255"/>
    <n v="8095921.4000000004"/>
  </r>
  <r>
    <s v="2024"/>
    <x v="0"/>
    <x v="0"/>
    <x v="0"/>
    <x v="0"/>
    <x v="2"/>
    <s v="0201 - PRESIDENCIA DE LA REPÚBLICA"/>
    <s v="0010 - CONSEJO NACIONAL DE LA PERSONA ENVEJECIENTE"/>
    <x v="2"/>
    <x v="4"/>
    <x v="6"/>
    <s v="2.3 - MATERIALES Y SUMINISTROS"/>
    <s v="2.3.9 - PRODUCTOS Y ÚTILES VARIOS"/>
    <s v="N"/>
    <s v="00 - N/A"/>
    <s v="10 - FONDO GENERAL"/>
    <s v=" "/>
    <s v="99 - MULTIPROVINCIAL"/>
    <n v="5234176"/>
    <n v="5112176"/>
    <n v="3458454.88"/>
  </r>
  <r>
    <s v="2024"/>
    <x v="0"/>
    <x v="0"/>
    <x v="0"/>
    <x v="0"/>
    <x v="2"/>
    <s v="0201 - PRESIDENCIA DE LA REPÚBLICA"/>
    <s v="0010 - CONSEJO NACIONAL PARA EL CAMBIO CLIMÁTICO Y MECANISMO DE DESARROLLO LIMPIO"/>
    <x v="3"/>
    <x v="6"/>
    <x v="15"/>
    <s v="2.1 - REMUNERACIONES Y CONTRIBUCIONES"/>
    <s v="2.1.1 - REMUNERACIONES"/>
    <s v="N"/>
    <s v="00 - N/A"/>
    <s v="10 - FONDO GENERAL"/>
    <s v=" "/>
    <s v="99 - MULTIPROVINCIAL"/>
    <n v="3510000"/>
    <n v="3900000"/>
    <n v="3835000"/>
  </r>
  <r>
    <s v="2024"/>
    <x v="0"/>
    <x v="0"/>
    <x v="0"/>
    <x v="0"/>
    <x v="2"/>
    <s v="0201 - PRESIDENCIA DE LA REPÚBLICA"/>
    <s v="0010 - CONSEJO NACIONAL PARA EL CAMBIO CLIMÁTICO Y MECANISMO DE DESARROLLO LIMPIO"/>
    <x v="3"/>
    <x v="6"/>
    <x v="15"/>
    <s v="2.1 - REMUNERACIONES Y CONTRIBUCIONES"/>
    <s v="2.1.2 - SOBRESUELDOS"/>
    <s v="N"/>
    <s v="00 - N/A"/>
    <s v="10 - FONDO GENERAL"/>
    <s v=" "/>
    <s v="99 - MULTIPROVINCIAL"/>
    <n v="540000"/>
    <n v="547500"/>
    <n v="547500"/>
  </r>
  <r>
    <s v="2024"/>
    <x v="0"/>
    <x v="0"/>
    <x v="0"/>
    <x v="0"/>
    <x v="2"/>
    <s v="0201 - PRESIDENCIA DE LA REPÚBLICA"/>
    <s v="0010 - CONSEJO NACIONAL PARA EL CAMBIO CLIMÁTICO Y MECANISMO DE DESARROLLO LIMPIO"/>
    <x v="3"/>
    <x v="6"/>
    <x v="15"/>
    <s v="2.1 - REMUNERACIONES Y CONTRIBUCIONES"/>
    <s v="2.1.5 - CONTRIBUCIONES A LA SEGURIDAD SOCIAL"/>
    <s v="N"/>
    <s v="00 - N/A"/>
    <s v="10 - FONDO GENERAL"/>
    <s v=" "/>
    <s v="99 - MULTIPROVINCIAL"/>
    <n v="488111"/>
    <n v="543469.5"/>
    <n v="534295.5"/>
  </r>
  <r>
    <s v="2024"/>
    <x v="0"/>
    <x v="0"/>
    <x v="0"/>
    <x v="0"/>
    <x v="2"/>
    <s v="0201 - PRESIDENCIA DE LA REPÚBLICA"/>
    <s v="0010 - CONSEJO NACIONAL PARA EL CAMBIO CLIMÁTICO Y MECANISMO DE DESARROLLO LIMPIO"/>
    <x v="3"/>
    <x v="6"/>
    <x v="13"/>
    <s v="2.1 - REMUNERACIONES Y CONTRIBUCIONES"/>
    <s v="2.1.1 - REMUNERACIONES"/>
    <s v="N"/>
    <s v="00 - N/A"/>
    <s v="10 - FONDO GENERAL"/>
    <s v=" "/>
    <s v="99 - MULTIPROVINCIAL"/>
    <n v="4225000"/>
    <n v="4225000"/>
    <n v="3489166.67"/>
  </r>
  <r>
    <s v="2024"/>
    <x v="0"/>
    <x v="0"/>
    <x v="0"/>
    <x v="0"/>
    <x v="2"/>
    <s v="0201 - PRESIDENCIA DE LA REPÚBLICA"/>
    <s v="0010 - CONSEJO NACIONAL PARA EL CAMBIO CLIMÁTICO Y MECANISMO DE DESARROLLO LIMPIO"/>
    <x v="3"/>
    <x v="6"/>
    <x v="13"/>
    <s v="2.1 - REMUNERACIONES Y CONTRIBUCIONES"/>
    <s v="2.1.2 - SOBRESUELDOS"/>
    <s v="N"/>
    <s v="00 - N/A"/>
    <s v="10 - FONDO GENERAL"/>
    <s v=" "/>
    <s v="99 - MULTIPROVINCIAL"/>
    <n v="650000"/>
    <n v="600000"/>
    <n v="539166.66999999993"/>
  </r>
  <r>
    <s v="2024"/>
    <x v="0"/>
    <x v="0"/>
    <x v="0"/>
    <x v="0"/>
    <x v="2"/>
    <s v="0201 - PRESIDENCIA DE LA REPÚBLICA"/>
    <s v="0010 - CONSEJO NACIONAL PARA EL CAMBIO CLIMÁTICO Y MECANISMO DE DESARROLLO LIMPIO"/>
    <x v="3"/>
    <x v="6"/>
    <x v="13"/>
    <s v="2.1 - REMUNERACIONES Y CONTRIBUCIONES"/>
    <s v="2.1.5 - CONTRIBUCIONES A LA SEGURIDAD SOCIAL"/>
    <s v="N"/>
    <s v="00 - N/A"/>
    <s v="10 - FONDO GENERAL"/>
    <s v=" "/>
    <s v="99 - MULTIPROVINCIAL"/>
    <n v="596310"/>
    <n v="519421.05000000005"/>
    <n v="493102.5"/>
  </r>
  <r>
    <s v="2024"/>
    <x v="0"/>
    <x v="0"/>
    <x v="0"/>
    <x v="0"/>
    <x v="2"/>
    <s v="0201 - PRESIDENCIA DE LA REPÚBLICA"/>
    <s v="0010 - CONSEJO NACIONAL PARA EL CAMBIO CLIMÁTICO Y MECANISMO DE DESARROLLO LIMPIO"/>
    <x v="3"/>
    <x v="6"/>
    <x v="16"/>
    <s v="2.1 - REMUNERACIONES Y CONTRIBUCIONES"/>
    <s v="2.1.1 - REMUNERACIONES"/>
    <s v="N"/>
    <s v="00 - N/A"/>
    <s v="10 - FONDO GENERAL"/>
    <s v=" "/>
    <s v="99 - MULTIPROVINCIAL"/>
    <n v="5070000"/>
    <n v="5070000"/>
    <n v="5070000"/>
  </r>
  <r>
    <s v="2024"/>
    <x v="0"/>
    <x v="0"/>
    <x v="0"/>
    <x v="0"/>
    <x v="2"/>
    <s v="0201 - PRESIDENCIA DE LA REPÚBLICA"/>
    <s v="0010 - CONSEJO NACIONAL PARA EL CAMBIO CLIMÁTICO Y MECANISMO DE DESARROLLO LIMPIO"/>
    <x v="3"/>
    <x v="6"/>
    <x v="16"/>
    <s v="2.1 - REMUNERACIONES Y CONTRIBUCIONES"/>
    <s v="2.1.2 - SOBRESUELDOS"/>
    <s v="N"/>
    <s v="00 - N/A"/>
    <s v="10 - FONDO GENERAL"/>
    <s v=" "/>
    <s v="99 - MULTIPROVINCIAL"/>
    <n v="780000"/>
    <n v="777500"/>
    <n v="777500"/>
  </r>
  <r>
    <s v="2024"/>
    <x v="0"/>
    <x v="0"/>
    <x v="0"/>
    <x v="0"/>
    <x v="2"/>
    <s v="0201 - PRESIDENCIA DE LA REPÚBLICA"/>
    <s v="0010 - CONSEJO NACIONAL PARA EL CAMBIO CLIMÁTICO Y MECANISMO DE DESARROLLO LIMPIO"/>
    <x v="3"/>
    <x v="6"/>
    <x v="16"/>
    <s v="2.1 - REMUNERACIONES Y CONTRIBUCIONES"/>
    <s v="2.1.5 - CONTRIBUCIONES A LA SEGURIDAD SOCIAL"/>
    <s v="N"/>
    <s v="00 - N/A"/>
    <s v="10 - FONDO GENERAL"/>
    <s v=" "/>
    <s v="99 - MULTIPROVINCIAL"/>
    <n v="702322"/>
    <n v="702951"/>
    <n v="702951"/>
  </r>
  <r>
    <s v="2024"/>
    <x v="0"/>
    <x v="0"/>
    <x v="0"/>
    <x v="0"/>
    <x v="2"/>
    <s v="0201 - PRESIDENCIA DE LA REPÚBLICA"/>
    <s v="0010 - CONSEJO NACIONAL PARA EL CAMBIO CLIMÁTICO Y MECANISMO DE DESARROLLO LIMPIO"/>
    <x v="3"/>
    <x v="6"/>
    <x v="17"/>
    <s v="2.1 - REMUNERACIONES Y CONTRIBUCIONES"/>
    <s v="2.1.1 - REMUNERACIONES"/>
    <s v="N"/>
    <s v="00 - N/A"/>
    <s v="10 - FONDO GENERAL"/>
    <s v=" "/>
    <s v="99 - MULTIPROVINCIAL"/>
    <n v="53057600"/>
    <n v="52466367.659999996"/>
    <n v="49246449.810000002"/>
  </r>
  <r>
    <s v="2024"/>
    <x v="0"/>
    <x v="0"/>
    <x v="0"/>
    <x v="0"/>
    <x v="2"/>
    <s v="0201 - PRESIDENCIA DE LA REPÚBLICA"/>
    <s v="0010 - CONSEJO NACIONAL PARA EL CAMBIO CLIMÁTICO Y MECANISMO DE DESARROLLO LIMPIO"/>
    <x v="3"/>
    <x v="6"/>
    <x v="17"/>
    <s v="2.1 - REMUNERACIONES Y CONTRIBUCIONES"/>
    <s v="2.1.2 - SOBRESUELDOS"/>
    <s v="N"/>
    <s v="00 - N/A"/>
    <s v="10 - FONDO GENERAL"/>
    <s v=" "/>
    <s v="99 - MULTIPROVINCIAL"/>
    <n v="8162401"/>
    <n v="8408633.3399999999"/>
    <n v="8218616.6600000001"/>
  </r>
  <r>
    <s v="2024"/>
    <x v="0"/>
    <x v="0"/>
    <x v="0"/>
    <x v="0"/>
    <x v="2"/>
    <s v="0201 - PRESIDENCIA DE LA REPÚBLICA"/>
    <s v="0010 - CONSEJO NACIONAL PARA EL CAMBIO CLIMÁTICO Y MECANISMO DE DESARROLLO LIMPIO"/>
    <x v="3"/>
    <x v="6"/>
    <x v="17"/>
    <s v="2.1 - REMUNERACIONES Y CONTRIBUCIONES"/>
    <s v="2.1.5 - CONTRIBUCIONES A LA SEGURIDAD SOCIAL"/>
    <s v="N"/>
    <s v="00 - N/A"/>
    <s v="10 - FONDO GENERAL"/>
    <s v=" "/>
    <s v="99 - MULTIPROVINCIAL"/>
    <n v="6936274"/>
    <n v="6957175.4499999993"/>
    <n v="6891399.2799999937"/>
  </r>
  <r>
    <s v="2024"/>
    <x v="0"/>
    <x v="0"/>
    <x v="0"/>
    <x v="0"/>
    <x v="2"/>
    <s v="0201 - PRESIDENCIA DE LA REPÚBLICA"/>
    <s v="0010 - CONSEJO NACIONAL PARA EL CAMBIO CLIMÁTICO Y MECANISMO DE DESARROLLO LIMPIO"/>
    <x v="3"/>
    <x v="6"/>
    <x v="17"/>
    <s v="2.2 - CONTRATACIÓN DE SERVICIOS"/>
    <s v="2.2.1 - SERVICIOS BÁSICOS"/>
    <s v="N"/>
    <s v="00 - N/A"/>
    <s v="10 - FONDO GENERAL"/>
    <s v=" "/>
    <s v="99 - MULTIPROVINCIAL"/>
    <n v="3696000"/>
    <n v="3696000"/>
    <n v="3186519.45"/>
  </r>
  <r>
    <s v="2024"/>
    <x v="0"/>
    <x v="0"/>
    <x v="0"/>
    <x v="0"/>
    <x v="2"/>
    <s v="0201 - PRESIDENCIA DE LA REPÚBLICA"/>
    <s v="0010 - CONSEJO NACIONAL PARA EL CAMBIO CLIMÁTICO Y MECANISMO DE DESARROLLO LIMPIO"/>
    <x v="3"/>
    <x v="6"/>
    <x v="17"/>
    <s v="2.2 - CONTRATACIÓN DE SERVICIOS"/>
    <s v="2.2.3 - VIÁTICOS"/>
    <s v="N"/>
    <s v="00 - N/A"/>
    <s v="10 - FONDO GENERAL"/>
    <s v=" "/>
    <s v="99 - MULTIPROVINCIAL"/>
    <n v="1980961"/>
    <n v="233948.91999999998"/>
    <n v="210517.47999999998"/>
  </r>
  <r>
    <s v="2024"/>
    <x v="0"/>
    <x v="0"/>
    <x v="0"/>
    <x v="0"/>
    <x v="2"/>
    <s v="0201 - PRESIDENCIA DE LA REPÚBLICA"/>
    <s v="0010 - CONSEJO NACIONAL PARA EL CAMBIO CLIMÁTICO Y MECANISMO DE DESARROLLO LIMPIO"/>
    <x v="3"/>
    <x v="6"/>
    <x v="17"/>
    <s v="2.2 - CONTRATACIÓN DE SERVICIOS"/>
    <s v="2.2.4 - TRANSPORTE Y ALMACENAJE"/>
    <s v="N"/>
    <s v="00 - N/A"/>
    <s v="10 - FONDO GENERAL"/>
    <s v=" "/>
    <s v="99 - MULTIPROVINCIAL"/>
    <n v="300000"/>
    <n v="153598.14000000001"/>
    <n v="152998.14000000001"/>
  </r>
  <r>
    <s v="2024"/>
    <x v="0"/>
    <x v="0"/>
    <x v="0"/>
    <x v="0"/>
    <x v="2"/>
    <s v="0201 - PRESIDENCIA DE LA REPÚBLICA"/>
    <s v="0010 - CONSEJO NACIONAL PARA EL CAMBIO CLIMÁTICO Y MECANISMO DE DESARROLLO LIMPIO"/>
    <x v="3"/>
    <x v="6"/>
    <x v="17"/>
    <s v="2.2 - CONTRATACIÓN DE SERVICIOS"/>
    <s v="2.2.5 - ALQUILERES Y RENTAS"/>
    <s v="N"/>
    <s v="00 - N/A"/>
    <s v="10 - FONDO GENERAL"/>
    <s v=" "/>
    <s v="99 - MULTIPROVINCIAL"/>
    <n v="13200000"/>
    <n v="14647039.58"/>
    <n v="11307251.66"/>
  </r>
  <r>
    <s v="2024"/>
    <x v="0"/>
    <x v="0"/>
    <x v="0"/>
    <x v="0"/>
    <x v="2"/>
    <s v="0201 - PRESIDENCIA DE LA REPÚBLICA"/>
    <s v="0010 - CONSEJO NACIONAL PARA EL CAMBIO CLIMÁTICO Y MECANISMO DE DESARROLLO LIMPIO"/>
    <x v="3"/>
    <x v="6"/>
    <x v="17"/>
    <s v="2.2 - CONTRATACIÓN DE SERVICIOS"/>
    <s v="2.2.6 - SEGUROS"/>
    <s v="N"/>
    <s v="00 - N/A"/>
    <s v="10 - FONDO GENERAL"/>
    <s v=" "/>
    <s v="99 - MULTIPROVINCIAL"/>
    <n v="5120500"/>
    <n v="5302284.57"/>
    <n v="5153970.05"/>
  </r>
  <r>
    <s v="2024"/>
    <x v="0"/>
    <x v="0"/>
    <x v="0"/>
    <x v="0"/>
    <x v="2"/>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 "/>
    <s v="99 - MULTIPROVINCIAL"/>
    <n v="790600"/>
    <n v="443099.67999999993"/>
    <n v="430565.86"/>
  </r>
  <r>
    <s v="2024"/>
    <x v="0"/>
    <x v="0"/>
    <x v="0"/>
    <x v="0"/>
    <x v="2"/>
    <s v="0201 - PRESIDENCIA DE LA REPÚBLICA"/>
    <s v="0010 - CONSEJO NACIONAL PARA EL CAMBIO CLIMÁTICO Y MECANISMO DE DESARROLLO LIMPIO"/>
    <x v="3"/>
    <x v="6"/>
    <x v="17"/>
    <s v="2.2 - CONTRATACIÓN DE SERVICIOS"/>
    <s v="2.2.8 - OTROS SERVICIOS NO INCLUIDOS EN CONCEPTOS ANTERIORES"/>
    <s v="N"/>
    <s v="00 - N/A"/>
    <s v="10 - FONDO GENERAL"/>
    <s v=" "/>
    <s v="99 - MULTIPROVINCIAL"/>
    <n v="963900"/>
    <n v="3124618.69"/>
    <n v="2917609.16"/>
  </r>
  <r>
    <s v="2024"/>
    <x v="0"/>
    <x v="0"/>
    <x v="0"/>
    <x v="0"/>
    <x v="2"/>
    <s v="0201 - PRESIDENCIA DE LA REPÚBLICA"/>
    <s v="0010 - CONSEJO NACIONAL PARA EL CAMBIO CLIMÁTICO Y MECANISMO DE DESARROLLO LIMPIO"/>
    <x v="3"/>
    <x v="6"/>
    <x v="17"/>
    <s v="2.2 - CONTRATACIÓN DE SERVICIOS"/>
    <s v="2.2.8 - OTROS SERVICIOS NO INCLUIDOS EN CONCEPTOS ANTERIORES"/>
    <s v="N"/>
    <s v="00 - N/A"/>
    <s v="70 - DONACION EXTERNA"/>
    <s v=" "/>
    <s v="99 - MULTIPROVINCIAL"/>
    <n v="0"/>
    <n v="6149973"/>
    <n v="0"/>
  </r>
  <r>
    <s v="2024"/>
    <x v="0"/>
    <x v="0"/>
    <x v="0"/>
    <x v="0"/>
    <x v="2"/>
    <s v="0201 - PRESIDENCIA DE LA REPÚBLICA"/>
    <s v="0010 - CONSEJO NACIONAL PARA EL CAMBIO CLIMÁTICO Y MECANISMO DE DESARROLLO LIMPIO"/>
    <x v="3"/>
    <x v="6"/>
    <x v="17"/>
    <s v="2.2 - CONTRATACIÓN DE SERVICIOS"/>
    <s v="2.2.9 - OTRAS CONTRATACIONES DE SERVICIOS"/>
    <s v="N"/>
    <s v="00 - N/A"/>
    <s v="10 - FONDO GENERAL"/>
    <s v=" "/>
    <s v="99 - MULTIPROVINCIAL"/>
    <n v="5300000"/>
    <n v="4781902.42"/>
    <n v="3799246.38"/>
  </r>
  <r>
    <s v="2024"/>
    <x v="0"/>
    <x v="0"/>
    <x v="0"/>
    <x v="0"/>
    <x v="2"/>
    <s v="0201 - PRESIDENCIA DE LA REPÚBLICA"/>
    <s v="0010 - CONSEJO NACIONAL PARA EL CAMBIO CLIMÁTICO Y MECANISMO DE DESARROLLO LIMPIO"/>
    <x v="3"/>
    <x v="6"/>
    <x v="17"/>
    <s v="2.3 - MATERIALES Y SUMINISTROS"/>
    <s v="2.3.1 - ALIMENTOS Y PRODUCTOS AGROFORESTALES"/>
    <s v="N"/>
    <s v="00 - N/A"/>
    <s v="10 - FONDO GENERAL"/>
    <s v=" "/>
    <s v="99 - MULTIPROVINCIAL"/>
    <n v="180000"/>
    <n v="180000"/>
    <n v="147979.19"/>
  </r>
  <r>
    <s v="2024"/>
    <x v="0"/>
    <x v="0"/>
    <x v="0"/>
    <x v="0"/>
    <x v="2"/>
    <s v="0201 - PRESIDENCIA DE LA REPÚBLICA"/>
    <s v="0010 - CONSEJO NACIONAL PARA EL CAMBIO CLIMÁTICO Y MECANISMO DE DESARROLLO LIMPIO"/>
    <x v="3"/>
    <x v="6"/>
    <x v="17"/>
    <s v="2.3 - MATERIALES Y SUMINISTROS"/>
    <s v="2.3.2 - TEXTILES Y VESTUARIOS"/>
    <s v="N"/>
    <s v="00 - N/A"/>
    <s v="10 - FONDO GENERAL"/>
    <s v=" "/>
    <s v="99 - MULTIPROVINCIAL"/>
    <n v="120000"/>
    <n v="70000"/>
    <n v="0"/>
  </r>
  <r>
    <s v="2024"/>
    <x v="0"/>
    <x v="0"/>
    <x v="0"/>
    <x v="0"/>
    <x v="2"/>
    <s v="0201 - PRESIDENCIA DE LA REPÚBLICA"/>
    <s v="0010 - CONSEJO NACIONAL PARA EL CAMBIO CLIMÁTICO Y MECANISMO DE DESARROLLO LIMPIO"/>
    <x v="3"/>
    <x v="6"/>
    <x v="17"/>
    <s v="2.3 - MATERIALES Y SUMINISTROS"/>
    <s v="2.3.3 - PAPEL, CARTÓN E IMPRESOS"/>
    <s v="N"/>
    <s v="00 - N/A"/>
    <s v="10 - FONDO GENERAL"/>
    <s v=" "/>
    <s v="99 - MULTIPROVINCIAL"/>
    <n v="161340"/>
    <n v="95435.060000000012"/>
    <n v="93212.38"/>
  </r>
  <r>
    <s v="2024"/>
    <x v="0"/>
    <x v="0"/>
    <x v="0"/>
    <x v="0"/>
    <x v="2"/>
    <s v="0201 - PRESIDENCIA DE LA REPÚBLICA"/>
    <s v="0010 - CONSEJO NACIONAL PARA EL CAMBIO CLIMÁTICO Y MECANISMO DE DESARROLLO LIMPIO"/>
    <x v="3"/>
    <x v="6"/>
    <x v="17"/>
    <s v="2.3 - MATERIALES Y SUMINISTROS"/>
    <s v="2.3.5 - CUERO, CAUCHO Y PLÁSTICO"/>
    <s v="N"/>
    <s v="00 - N/A"/>
    <s v="10 - FONDO GENERAL"/>
    <s v=" "/>
    <s v="99 - MULTIPROVINCIAL"/>
    <n v="0"/>
    <n v="31694.799999999999"/>
    <n v="28013.200000000001"/>
  </r>
  <r>
    <s v="2024"/>
    <x v="0"/>
    <x v="0"/>
    <x v="0"/>
    <x v="0"/>
    <x v="2"/>
    <s v="0201 - PRESIDENCIA DE LA REPÚBLICA"/>
    <s v="0010 - CONSEJO NACIONAL PARA EL CAMBIO CLIMÁTICO Y MECANISMO DE DESARROLLO LIMPIO"/>
    <x v="3"/>
    <x v="6"/>
    <x v="17"/>
    <s v="2.3 - MATERIALES Y SUMINISTROS"/>
    <s v="2.3.6 - PRODUCTOS DE MINERALES, METÁLICOS Y NO METÁLICOS"/>
    <s v="N"/>
    <s v="00 - N/A"/>
    <s v="10 - FONDO GENERAL"/>
    <s v=" "/>
    <s v="99 - MULTIPROVINCIAL"/>
    <n v="0"/>
    <n v="6921.4"/>
    <n v="0"/>
  </r>
  <r>
    <s v="2024"/>
    <x v="0"/>
    <x v="0"/>
    <x v="0"/>
    <x v="0"/>
    <x v="2"/>
    <s v="0201 - PRESIDENCIA DE LA REPÚBLICA"/>
    <s v="0010 - CONSEJO NACIONAL PARA EL CAMBIO CLIMÁTICO Y MECANISMO DE DESARROLLO LIMPIO"/>
    <x v="3"/>
    <x v="6"/>
    <x v="17"/>
    <s v="2.3 - MATERIALES Y SUMINISTROS"/>
    <s v="2.3.7 - COMBUSTIBLES, LUBRICANTES, PRODUCTOS QUÍMICOS Y CONEXOS"/>
    <s v="N"/>
    <s v="00 - N/A"/>
    <s v="10 - FONDO GENERAL"/>
    <s v=" "/>
    <s v="99 - MULTIPROVINCIAL"/>
    <n v="3550000"/>
    <n v="3550000"/>
    <n v="3500000"/>
  </r>
  <r>
    <s v="2024"/>
    <x v="0"/>
    <x v="0"/>
    <x v="0"/>
    <x v="0"/>
    <x v="2"/>
    <s v="0201 - PRESIDENCIA DE LA REPÚBLICA"/>
    <s v="0010 - CONSEJO NACIONAL PARA EL CAMBIO CLIMÁTICO Y MECANISMO DE DESARROLLO LIMPIO"/>
    <x v="3"/>
    <x v="6"/>
    <x v="17"/>
    <s v="2.3 - MATERIALES Y SUMINISTROS"/>
    <s v="2.3.9 - PRODUCTOS Y ÚTILES VARIOS"/>
    <s v="N"/>
    <s v="00 - N/A"/>
    <s v="10 - FONDO GENERAL"/>
    <s v=" "/>
    <s v="99 - MULTIPROVINCIAL"/>
    <n v="3152443"/>
    <n v="732298.73999999987"/>
    <n v="339276.14999999997"/>
  </r>
  <r>
    <s v="2024"/>
    <x v="0"/>
    <x v="0"/>
    <x v="0"/>
    <x v="0"/>
    <x v="2"/>
    <s v="0201 - PRESIDENCIA DE LA REPÚBLICA"/>
    <s v="0010 - CONSEJO NACIONAL PARA EL CAMBIO CLIMÁTICO Y MECANISMO DE DESARROLLO LIMPIO"/>
    <x v="3"/>
    <x v="6"/>
    <x v="17"/>
    <s v="2.3 - MATERIALES Y SUMINISTROS"/>
    <s v="2.3.9 - PRODUCTOS Y ÚTILES VARIOS"/>
    <s v="N"/>
    <s v="00 - N/A"/>
    <s v="70 - DONACION EXTERNA"/>
    <s v=" "/>
    <s v="99 - MULTIPROVINCIAL"/>
    <n v="0"/>
    <n v="845000"/>
    <n v="0"/>
  </r>
  <r>
    <s v="2024"/>
    <x v="0"/>
    <x v="0"/>
    <x v="0"/>
    <x v="0"/>
    <x v="2"/>
    <s v="0201 - PRESIDENCIA DE LA REPÚBLICA"/>
    <s v="0010 - UNIDAD TECNICA EJECUTORA DE TITULACION DE TERRENOS DEL ESTADO"/>
    <x v="0"/>
    <x v="0"/>
    <x v="2"/>
    <s v="2.1 - REMUNERACIONES Y CONTRIBUCIONES"/>
    <s v="2.1.1 - REMUNERACIONES"/>
    <s v="N"/>
    <s v="00 - N/A"/>
    <s v="10 - FONDO GENERAL"/>
    <s v=" "/>
    <s v="99 - MULTIPROVINCIAL"/>
    <n v="297075810"/>
    <n v="287964207.83000004"/>
    <n v="239626453.18000001"/>
  </r>
  <r>
    <s v="2024"/>
    <x v="0"/>
    <x v="0"/>
    <x v="0"/>
    <x v="0"/>
    <x v="2"/>
    <s v="0201 - PRESIDENCIA DE LA REPÚBLICA"/>
    <s v="0010 - UNIDAD TECNICA EJECUTORA DE TITULACION DE TERRENOS DEL ESTADO"/>
    <x v="0"/>
    <x v="0"/>
    <x v="2"/>
    <s v="2.1 - REMUNERACIONES Y CONTRIBUCIONES"/>
    <s v="2.1.2 - SOBRESUELDOS"/>
    <s v="N"/>
    <s v="00 - N/A"/>
    <s v="10 - FONDO GENERAL"/>
    <s v=" "/>
    <s v="99 - MULTIPROVINCIAL"/>
    <n v="48752430"/>
    <n v="53504491.200000003"/>
    <n v="44974878.599999994"/>
  </r>
  <r>
    <s v="2024"/>
    <x v="0"/>
    <x v="0"/>
    <x v="0"/>
    <x v="0"/>
    <x v="2"/>
    <s v="0201 - PRESIDENCIA DE LA REPÚBLICA"/>
    <s v="0010 - UNIDAD TECNICA EJECUTORA DE TITULACION DE TERRENOS DEL ESTADO"/>
    <x v="0"/>
    <x v="0"/>
    <x v="2"/>
    <s v="2.1 - REMUNERACIONES Y CONTRIBUCIONES"/>
    <s v="2.1.5 - CONTRIBUCIONES A LA SEGURIDAD SOCIAL"/>
    <s v="N"/>
    <s v="00 - N/A"/>
    <s v="10 - FONDO GENERAL"/>
    <s v=" "/>
    <s v="99 - MULTIPROVINCIAL"/>
    <n v="35892412"/>
    <n v="40251952.950000003"/>
    <n v="32871096.050000001"/>
  </r>
  <r>
    <s v="2024"/>
    <x v="0"/>
    <x v="0"/>
    <x v="0"/>
    <x v="0"/>
    <x v="2"/>
    <s v="0201 - PRESIDENCIA DE LA REPÚBLICA"/>
    <s v="0010 - UNIDAD TECNICA EJECUTORA DE TITULACION DE TERRENOS DEL ESTADO"/>
    <x v="0"/>
    <x v="0"/>
    <x v="2"/>
    <s v="2.2 - CONTRATACIÓN DE SERVICIOS"/>
    <s v="2.2.1 - SERVICIOS BÁSICOS"/>
    <s v="N"/>
    <s v="00 - N/A"/>
    <s v="10 - FONDO GENERAL"/>
    <s v=" "/>
    <s v="99 - MULTIPROVINCIAL"/>
    <n v="13882600"/>
    <n v="14421600"/>
    <n v="13435742.950000001"/>
  </r>
  <r>
    <s v="2024"/>
    <x v="0"/>
    <x v="0"/>
    <x v="0"/>
    <x v="0"/>
    <x v="2"/>
    <s v="0201 - PRESIDENCIA DE LA REPÚBLICA"/>
    <s v="0010 - UNIDAD TECNICA EJECUTORA DE TITULACION DE TERRENOS DEL ESTADO"/>
    <x v="0"/>
    <x v="0"/>
    <x v="2"/>
    <s v="2.2 - CONTRATACIÓN DE SERVICIOS"/>
    <s v="2.2.2 - PUBLICIDAD, IMPRESIÓN Y ENCUADERNACIÓN"/>
    <s v="N"/>
    <s v="00 - N/A"/>
    <s v="10 - FONDO GENERAL"/>
    <s v=" "/>
    <s v="99 - MULTIPROVINCIAL"/>
    <n v="4165800"/>
    <n v="3706800"/>
    <n v="991729.83000000007"/>
  </r>
  <r>
    <s v="2024"/>
    <x v="0"/>
    <x v="0"/>
    <x v="0"/>
    <x v="0"/>
    <x v="2"/>
    <s v="0201 - PRESIDENCIA DE LA REPÚBLICA"/>
    <s v="0010 - UNIDAD TECNICA EJECUTORA DE TITULACION DE TERRENOS DEL ESTADO"/>
    <x v="0"/>
    <x v="0"/>
    <x v="2"/>
    <s v="2.2 - CONTRATACIÓN DE SERVICIOS"/>
    <s v="2.2.3 - VIÁTICOS"/>
    <s v="N"/>
    <s v="00 - N/A"/>
    <s v="10 - FONDO GENERAL"/>
    <s v=" "/>
    <s v="99 - MULTIPROVINCIAL"/>
    <n v="24226705"/>
    <n v="27000000"/>
    <n v="19329361.329999998"/>
  </r>
  <r>
    <s v="2024"/>
    <x v="0"/>
    <x v="0"/>
    <x v="0"/>
    <x v="0"/>
    <x v="2"/>
    <s v="0201 - PRESIDENCIA DE LA REPÚBLICA"/>
    <s v="0010 - UNIDAD TECNICA EJECUTORA DE TITULACION DE TERRENOS DEL ESTADO"/>
    <x v="0"/>
    <x v="0"/>
    <x v="2"/>
    <s v="2.2 - CONTRATACIÓN DE SERVICIOS"/>
    <s v="2.2.4 - TRANSPORTE Y ALMACENAJE"/>
    <s v="N"/>
    <s v="00 - N/A"/>
    <s v="10 - FONDO GENERAL"/>
    <s v=" "/>
    <s v="99 - MULTIPROVINCIAL"/>
    <n v="794000"/>
    <n v="1062904.49"/>
    <n v="764940.34000000008"/>
  </r>
  <r>
    <s v="2024"/>
    <x v="0"/>
    <x v="0"/>
    <x v="0"/>
    <x v="0"/>
    <x v="2"/>
    <s v="0201 - PRESIDENCIA DE LA REPÚBLICA"/>
    <s v="0010 - UNIDAD TECNICA EJECUTORA DE TITULACION DE TERRENOS DEL ESTADO"/>
    <x v="0"/>
    <x v="0"/>
    <x v="2"/>
    <s v="2.2 - CONTRATACIÓN DE SERVICIOS"/>
    <s v="2.2.5 - ALQUILERES Y RENTAS"/>
    <s v="N"/>
    <s v="00 - N/A"/>
    <s v="10 - FONDO GENERAL"/>
    <s v=" "/>
    <s v="99 - MULTIPROVINCIAL"/>
    <n v="21937623"/>
    <n v="39042965.359999999"/>
    <n v="22367871.140000001"/>
  </r>
  <r>
    <s v="2024"/>
    <x v="0"/>
    <x v="0"/>
    <x v="0"/>
    <x v="0"/>
    <x v="2"/>
    <s v="0201 - PRESIDENCIA DE LA REPÚBLICA"/>
    <s v="0010 - UNIDAD TECNICA EJECUTORA DE TITULACION DE TERRENOS DEL ESTADO"/>
    <x v="0"/>
    <x v="0"/>
    <x v="2"/>
    <s v="2.2 - CONTRATACIÓN DE SERVICIOS"/>
    <s v="2.2.6 - SEGUROS"/>
    <s v="N"/>
    <s v="00 - N/A"/>
    <s v="10 - FONDO GENERAL"/>
    <s v=" "/>
    <s v="99 - MULTIPROVINCIAL"/>
    <n v="9267400"/>
    <n v="14067400"/>
    <n v="8859685.6900000013"/>
  </r>
  <r>
    <s v="2024"/>
    <x v="0"/>
    <x v="0"/>
    <x v="0"/>
    <x v="0"/>
    <x v="2"/>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 "/>
    <s v="99 - MULTIPROVINCIAL"/>
    <n v="13522644"/>
    <n v="7648489.5399999991"/>
    <n v="4490437.24"/>
  </r>
  <r>
    <s v="2024"/>
    <x v="0"/>
    <x v="0"/>
    <x v="0"/>
    <x v="0"/>
    <x v="2"/>
    <s v="0201 - PRESIDENCIA DE LA REPÚBLICA"/>
    <s v="0010 - UNIDAD TECNICA EJECUTORA DE TITULACION DE TERRENOS DEL ESTADO"/>
    <x v="0"/>
    <x v="0"/>
    <x v="2"/>
    <s v="2.2 - CONTRATACIÓN DE SERVICIOS"/>
    <s v="2.2.8 - OTROS SERVICIOS NO INCLUIDOS EN CONCEPTOS ANTERIORES"/>
    <s v="N"/>
    <s v="00 - N/A"/>
    <s v="10 - FONDO GENERAL"/>
    <s v=" "/>
    <s v="99 - MULTIPROVINCIAL"/>
    <n v="167954162"/>
    <n v="111652868.83"/>
    <n v="80621793.449999958"/>
  </r>
  <r>
    <s v="2024"/>
    <x v="0"/>
    <x v="0"/>
    <x v="0"/>
    <x v="0"/>
    <x v="2"/>
    <s v="0201 - PRESIDENCIA DE LA REPÚBLICA"/>
    <s v="0010 - UNIDAD TECNICA EJECUTORA DE TITULACION DE TERRENOS DEL ESTADO"/>
    <x v="0"/>
    <x v="0"/>
    <x v="2"/>
    <s v="2.2 - CONTRATACIÓN DE SERVICIOS"/>
    <s v="2.2.9 - OTRAS CONTRATACIONES DE SERVICIOS"/>
    <s v="N"/>
    <s v="00 - N/A"/>
    <s v="10 - FONDO GENERAL"/>
    <s v=" "/>
    <s v="99 - MULTIPROVINCIAL"/>
    <n v="34500000"/>
    <n v="28937519"/>
    <n v="23192301.759999998"/>
  </r>
  <r>
    <s v="2024"/>
    <x v="0"/>
    <x v="0"/>
    <x v="0"/>
    <x v="0"/>
    <x v="2"/>
    <s v="0201 - PRESIDENCIA DE LA REPÚBLICA"/>
    <s v="0010 - UNIDAD TECNICA EJECUTORA DE TITULACION DE TERRENOS DEL ESTADO"/>
    <x v="0"/>
    <x v="0"/>
    <x v="2"/>
    <s v="2.3 - MATERIALES Y SUMINISTROS"/>
    <s v="2.3.1 - ALIMENTOS Y PRODUCTOS AGROFORESTALES"/>
    <s v="N"/>
    <s v="00 - N/A"/>
    <s v="10 - FONDO GENERAL"/>
    <s v=" "/>
    <s v="99 - MULTIPROVINCIAL"/>
    <n v="2497500"/>
    <n v="2619310.62"/>
    <n v="1543166.0999999999"/>
  </r>
  <r>
    <s v="2024"/>
    <x v="0"/>
    <x v="0"/>
    <x v="0"/>
    <x v="0"/>
    <x v="2"/>
    <s v="0201 - PRESIDENCIA DE LA REPÚBLICA"/>
    <s v="0010 - UNIDAD TECNICA EJECUTORA DE TITULACION DE TERRENOS DEL ESTADO"/>
    <x v="0"/>
    <x v="0"/>
    <x v="2"/>
    <s v="2.3 - MATERIALES Y SUMINISTROS"/>
    <s v="2.3.2 - TEXTILES Y VESTUARIOS"/>
    <s v="N"/>
    <s v="00 - N/A"/>
    <s v="10 - FONDO GENERAL"/>
    <s v=" "/>
    <s v="99 - MULTIPROVINCIAL"/>
    <n v="3850000"/>
    <n v="7825755.6099999994"/>
    <n v="2536298.08"/>
  </r>
  <r>
    <s v="2024"/>
    <x v="0"/>
    <x v="0"/>
    <x v="0"/>
    <x v="0"/>
    <x v="2"/>
    <s v="0201 - PRESIDENCIA DE LA REPÚBLICA"/>
    <s v="0010 - UNIDAD TECNICA EJECUTORA DE TITULACION DE TERRENOS DEL ESTADO"/>
    <x v="0"/>
    <x v="0"/>
    <x v="2"/>
    <s v="2.3 - MATERIALES Y SUMINISTROS"/>
    <s v="2.3.3 - PAPEL, CARTÓN E IMPRESOS"/>
    <s v="N"/>
    <s v="00 - N/A"/>
    <s v="10 - FONDO GENERAL"/>
    <s v=" "/>
    <s v="99 - MULTIPROVINCIAL"/>
    <n v="9999050"/>
    <n v="2380309"/>
    <n v="684947.63"/>
  </r>
  <r>
    <s v="2024"/>
    <x v="0"/>
    <x v="0"/>
    <x v="0"/>
    <x v="0"/>
    <x v="2"/>
    <s v="0201 - PRESIDENCIA DE LA REPÚBLICA"/>
    <s v="0010 - UNIDAD TECNICA EJECUTORA DE TITULACION DE TERRENOS DEL ESTADO"/>
    <x v="0"/>
    <x v="0"/>
    <x v="2"/>
    <s v="2.3 - MATERIALES Y SUMINISTROS"/>
    <s v="2.3.4 - PRODUCTOS FARMACÉUTICOS"/>
    <s v="N"/>
    <s v="00 - N/A"/>
    <s v="10 - FONDO GENERAL"/>
    <s v=" "/>
    <s v="99 - MULTIPROVINCIAL"/>
    <n v="50000"/>
    <n v="87842.61"/>
    <n v="41313.410000000003"/>
  </r>
  <r>
    <s v="2024"/>
    <x v="0"/>
    <x v="0"/>
    <x v="0"/>
    <x v="0"/>
    <x v="2"/>
    <s v="0201 - PRESIDENCIA DE LA REPÚBLICA"/>
    <s v="0010 - UNIDAD TECNICA EJECUTORA DE TITULACION DE TERRENOS DEL ESTADO"/>
    <x v="0"/>
    <x v="0"/>
    <x v="2"/>
    <s v="2.3 - MATERIALES Y SUMINISTROS"/>
    <s v="2.3.5 - CUERO, CAUCHO Y PLÁSTICO"/>
    <s v="N"/>
    <s v="00 - N/A"/>
    <s v="10 - FONDO GENERAL"/>
    <s v=" "/>
    <s v="99 - MULTIPROVINCIAL"/>
    <n v="986952"/>
    <n v="1209440"/>
    <n v="1101153.4100000001"/>
  </r>
  <r>
    <s v="2024"/>
    <x v="0"/>
    <x v="0"/>
    <x v="0"/>
    <x v="0"/>
    <x v="2"/>
    <s v="0201 - PRESIDENCIA DE LA REPÚBLICA"/>
    <s v="0010 - UNIDAD TECNICA EJECUTORA DE TITULACION DE TERRENOS DEL ESTADO"/>
    <x v="0"/>
    <x v="0"/>
    <x v="2"/>
    <s v="2.3 - MATERIALES Y SUMINISTROS"/>
    <s v="2.3.6 - PRODUCTOS DE MINERALES, METÁLICOS Y NO METÁLICOS"/>
    <s v="N"/>
    <s v="00 - N/A"/>
    <s v="10 - FONDO GENERAL"/>
    <s v=" "/>
    <s v="99 - MULTIPROVINCIAL"/>
    <n v="1543890"/>
    <n v="336593.16"/>
    <n v="102536.79000000001"/>
  </r>
  <r>
    <s v="2024"/>
    <x v="0"/>
    <x v="0"/>
    <x v="0"/>
    <x v="0"/>
    <x v="2"/>
    <s v="0201 - PRESIDENCIA DE LA REPÚBLICA"/>
    <s v="0010 - UNIDAD TECNICA EJECUTORA DE TITULACION DE TERRENOS DEL ESTADO"/>
    <x v="0"/>
    <x v="0"/>
    <x v="2"/>
    <s v="2.3 - MATERIALES Y SUMINISTROS"/>
    <s v="2.3.7 - COMBUSTIBLES, LUBRICANTES, PRODUCTOS QUÍMICOS Y CONEXOS"/>
    <s v="N"/>
    <s v="00 - N/A"/>
    <s v="10 - FONDO GENERAL"/>
    <s v=" "/>
    <s v="99 - MULTIPROVINCIAL"/>
    <n v="18710000"/>
    <n v="13203680"/>
    <n v="12179069.649999999"/>
  </r>
  <r>
    <s v="2024"/>
    <x v="0"/>
    <x v="0"/>
    <x v="0"/>
    <x v="0"/>
    <x v="2"/>
    <s v="0201 - PRESIDENCIA DE LA REPÚBLICA"/>
    <s v="0010 - UNIDAD TECNICA EJECUTORA DE TITULACION DE TERRENOS DEL ESTADO"/>
    <x v="0"/>
    <x v="0"/>
    <x v="2"/>
    <s v="2.3 - MATERIALES Y SUMINISTROS"/>
    <s v="2.3.9 - PRODUCTOS Y ÚTILES VARIOS"/>
    <s v="N"/>
    <s v="00 - N/A"/>
    <s v="10 - FONDO GENERAL"/>
    <s v=" "/>
    <s v="99 - MULTIPROVINCIAL"/>
    <n v="19787740"/>
    <n v="10601531"/>
    <n v="6626298.0899999971"/>
  </r>
  <r>
    <s v="2024"/>
    <x v="0"/>
    <x v="0"/>
    <x v="0"/>
    <x v="0"/>
    <x v="2"/>
    <s v="0201 - PRESIDENCIA DE LA REPÚBLICA"/>
    <s v="0012 - CONSEJO NACIONAL DE DROGAS"/>
    <x v="0"/>
    <x v="1"/>
    <x v="18"/>
    <s v="2.1 - REMUNERACIONES Y CONTRIBUCIONES"/>
    <s v="2.1.1 - REMUNERACIONES"/>
    <s v="N"/>
    <s v="00 - N/A"/>
    <s v="10 - FONDO GENERAL"/>
    <s v=" "/>
    <s v="99 - MULTIPROVINCIAL"/>
    <n v="122329343"/>
    <n v="122033439"/>
    <n v="108062335.60000001"/>
  </r>
  <r>
    <s v="2024"/>
    <x v="0"/>
    <x v="0"/>
    <x v="0"/>
    <x v="0"/>
    <x v="2"/>
    <s v="0201 - PRESIDENCIA DE LA REPÚBLICA"/>
    <s v="0012 - CONSEJO NACIONAL DE DROGAS"/>
    <x v="0"/>
    <x v="1"/>
    <x v="18"/>
    <s v="2.1 - REMUNERACIONES Y CONTRIBUCIONES"/>
    <s v="2.1.2 - SOBRESUELDOS"/>
    <s v="N"/>
    <s v="00 - N/A"/>
    <s v="10 - FONDO GENERAL"/>
    <s v=" "/>
    <s v="99 - MULTIPROVINCIAL"/>
    <n v="43104111"/>
    <n v="42448567"/>
    <n v="39916447.629999988"/>
  </r>
  <r>
    <s v="2024"/>
    <x v="0"/>
    <x v="0"/>
    <x v="0"/>
    <x v="0"/>
    <x v="2"/>
    <s v="0201 - PRESIDENCIA DE LA REPÚBLICA"/>
    <s v="0012 - CONSEJO NACIONAL DE DROGAS"/>
    <x v="0"/>
    <x v="1"/>
    <x v="18"/>
    <s v="2.1 - REMUNERACIONES Y CONTRIBUCIONES"/>
    <s v="2.1.5 - CONTRIBUCIONES A LA SEGURIDAD SOCIAL"/>
    <s v="N"/>
    <s v="00 - N/A"/>
    <s v="10 - FONDO GENERAL"/>
    <s v=" "/>
    <s v="99 - MULTIPROVINCIAL"/>
    <n v="16767772"/>
    <n v="16826452"/>
    <n v="14501299.320000006"/>
  </r>
  <r>
    <s v="2024"/>
    <x v="0"/>
    <x v="0"/>
    <x v="0"/>
    <x v="0"/>
    <x v="2"/>
    <s v="0201 - PRESIDENCIA DE LA REPÚBLICA"/>
    <s v="0012 - CONSEJO NACIONAL DE DROGAS"/>
    <x v="0"/>
    <x v="1"/>
    <x v="18"/>
    <s v="2.2 - CONTRATACIÓN DE SERVICIOS"/>
    <s v="2.2.1 - SERVICIOS BÁSICOS"/>
    <s v="N"/>
    <s v="00 - N/A"/>
    <s v="10 - FONDO GENERAL"/>
    <s v=" "/>
    <s v="99 - MULTIPROVINCIAL"/>
    <n v="17390800"/>
    <n v="17390800"/>
    <n v="16852585.210000005"/>
  </r>
  <r>
    <s v="2024"/>
    <x v="0"/>
    <x v="0"/>
    <x v="0"/>
    <x v="0"/>
    <x v="2"/>
    <s v="0201 - PRESIDENCIA DE LA REPÚBLICA"/>
    <s v="0012 - CONSEJO NACIONAL DE DROGAS"/>
    <x v="0"/>
    <x v="1"/>
    <x v="18"/>
    <s v="2.2 - CONTRATACIÓN DE SERVICIOS"/>
    <s v="2.2.2 - PUBLICIDAD, IMPRESIÓN Y ENCUADERNACIÓN"/>
    <s v="N"/>
    <s v="00 - N/A"/>
    <s v="10 - FONDO GENERAL"/>
    <s v=" "/>
    <s v="99 - MULTIPROVINCIAL"/>
    <n v="300000"/>
    <n v="48262"/>
    <n v="48262"/>
  </r>
  <r>
    <s v="2024"/>
    <x v="0"/>
    <x v="0"/>
    <x v="0"/>
    <x v="0"/>
    <x v="2"/>
    <s v="0201 - PRESIDENCIA DE LA REPÚBLICA"/>
    <s v="0012 - CONSEJO NACIONAL DE DROGAS"/>
    <x v="0"/>
    <x v="1"/>
    <x v="18"/>
    <s v="2.2 - CONTRATACIÓN DE SERVICIOS"/>
    <s v="2.2.2 - PUBLICIDAD, IMPRESIÓN Y ENCUADERNACIÓN"/>
    <s v="N"/>
    <s v="00 - N/A"/>
    <s v="20 - FONDOS CON DESTINO ESPECÍFICO"/>
    <s v=" "/>
    <s v="99 - MULTIPROVINCIAL"/>
    <n v="0"/>
    <n v="50181"/>
    <n v="0"/>
  </r>
  <r>
    <s v="2024"/>
    <x v="0"/>
    <x v="0"/>
    <x v="0"/>
    <x v="0"/>
    <x v="2"/>
    <s v="0201 - PRESIDENCIA DE LA REPÚBLICA"/>
    <s v="0012 - CONSEJO NACIONAL DE DROGAS"/>
    <x v="0"/>
    <x v="1"/>
    <x v="18"/>
    <s v="2.2 - CONTRATACIÓN DE SERVICIOS"/>
    <s v="2.2.4 - TRANSPORTE Y ALMACENAJE"/>
    <s v="N"/>
    <s v="00 - N/A"/>
    <s v="20 - FONDOS CON DESTINO ESPECÍFICO"/>
    <s v=" "/>
    <s v="99 - MULTIPROVINCIAL"/>
    <n v="0"/>
    <n v="0"/>
    <n v="0"/>
  </r>
  <r>
    <s v="2024"/>
    <x v="0"/>
    <x v="0"/>
    <x v="0"/>
    <x v="0"/>
    <x v="2"/>
    <s v="0201 - PRESIDENCIA DE LA REPÚBLICA"/>
    <s v="0012 - CONSEJO NACIONAL DE DROGAS"/>
    <x v="0"/>
    <x v="1"/>
    <x v="18"/>
    <s v="2.2 - CONTRATACIÓN DE SERVICIOS"/>
    <s v="2.2.5 - ALQUILERES Y RENTAS"/>
    <s v="N"/>
    <s v="00 - N/A"/>
    <s v="10 - FONDO GENERAL"/>
    <s v=" "/>
    <s v="99 - MULTIPROVINCIAL"/>
    <n v="900000"/>
    <n v="900000"/>
    <n v="739500"/>
  </r>
  <r>
    <s v="2024"/>
    <x v="0"/>
    <x v="0"/>
    <x v="0"/>
    <x v="0"/>
    <x v="2"/>
    <s v="0201 - PRESIDENCIA DE LA REPÚBLICA"/>
    <s v="0012 - CONSEJO NACIONAL DE DROGAS"/>
    <x v="0"/>
    <x v="1"/>
    <x v="18"/>
    <s v="2.2 - CONTRATACIÓN DE SERVICIOS"/>
    <s v="2.2.5 - ALQUILERES Y RENTAS"/>
    <s v="N"/>
    <s v="00 - N/A"/>
    <s v="20 - FONDOS CON DESTINO ESPECÍFICO"/>
    <s v=" "/>
    <s v="99 - MULTIPROVINCIAL"/>
    <n v="0"/>
    <n v="248600"/>
    <n v="168000"/>
  </r>
  <r>
    <s v="2024"/>
    <x v="0"/>
    <x v="0"/>
    <x v="0"/>
    <x v="0"/>
    <x v="2"/>
    <s v="0201 - PRESIDENCIA DE LA REPÚBLICA"/>
    <s v="0012 - CONSEJO NACIONAL DE DROGAS"/>
    <x v="0"/>
    <x v="1"/>
    <x v="18"/>
    <s v="2.2 - CONTRATACIÓN DE SERVICIOS"/>
    <s v="2.2.6 - SEGUROS"/>
    <s v="N"/>
    <s v="00 - N/A"/>
    <s v="10 - FONDO GENERAL"/>
    <s v=" "/>
    <s v="99 - MULTIPROVINCIAL"/>
    <n v="741000"/>
    <n v="1032196"/>
    <n v="1032195.3699999999"/>
  </r>
  <r>
    <s v="2024"/>
    <x v="0"/>
    <x v="0"/>
    <x v="0"/>
    <x v="0"/>
    <x v="2"/>
    <s v="0201 - PRESIDENCIA DE LA REPÚBLICA"/>
    <s v="0012 - CONSEJO NACIONAL DE DROGAS"/>
    <x v="0"/>
    <x v="1"/>
    <x v="18"/>
    <s v="2.2 - CONTRATACIÓN DE SERVICIOS"/>
    <s v="2.2.6 - SEGUROS"/>
    <s v="N"/>
    <s v="00 - N/A"/>
    <s v="20 - FONDOS CON DESTINO ESPECÍFICO"/>
    <s v=" "/>
    <s v="99 - MULTIPROVINCIAL"/>
    <n v="0"/>
    <n v="2317306"/>
    <n v="2316366.75"/>
  </r>
  <r>
    <s v="2024"/>
    <x v="0"/>
    <x v="0"/>
    <x v="0"/>
    <x v="0"/>
    <x v="2"/>
    <s v="0201 - PRESIDENCIA DE LA REPÚBLICA"/>
    <s v="0012 - CONSEJO NACIONAL DE DROGAS"/>
    <x v="0"/>
    <x v="1"/>
    <x v="18"/>
    <s v="2.2 - CONTRATACIÓN DE SERVICIOS"/>
    <s v="2.2.7 - SERVICIOS DE CONSERVACIÓN, REPARACIONES MENORES E INSTALACIONES TEMPORALES"/>
    <s v="N"/>
    <s v="00 - N/A"/>
    <s v="10 - FONDO GENERAL"/>
    <s v=" "/>
    <s v="99 - MULTIPROVINCIAL"/>
    <n v="300000"/>
    <n v="527976"/>
    <n v="227976"/>
  </r>
  <r>
    <s v="2024"/>
    <x v="0"/>
    <x v="0"/>
    <x v="0"/>
    <x v="0"/>
    <x v="2"/>
    <s v="0201 - PRESIDENCIA DE LA REPÚBLICA"/>
    <s v="0012 - CONSEJO NACIONAL DE DROGAS"/>
    <x v="0"/>
    <x v="1"/>
    <x v="18"/>
    <s v="2.2 - CONTRATACIÓN DE SERVICIOS"/>
    <s v="2.2.7 - SERVICIOS DE CONSERVACIÓN, REPARACIONES MENORES E INSTALACIONES TEMPORALES"/>
    <s v="N"/>
    <s v="00 - N/A"/>
    <s v="20 - FONDOS CON DESTINO ESPECÍFICO"/>
    <s v=" "/>
    <s v="99 - MULTIPROVINCIAL"/>
    <n v="0"/>
    <n v="1914737"/>
    <n v="1253300.42"/>
  </r>
  <r>
    <s v="2024"/>
    <x v="0"/>
    <x v="0"/>
    <x v="0"/>
    <x v="0"/>
    <x v="2"/>
    <s v="0201 - PRESIDENCIA DE LA REPÚBLICA"/>
    <s v="0012 - CONSEJO NACIONAL DE DROGAS"/>
    <x v="0"/>
    <x v="1"/>
    <x v="18"/>
    <s v="2.2 - CONTRATACIÓN DE SERVICIOS"/>
    <s v="2.2.8 - OTROS SERVICIOS NO INCLUIDOS EN CONCEPTOS ANTERIORES"/>
    <s v="N"/>
    <s v="00 - N/A"/>
    <s v="20 - FONDOS CON DESTINO ESPECÍFICO"/>
    <s v=" "/>
    <s v="99 - MULTIPROVINCIAL"/>
    <n v="0"/>
    <n v="1700388"/>
    <n v="577020"/>
  </r>
  <r>
    <s v="2024"/>
    <x v="0"/>
    <x v="0"/>
    <x v="0"/>
    <x v="0"/>
    <x v="2"/>
    <s v="0201 - PRESIDENCIA DE LA REPÚBLICA"/>
    <s v="0012 - CONSEJO NACIONAL DE DROGAS"/>
    <x v="0"/>
    <x v="1"/>
    <x v="18"/>
    <s v="2.2 - CONTRATACIÓN DE SERVICIOS"/>
    <s v="2.2.9 - OTRAS CONTRATACIONES DE SERVICIOS"/>
    <s v="N"/>
    <s v="00 - N/A"/>
    <s v="10 - FONDO GENERAL"/>
    <s v=" "/>
    <s v="99 - MULTIPROVINCIAL"/>
    <n v="200000"/>
    <n v="421840"/>
    <n v="198240"/>
  </r>
  <r>
    <s v="2024"/>
    <x v="0"/>
    <x v="0"/>
    <x v="0"/>
    <x v="0"/>
    <x v="2"/>
    <s v="0201 - PRESIDENCIA DE LA REPÚBLICA"/>
    <s v="0012 - CONSEJO NACIONAL DE DROGAS"/>
    <x v="0"/>
    <x v="1"/>
    <x v="18"/>
    <s v="2.2 - CONTRATACIÓN DE SERVICIOS"/>
    <s v="2.2.9 - OTRAS CONTRATACIONES DE SERVICIOS"/>
    <s v="N"/>
    <s v="00 - N/A"/>
    <s v="20 - FONDOS CON DESTINO ESPECÍFICO"/>
    <s v=" "/>
    <s v="99 - MULTIPROVINCIAL"/>
    <n v="0"/>
    <n v="1048852"/>
    <n v="446529.7"/>
  </r>
  <r>
    <s v="2024"/>
    <x v="0"/>
    <x v="0"/>
    <x v="0"/>
    <x v="0"/>
    <x v="2"/>
    <s v="0201 - PRESIDENCIA DE LA REPÚBLICA"/>
    <s v="0012 - CONSEJO NACIONAL DE DROGAS"/>
    <x v="0"/>
    <x v="1"/>
    <x v="18"/>
    <s v="2.3 - MATERIALES Y SUMINISTROS"/>
    <s v="2.3.1 - ALIMENTOS Y PRODUCTOS AGROFORESTALES"/>
    <s v="N"/>
    <s v="00 - N/A"/>
    <s v="10 - FONDO GENERAL"/>
    <s v=" "/>
    <s v="99 - MULTIPROVINCIAL"/>
    <n v="200000"/>
    <n v="200000"/>
    <n v="177000"/>
  </r>
  <r>
    <s v="2024"/>
    <x v="0"/>
    <x v="0"/>
    <x v="0"/>
    <x v="0"/>
    <x v="2"/>
    <s v="0201 - PRESIDENCIA DE LA REPÚBLICA"/>
    <s v="0012 - CONSEJO NACIONAL DE DROGAS"/>
    <x v="0"/>
    <x v="1"/>
    <x v="18"/>
    <s v="2.3 - MATERIALES Y SUMINISTROS"/>
    <s v="2.3.1 - ALIMENTOS Y PRODUCTOS AGROFORESTALES"/>
    <s v="N"/>
    <s v="00 - N/A"/>
    <s v="20 - FONDOS CON DESTINO ESPECÍFICO"/>
    <s v=" "/>
    <s v="99 - MULTIPROVINCIAL"/>
    <n v="0"/>
    <n v="1192253"/>
    <n v="566545.79"/>
  </r>
  <r>
    <s v="2024"/>
    <x v="0"/>
    <x v="0"/>
    <x v="0"/>
    <x v="0"/>
    <x v="2"/>
    <s v="0201 - PRESIDENCIA DE LA REPÚBLICA"/>
    <s v="0012 - CONSEJO NACIONAL DE DROGAS"/>
    <x v="0"/>
    <x v="1"/>
    <x v="18"/>
    <s v="2.3 - MATERIALES Y SUMINISTROS"/>
    <s v="2.3.2 - TEXTILES Y VESTUARIOS"/>
    <s v="N"/>
    <s v="00 - N/A"/>
    <s v="20 - FONDOS CON DESTINO ESPECÍFICO"/>
    <s v=" "/>
    <s v="99 - MULTIPROVINCIAL"/>
    <n v="0"/>
    <n v="801264"/>
    <n v="361529.25"/>
  </r>
  <r>
    <s v="2024"/>
    <x v="0"/>
    <x v="0"/>
    <x v="0"/>
    <x v="0"/>
    <x v="2"/>
    <s v="0201 - PRESIDENCIA DE LA REPÚBLICA"/>
    <s v="0012 - CONSEJO NACIONAL DE DROGAS"/>
    <x v="0"/>
    <x v="1"/>
    <x v="18"/>
    <s v="2.3 - MATERIALES Y SUMINISTROS"/>
    <s v="2.3.3 - PAPEL, CARTÓN E IMPRESOS"/>
    <s v="N"/>
    <s v="00 - N/A"/>
    <s v="10 - FONDO GENERAL"/>
    <s v=" "/>
    <s v="99 - MULTIPROVINCIAL"/>
    <n v="100000"/>
    <n v="26397"/>
    <n v="0"/>
  </r>
  <r>
    <s v="2024"/>
    <x v="0"/>
    <x v="0"/>
    <x v="0"/>
    <x v="0"/>
    <x v="2"/>
    <s v="0201 - PRESIDENCIA DE LA REPÚBLICA"/>
    <s v="0012 - CONSEJO NACIONAL DE DROGAS"/>
    <x v="0"/>
    <x v="1"/>
    <x v="18"/>
    <s v="2.3 - MATERIALES Y SUMINISTROS"/>
    <s v="2.3.3 - PAPEL, CARTÓN E IMPRESOS"/>
    <s v="N"/>
    <s v="00 - N/A"/>
    <s v="20 - FONDOS CON DESTINO ESPECÍFICO"/>
    <s v=" "/>
    <s v="99 - MULTIPROVINCIAL"/>
    <n v="0"/>
    <n v="1366465"/>
    <n v="229362.51"/>
  </r>
  <r>
    <s v="2024"/>
    <x v="0"/>
    <x v="0"/>
    <x v="0"/>
    <x v="0"/>
    <x v="2"/>
    <s v="0201 - PRESIDENCIA DE LA REPÚBLICA"/>
    <s v="0012 - CONSEJO NACIONAL DE DROGAS"/>
    <x v="0"/>
    <x v="1"/>
    <x v="18"/>
    <s v="2.3 - MATERIALES Y SUMINISTROS"/>
    <s v="2.3.5 - CUERO, CAUCHO Y PLÁSTICO"/>
    <s v="N"/>
    <s v="00 - N/A"/>
    <s v="20 - FONDOS CON DESTINO ESPECÍFICO"/>
    <s v=" "/>
    <s v="99 - MULTIPROVINCIAL"/>
    <n v="0"/>
    <n v="130205"/>
    <n v="52135.64"/>
  </r>
  <r>
    <s v="2024"/>
    <x v="0"/>
    <x v="0"/>
    <x v="0"/>
    <x v="0"/>
    <x v="2"/>
    <s v="0201 - PRESIDENCIA DE LA REPÚBLICA"/>
    <s v="0012 - CONSEJO NACIONAL DE DROGAS"/>
    <x v="0"/>
    <x v="1"/>
    <x v="18"/>
    <s v="2.3 - MATERIALES Y SUMINISTROS"/>
    <s v="2.3.6 - PRODUCTOS DE MINERALES, METÁLICOS Y NO METÁLICOS"/>
    <s v="N"/>
    <s v="00 - N/A"/>
    <s v="20 - FONDOS CON DESTINO ESPECÍFICO"/>
    <s v=" "/>
    <s v="99 - MULTIPROVINCIAL"/>
    <n v="0"/>
    <n v="97280"/>
    <n v="67775.73000000001"/>
  </r>
  <r>
    <s v="2024"/>
    <x v="0"/>
    <x v="0"/>
    <x v="0"/>
    <x v="0"/>
    <x v="2"/>
    <s v="0201 - PRESIDENCIA DE LA REPÚBLICA"/>
    <s v="0012 - CONSEJO NACIONAL DE DROGAS"/>
    <x v="0"/>
    <x v="1"/>
    <x v="18"/>
    <s v="2.3 - MATERIALES Y SUMINISTROS"/>
    <s v="2.3.7 - COMBUSTIBLES, LUBRICANTES, PRODUCTOS QUÍMICOS Y CONEXOS"/>
    <s v="N"/>
    <s v="00 - N/A"/>
    <s v="10 - FONDO GENERAL"/>
    <s v=" "/>
    <s v="99 - MULTIPROVINCIAL"/>
    <n v="4212000"/>
    <n v="4212000"/>
    <n v="4089000"/>
  </r>
  <r>
    <s v="2024"/>
    <x v="0"/>
    <x v="0"/>
    <x v="0"/>
    <x v="0"/>
    <x v="2"/>
    <s v="0201 - PRESIDENCIA DE LA REPÚBLICA"/>
    <s v="0012 - CONSEJO NACIONAL DE DROGAS"/>
    <x v="0"/>
    <x v="1"/>
    <x v="18"/>
    <s v="2.3 - MATERIALES Y SUMINISTROS"/>
    <s v="2.3.7 - COMBUSTIBLES, LUBRICANTES, PRODUCTOS QUÍMICOS Y CONEXOS"/>
    <s v="N"/>
    <s v="00 - N/A"/>
    <s v="20 - FONDOS CON DESTINO ESPECÍFICO"/>
    <s v=" "/>
    <s v="99 - MULTIPROVINCIAL"/>
    <n v="0"/>
    <n v="1836800"/>
    <n v="663096.23"/>
  </r>
  <r>
    <s v="2024"/>
    <x v="0"/>
    <x v="0"/>
    <x v="0"/>
    <x v="0"/>
    <x v="2"/>
    <s v="0201 - PRESIDENCIA DE LA REPÚBLICA"/>
    <s v="0012 - CONSEJO NACIONAL DE DROGAS"/>
    <x v="0"/>
    <x v="1"/>
    <x v="18"/>
    <s v="2.3 - MATERIALES Y SUMINISTROS"/>
    <s v="2.3.9 - PRODUCTOS Y ÚTILES VARIOS"/>
    <s v="N"/>
    <s v="00 - N/A"/>
    <s v="10 - FONDO GENERAL"/>
    <s v=" "/>
    <s v="99 - MULTIPROVINCIAL"/>
    <n v="616521"/>
    <n v="200850"/>
    <n v="0"/>
  </r>
  <r>
    <s v="2024"/>
    <x v="0"/>
    <x v="0"/>
    <x v="0"/>
    <x v="0"/>
    <x v="2"/>
    <s v="0201 - PRESIDENCIA DE LA REPÚBLICA"/>
    <s v="0012 - CONSEJO NACIONAL DE DROGAS"/>
    <x v="0"/>
    <x v="1"/>
    <x v="18"/>
    <s v="2.3 - MATERIALES Y SUMINISTROS"/>
    <s v="2.3.9 - PRODUCTOS Y ÚTILES VARIOS"/>
    <s v="N"/>
    <s v="00 - N/A"/>
    <s v="20 - FONDOS CON DESTINO ESPECÍFICO"/>
    <s v=" "/>
    <s v="99 - MULTIPROVINCIAL"/>
    <n v="0"/>
    <n v="4054186"/>
    <n v="2453108.4"/>
  </r>
  <r>
    <s v="2024"/>
    <x v="0"/>
    <x v="0"/>
    <x v="0"/>
    <x v="0"/>
    <x v="2"/>
    <s v="0201 - PRESIDENCIA DE LA REPÚBLICA"/>
    <s v="0012 - CONSEJO NACIONAL DE DROGAS"/>
    <x v="2"/>
    <x v="3"/>
    <x v="19"/>
    <s v="2.1 - REMUNERACIONES Y CONTRIBUCIONES"/>
    <s v="2.1.1 - REMUNERACIONES"/>
    <s v="N"/>
    <s v="00 - N/A"/>
    <s v="10 - FONDO GENERAL"/>
    <s v=" "/>
    <s v="99 - MULTIPROVINCIAL"/>
    <n v="2073360"/>
    <n v="2705760"/>
    <n v="2319230.83"/>
  </r>
  <r>
    <s v="2024"/>
    <x v="0"/>
    <x v="0"/>
    <x v="0"/>
    <x v="0"/>
    <x v="2"/>
    <s v="0201 - PRESIDENCIA DE LA REPÚBLICA"/>
    <s v="0012 - CONSEJO NACIONAL DE DROGAS"/>
    <x v="2"/>
    <x v="3"/>
    <x v="19"/>
    <s v="2.1 - REMUNERACIONES Y CONTRIBUCIONES"/>
    <s v="2.1.2 - SOBRESUELDOS"/>
    <s v="N"/>
    <s v="00 - N/A"/>
    <s v="10 - FONDO GENERAL"/>
    <s v=" "/>
    <s v="99 - MULTIPROVINCIAL"/>
    <n v="0"/>
    <n v="200000"/>
    <n v="174180.83"/>
  </r>
  <r>
    <s v="2024"/>
    <x v="0"/>
    <x v="0"/>
    <x v="0"/>
    <x v="0"/>
    <x v="2"/>
    <s v="0201 - PRESIDENCIA DE LA REPÚBLICA"/>
    <s v="0012 - CONSEJO NACIONAL DE DROGAS"/>
    <x v="2"/>
    <x v="3"/>
    <x v="19"/>
    <s v="2.1 - REMUNERACIONES Y CONTRIBUCIONES"/>
    <s v="2.1.5 - CONTRIBUCIONES A LA SEGURIDAD SOCIAL"/>
    <s v="N"/>
    <s v="00 - N/A"/>
    <s v="10 - FONDO GENERAL"/>
    <s v=" "/>
    <s v="99 - MULTIPROVINCIAL"/>
    <n v="317016"/>
    <n v="377384"/>
    <n v="320753.59000000003"/>
  </r>
  <r>
    <s v="2024"/>
    <x v="0"/>
    <x v="0"/>
    <x v="0"/>
    <x v="0"/>
    <x v="2"/>
    <s v="0201 - PRESIDENCIA DE LA REPÚBLICA"/>
    <s v="0012 - CONSEJO NACIONAL DE DROGAS"/>
    <x v="2"/>
    <x v="3"/>
    <x v="19"/>
    <s v="2.2 - CONTRATACIÓN DE SERVICIOS"/>
    <s v="2.2.2 - PUBLICIDAD, IMPRESIÓN Y ENCUADERNACIÓN"/>
    <s v="N"/>
    <s v="00 - N/A"/>
    <s v="20 - FONDOS CON DESTINO ESPECÍFICO"/>
    <s v=" "/>
    <s v="99 - MULTIPROVINCIAL"/>
    <n v="0"/>
    <n v="25000"/>
    <n v="0"/>
  </r>
  <r>
    <s v="2024"/>
    <x v="0"/>
    <x v="0"/>
    <x v="0"/>
    <x v="0"/>
    <x v="2"/>
    <s v="0201 - PRESIDENCIA DE LA REPÚBLICA"/>
    <s v="0012 - CONSEJO NACIONAL DE DROGAS"/>
    <x v="2"/>
    <x v="3"/>
    <x v="19"/>
    <s v="2.2 - CONTRATACIÓN DE SERVICIOS"/>
    <s v="2.2.5 - ALQUILERES Y RENTAS"/>
    <s v="N"/>
    <s v="00 - N/A"/>
    <s v="20 - FONDOS CON DESTINO ESPECÍFICO"/>
    <s v=" "/>
    <s v="99 - MULTIPROVINCIAL"/>
    <n v="0"/>
    <n v="40120"/>
    <n v="0"/>
  </r>
  <r>
    <s v="2024"/>
    <x v="0"/>
    <x v="0"/>
    <x v="0"/>
    <x v="0"/>
    <x v="2"/>
    <s v="0201 - PRESIDENCIA DE LA REPÚBLICA"/>
    <s v="0014 - COMEDORES ECONOMICOS DEL ESTADO"/>
    <x v="2"/>
    <x v="4"/>
    <x v="6"/>
    <s v="2.1 - REMUNERACIONES Y CONTRIBUCIONES"/>
    <s v="2.1.1 - REMUNERACIONES"/>
    <s v="N"/>
    <s v="00 - N/A"/>
    <s v="10 - FONDO GENERAL"/>
    <s v=" "/>
    <s v="99 - MULTIPROVINCIAL"/>
    <n v="736041110"/>
    <n v="736856365.25999999"/>
    <n v="554038658.56999981"/>
  </r>
  <r>
    <s v="2024"/>
    <x v="0"/>
    <x v="0"/>
    <x v="0"/>
    <x v="0"/>
    <x v="2"/>
    <s v="0201 - PRESIDENCIA DE LA REPÚBLICA"/>
    <s v="0014 - COMEDORES ECONOMICOS DEL ESTADO"/>
    <x v="2"/>
    <x v="4"/>
    <x v="6"/>
    <s v="2.1 - REMUNERACIONES Y CONTRIBUCIONES"/>
    <s v="2.1.2 - SOBRESUELDOS"/>
    <s v="N"/>
    <s v="00 - N/A"/>
    <s v="10 - FONDO GENERAL"/>
    <s v=" "/>
    <s v="99 - MULTIPROVINCIAL"/>
    <n v="135414090"/>
    <n v="128830050"/>
    <n v="106534535.39999999"/>
  </r>
  <r>
    <s v="2024"/>
    <x v="0"/>
    <x v="0"/>
    <x v="0"/>
    <x v="0"/>
    <x v="2"/>
    <s v="0201 - PRESIDENCIA DE LA REPÚBLICA"/>
    <s v="0014 - COMEDORES ECONOMICOS DEL ESTADO"/>
    <x v="2"/>
    <x v="4"/>
    <x v="6"/>
    <s v="2.1 - REMUNERACIONES Y CONTRIBUCIONES"/>
    <s v="2.1.5 - CONTRIBUCIONES A LA SEGURIDAD SOCIAL"/>
    <s v="N"/>
    <s v="00 - N/A"/>
    <s v="10 - FONDO GENERAL"/>
    <s v=" "/>
    <s v="99 - MULTIPROVINCIAL"/>
    <n v="83569935"/>
    <n v="89338719.739999995"/>
    <n v="75003039.469999999"/>
  </r>
  <r>
    <s v="2024"/>
    <x v="0"/>
    <x v="0"/>
    <x v="0"/>
    <x v="0"/>
    <x v="2"/>
    <s v="0201 - PRESIDENCIA DE LA REPÚBLICA"/>
    <s v="0014 - COMEDORES ECONOMICOS DEL ESTADO"/>
    <x v="2"/>
    <x v="4"/>
    <x v="6"/>
    <s v="2.2 - CONTRATACIÓN DE SERVICIOS"/>
    <s v="2.2.1 - SERVICIOS BÁSICOS"/>
    <s v="N"/>
    <s v="00 - N/A"/>
    <s v="10 - FONDO GENERAL"/>
    <s v=" "/>
    <s v="99 - MULTIPROVINCIAL"/>
    <n v="43100000"/>
    <n v="43100000"/>
    <n v="27757683.000000004"/>
  </r>
  <r>
    <s v="2024"/>
    <x v="0"/>
    <x v="0"/>
    <x v="0"/>
    <x v="0"/>
    <x v="2"/>
    <s v="0201 - PRESIDENCIA DE LA REPÚBLICA"/>
    <s v="0014 - COMEDORES ECONOMICOS DEL ESTADO"/>
    <x v="2"/>
    <x v="4"/>
    <x v="6"/>
    <s v="2.2 - CONTRATACIÓN DE SERVICIOS"/>
    <s v="2.2.2 - PUBLICIDAD, IMPRESIÓN Y ENCUADERNACIÓN"/>
    <s v="N"/>
    <s v="00 - N/A"/>
    <s v="10 - FONDO GENERAL"/>
    <s v=" "/>
    <s v="99 - MULTIPROVINCIAL"/>
    <n v="12000000"/>
    <n v="4585532.5"/>
    <n v="3609226.37"/>
  </r>
  <r>
    <s v="2024"/>
    <x v="0"/>
    <x v="0"/>
    <x v="0"/>
    <x v="0"/>
    <x v="2"/>
    <s v="0201 - PRESIDENCIA DE LA REPÚBLICA"/>
    <s v="0014 - COMEDORES ECONOMICOS DEL ESTADO"/>
    <x v="2"/>
    <x v="4"/>
    <x v="6"/>
    <s v="2.2 - CONTRATACIÓN DE SERVICIOS"/>
    <s v="2.2.3 - VIÁTICOS"/>
    <s v="N"/>
    <s v="00 - N/A"/>
    <s v="10 - FONDO GENERAL"/>
    <s v=" "/>
    <s v="99 - MULTIPROVINCIAL"/>
    <n v="45000000"/>
    <n v="43315467.5"/>
    <n v="37532704.819999993"/>
  </r>
  <r>
    <s v="2024"/>
    <x v="0"/>
    <x v="0"/>
    <x v="0"/>
    <x v="0"/>
    <x v="2"/>
    <s v="0201 - PRESIDENCIA DE LA REPÚBLICA"/>
    <s v="0014 - COMEDORES ECONOMICOS DEL ESTADO"/>
    <x v="2"/>
    <x v="4"/>
    <x v="6"/>
    <s v="2.2 - CONTRATACIÓN DE SERVICIOS"/>
    <s v="2.2.4 - TRANSPORTE Y ALMACENAJE"/>
    <s v="N"/>
    <s v="00 - N/A"/>
    <s v="10 - FONDO GENERAL"/>
    <s v=" "/>
    <s v="99 - MULTIPROVINCIAL"/>
    <n v="3000000"/>
    <n v="4683020"/>
    <n v="2943159.14"/>
  </r>
  <r>
    <s v="2024"/>
    <x v="0"/>
    <x v="0"/>
    <x v="0"/>
    <x v="0"/>
    <x v="2"/>
    <s v="0201 - PRESIDENCIA DE LA REPÚBLICA"/>
    <s v="0014 - COMEDORES ECONOMICOS DEL ESTADO"/>
    <x v="2"/>
    <x v="4"/>
    <x v="6"/>
    <s v="2.2 - CONTRATACIÓN DE SERVICIOS"/>
    <s v="2.2.5 - ALQUILERES Y RENTAS"/>
    <s v="N"/>
    <s v="00 - N/A"/>
    <s v="10 - FONDO GENERAL"/>
    <s v=" "/>
    <s v="99 - MULTIPROVINCIAL"/>
    <n v="41499999"/>
    <n v="30396566"/>
    <n v="19220333.780000001"/>
  </r>
  <r>
    <s v="2024"/>
    <x v="0"/>
    <x v="0"/>
    <x v="0"/>
    <x v="0"/>
    <x v="2"/>
    <s v="0201 - PRESIDENCIA DE LA REPÚBLICA"/>
    <s v="0014 - COMEDORES ECONOMICOS DEL ESTADO"/>
    <x v="2"/>
    <x v="4"/>
    <x v="6"/>
    <s v="2.2 - CONTRATACIÓN DE SERVICIOS"/>
    <s v="2.2.5 - ALQUILERES Y RENTAS"/>
    <s v="N"/>
    <s v="00 - N/A"/>
    <s v="20 - FONDOS CON DESTINO ESPECÍFICO"/>
    <s v=" "/>
    <s v="99 - MULTIPROVINCIAL"/>
    <n v="0"/>
    <n v="3000000"/>
    <n v="783520"/>
  </r>
  <r>
    <s v="2024"/>
    <x v="0"/>
    <x v="0"/>
    <x v="0"/>
    <x v="0"/>
    <x v="2"/>
    <s v="0201 - PRESIDENCIA DE LA REPÚBLICA"/>
    <s v="0014 - COMEDORES ECONOMICOS DEL ESTADO"/>
    <x v="2"/>
    <x v="4"/>
    <x v="6"/>
    <s v="2.2 - CONTRATACIÓN DE SERVICIOS"/>
    <s v="2.2.6 - SEGUROS"/>
    <s v="N"/>
    <s v="00 - N/A"/>
    <s v="10 - FONDO GENERAL"/>
    <s v=" "/>
    <s v="99 - MULTIPROVINCIAL"/>
    <n v="6000000"/>
    <n v="7207000"/>
    <n v="5764501.3799999999"/>
  </r>
  <r>
    <s v="2024"/>
    <x v="0"/>
    <x v="0"/>
    <x v="0"/>
    <x v="0"/>
    <x v="2"/>
    <s v="0201 - PRESIDENCIA DE LA REPÚBLICA"/>
    <s v="0014 - COMEDORES ECONOMICOS DEL ESTADO"/>
    <x v="2"/>
    <x v="4"/>
    <x v="6"/>
    <s v="2.2 - CONTRATACIÓN DE SERVICIOS"/>
    <s v="2.2.7 - SERVICIOS DE CONSERVACIÓN, REPARACIONES MENORES E INSTALACIONES TEMPORALES"/>
    <s v="N"/>
    <s v="00 - N/A"/>
    <s v="10 - FONDO GENERAL"/>
    <s v=" "/>
    <s v="99 - MULTIPROVINCIAL"/>
    <n v="20600000"/>
    <n v="4071300"/>
    <n v="1250563.6399999999"/>
  </r>
  <r>
    <s v="2024"/>
    <x v="0"/>
    <x v="0"/>
    <x v="0"/>
    <x v="0"/>
    <x v="2"/>
    <s v="0201 - PRESIDENCIA DE LA REPÚBLICA"/>
    <s v="0014 - COMEDORES ECONOMICOS DEL ESTADO"/>
    <x v="2"/>
    <x v="4"/>
    <x v="6"/>
    <s v="2.2 - CONTRATACIÓN DE SERVICIOS"/>
    <s v="2.2.7 - SERVICIOS DE CONSERVACIÓN, REPARACIONES MENORES E INSTALACIONES TEMPORALES"/>
    <s v="N"/>
    <s v="00 - N/A"/>
    <s v="20 - FONDOS CON DESTINO ESPECÍFICO"/>
    <s v=" "/>
    <s v="99 - MULTIPROVINCIAL"/>
    <n v="15000000"/>
    <n v="74440791.999999985"/>
    <n v="25404110.799999997"/>
  </r>
  <r>
    <s v="2024"/>
    <x v="0"/>
    <x v="0"/>
    <x v="0"/>
    <x v="0"/>
    <x v="2"/>
    <s v="0201 - PRESIDENCIA DE LA REPÚBLICA"/>
    <s v="0014 - COMEDORES ECONOMICOS DEL ESTADO"/>
    <x v="2"/>
    <x v="4"/>
    <x v="6"/>
    <s v="2.2 - CONTRATACIÓN DE SERVICIOS"/>
    <s v="2.2.8 - OTROS SERVICIOS NO INCLUIDOS EN CONCEPTOS ANTERIORES"/>
    <s v="N"/>
    <s v="00 - N/A"/>
    <s v="10 - FONDO GENERAL"/>
    <s v=" "/>
    <s v="99 - MULTIPROVINCIAL"/>
    <n v="20250000"/>
    <n v="10282733"/>
    <n v="5607578.0699999994"/>
  </r>
  <r>
    <s v="2024"/>
    <x v="0"/>
    <x v="0"/>
    <x v="0"/>
    <x v="0"/>
    <x v="2"/>
    <s v="0201 - PRESIDENCIA DE LA REPÚBLICA"/>
    <s v="0014 - COMEDORES ECONOMICOS DEL ESTADO"/>
    <x v="2"/>
    <x v="4"/>
    <x v="6"/>
    <s v="2.2 - CONTRATACIÓN DE SERVICIOS"/>
    <s v="2.2.8 - OTROS SERVICIOS NO INCLUIDOS EN CONCEPTOS ANTERIORES"/>
    <s v="N"/>
    <s v="00 - N/A"/>
    <s v="20 - FONDOS CON DESTINO ESPECÍFICO"/>
    <s v=" "/>
    <s v="99 - MULTIPROVINCIAL"/>
    <n v="0"/>
    <n v="16900000"/>
    <n v="0"/>
  </r>
  <r>
    <s v="2024"/>
    <x v="0"/>
    <x v="0"/>
    <x v="0"/>
    <x v="0"/>
    <x v="2"/>
    <s v="0201 - PRESIDENCIA DE LA REPÚBLICA"/>
    <s v="0014 - COMEDORES ECONOMICOS DEL ESTADO"/>
    <x v="2"/>
    <x v="4"/>
    <x v="6"/>
    <s v="2.2 - CONTRATACIÓN DE SERVICIOS"/>
    <s v="2.2.9 - OTRAS CONTRATACIONES DE SERVICIOS"/>
    <s v="N"/>
    <s v="00 - N/A"/>
    <s v="10 - FONDO GENERAL"/>
    <s v=" "/>
    <s v="99 - MULTIPROVINCIAL"/>
    <n v="0"/>
    <n v="42000"/>
    <n v="0"/>
  </r>
  <r>
    <s v="2024"/>
    <x v="0"/>
    <x v="0"/>
    <x v="0"/>
    <x v="0"/>
    <x v="2"/>
    <s v="0201 - PRESIDENCIA DE LA REPÚBLICA"/>
    <s v="0014 - COMEDORES ECONOMICOS DEL ESTADO"/>
    <x v="2"/>
    <x v="4"/>
    <x v="6"/>
    <s v="2.3 - MATERIALES Y SUMINISTROS"/>
    <s v="2.3.1 - ALIMENTOS Y PRODUCTOS AGROFORESTALES"/>
    <s v="N"/>
    <s v="00 - N/A"/>
    <s v="10 - FONDO GENERAL"/>
    <s v=" "/>
    <s v="99 - MULTIPROVINCIAL"/>
    <n v="1400025000"/>
    <n v="1974196885.45"/>
    <n v="1459625072.4100003"/>
  </r>
  <r>
    <s v="2024"/>
    <x v="0"/>
    <x v="0"/>
    <x v="0"/>
    <x v="0"/>
    <x v="2"/>
    <s v="0201 - PRESIDENCIA DE LA REPÚBLICA"/>
    <s v="0014 - COMEDORES ECONOMICOS DEL ESTADO"/>
    <x v="2"/>
    <x v="4"/>
    <x v="6"/>
    <s v="2.3 - MATERIALES Y SUMINISTROS"/>
    <s v="2.3.1 - ALIMENTOS Y PRODUCTOS AGROFORESTALES"/>
    <s v="N"/>
    <s v="00 - N/A"/>
    <s v="20 - FONDOS CON DESTINO ESPECÍFICO"/>
    <s v=" "/>
    <s v="99 - MULTIPROVINCIAL"/>
    <n v="637656876"/>
    <n v="1422175342.98"/>
    <n v="570605390.59000003"/>
  </r>
  <r>
    <s v="2024"/>
    <x v="0"/>
    <x v="0"/>
    <x v="0"/>
    <x v="0"/>
    <x v="2"/>
    <s v="0201 - PRESIDENCIA DE LA REPÚBLICA"/>
    <s v="0014 - COMEDORES ECONOMICOS DEL ESTADO"/>
    <x v="2"/>
    <x v="4"/>
    <x v="6"/>
    <s v="2.3 - MATERIALES Y SUMINISTROS"/>
    <s v="2.3.1 - ALIMENTOS Y PRODUCTOS AGROFORESTALES"/>
    <s v="N"/>
    <s v="00 - N/A"/>
    <s v="50 - CRÉDITO INTERNO"/>
    <s v=" "/>
    <s v="99 - MULTIPROVINCIAL"/>
    <n v="0"/>
    <n v="200000000"/>
    <n v="117551575.82000001"/>
  </r>
  <r>
    <s v="2024"/>
    <x v="0"/>
    <x v="0"/>
    <x v="0"/>
    <x v="0"/>
    <x v="2"/>
    <s v="0201 - PRESIDENCIA DE LA REPÚBLICA"/>
    <s v="0014 - COMEDORES ECONOMICOS DEL ESTADO"/>
    <x v="2"/>
    <x v="4"/>
    <x v="6"/>
    <s v="2.3 - MATERIALES Y SUMINISTROS"/>
    <s v="2.3.2 - TEXTILES Y VESTUARIOS"/>
    <s v="N"/>
    <s v="00 - N/A"/>
    <s v="10 - FONDO GENERAL"/>
    <s v=" "/>
    <s v="99 - MULTIPROVINCIAL"/>
    <n v="3650000"/>
    <n v="350602"/>
    <n v="153697.33000000002"/>
  </r>
  <r>
    <s v="2024"/>
    <x v="0"/>
    <x v="0"/>
    <x v="0"/>
    <x v="0"/>
    <x v="2"/>
    <s v="0201 - PRESIDENCIA DE LA REPÚBLICA"/>
    <s v="0014 - COMEDORES ECONOMICOS DEL ESTADO"/>
    <x v="2"/>
    <x v="4"/>
    <x v="6"/>
    <s v="2.3 - MATERIALES Y SUMINISTROS"/>
    <s v="2.3.3 - PAPEL, CARTÓN E IMPRESOS"/>
    <s v="N"/>
    <s v="00 - N/A"/>
    <s v="10 - FONDO GENERAL"/>
    <s v=" "/>
    <s v="99 - MULTIPROVINCIAL"/>
    <n v="10500000"/>
    <n v="4490486.68"/>
    <n v="588275.64000000013"/>
  </r>
  <r>
    <s v="2024"/>
    <x v="0"/>
    <x v="0"/>
    <x v="0"/>
    <x v="0"/>
    <x v="2"/>
    <s v="0201 - PRESIDENCIA DE LA REPÚBLICA"/>
    <s v="0014 - COMEDORES ECONOMICOS DEL ESTADO"/>
    <x v="2"/>
    <x v="4"/>
    <x v="6"/>
    <s v="2.3 - MATERIALES Y SUMINISTROS"/>
    <s v="2.3.3 - PAPEL, CARTÓN E IMPRESOS"/>
    <s v="N"/>
    <s v="00 - N/A"/>
    <s v="20 - FONDOS CON DESTINO ESPECÍFICO"/>
    <s v=" "/>
    <s v="99 - MULTIPROVINCIAL"/>
    <n v="6000000"/>
    <n v="3398980"/>
    <n v="1162946.6400000001"/>
  </r>
  <r>
    <s v="2024"/>
    <x v="0"/>
    <x v="0"/>
    <x v="0"/>
    <x v="0"/>
    <x v="2"/>
    <s v="0201 - PRESIDENCIA DE LA REPÚBLICA"/>
    <s v="0014 - COMEDORES ECONOMICOS DEL ESTADO"/>
    <x v="2"/>
    <x v="4"/>
    <x v="6"/>
    <s v="2.3 - MATERIALES Y SUMINISTROS"/>
    <s v="2.3.4 - PRODUCTOS FARMACÉUTICOS"/>
    <s v="N"/>
    <s v="00 - N/A"/>
    <s v="10 - FONDO GENERAL"/>
    <s v=" "/>
    <s v="99 - MULTIPROVINCIAL"/>
    <n v="300000"/>
    <n v="50200"/>
    <n v="0"/>
  </r>
  <r>
    <s v="2024"/>
    <x v="0"/>
    <x v="0"/>
    <x v="0"/>
    <x v="0"/>
    <x v="2"/>
    <s v="0201 - PRESIDENCIA DE LA REPÚBLICA"/>
    <s v="0014 - COMEDORES ECONOMICOS DEL ESTADO"/>
    <x v="2"/>
    <x v="4"/>
    <x v="6"/>
    <s v="2.3 - MATERIALES Y SUMINISTROS"/>
    <s v="2.3.5 - CUERO, CAUCHO Y PLÁSTICO"/>
    <s v="N"/>
    <s v="00 - N/A"/>
    <s v="10 - FONDO GENERAL"/>
    <s v=" "/>
    <s v="99 - MULTIPROVINCIAL"/>
    <n v="5500000"/>
    <n v="2872500"/>
    <n v="1738796.9"/>
  </r>
  <r>
    <s v="2024"/>
    <x v="0"/>
    <x v="0"/>
    <x v="0"/>
    <x v="0"/>
    <x v="2"/>
    <s v="0201 - PRESIDENCIA DE LA REPÚBLICA"/>
    <s v="0014 - COMEDORES ECONOMICOS DEL ESTADO"/>
    <x v="2"/>
    <x v="4"/>
    <x v="6"/>
    <s v="2.3 - MATERIALES Y SUMINISTROS"/>
    <s v="2.3.5 - CUERO, CAUCHO Y PLÁSTICO"/>
    <s v="N"/>
    <s v="00 - N/A"/>
    <s v="20 - FONDOS CON DESTINO ESPECÍFICO"/>
    <s v=" "/>
    <s v="99 - MULTIPROVINCIAL"/>
    <n v="55000000"/>
    <n v="10265329"/>
    <n v="6619920.8899999997"/>
  </r>
  <r>
    <s v="2024"/>
    <x v="0"/>
    <x v="0"/>
    <x v="0"/>
    <x v="0"/>
    <x v="2"/>
    <s v="0201 - PRESIDENCIA DE LA REPÚBLICA"/>
    <s v="0014 - COMEDORES ECONOMICOS DEL ESTADO"/>
    <x v="2"/>
    <x v="4"/>
    <x v="6"/>
    <s v="2.3 - MATERIALES Y SUMINISTROS"/>
    <s v="2.3.6 - PRODUCTOS DE MINERALES, METÁLICOS Y NO METÁLICOS"/>
    <s v="N"/>
    <s v="00 - N/A"/>
    <s v="10 - FONDO GENERAL"/>
    <s v=" "/>
    <s v="99 - MULTIPROVINCIAL"/>
    <n v="17450000"/>
    <n v="758022.75999999978"/>
    <n v="614037.93000000005"/>
  </r>
  <r>
    <s v="2024"/>
    <x v="0"/>
    <x v="0"/>
    <x v="0"/>
    <x v="0"/>
    <x v="2"/>
    <s v="0201 - PRESIDENCIA DE LA REPÚBLICA"/>
    <s v="0014 - COMEDORES ECONOMICOS DEL ESTADO"/>
    <x v="2"/>
    <x v="4"/>
    <x v="6"/>
    <s v="2.3 - MATERIALES Y SUMINISTROS"/>
    <s v="2.3.6 - PRODUCTOS DE MINERALES, METÁLICOS Y NO METÁLICOS"/>
    <s v="N"/>
    <s v="00 - N/A"/>
    <s v="20 - FONDOS CON DESTINO ESPECÍFICO"/>
    <s v=" "/>
    <s v="99 - MULTIPROVINCIAL"/>
    <n v="0"/>
    <n v="699220"/>
    <n v="442690.04000000004"/>
  </r>
  <r>
    <s v="2024"/>
    <x v="0"/>
    <x v="0"/>
    <x v="0"/>
    <x v="0"/>
    <x v="2"/>
    <s v="0201 - PRESIDENCIA DE LA REPÚBLICA"/>
    <s v="0014 - COMEDORES ECONOMICOS DEL ESTADO"/>
    <x v="2"/>
    <x v="4"/>
    <x v="6"/>
    <s v="2.3 - MATERIALES Y SUMINISTROS"/>
    <s v="2.3.7 - COMBUSTIBLES, LUBRICANTES, PRODUCTOS QUÍMICOS Y CONEXOS"/>
    <s v="N"/>
    <s v="00 - N/A"/>
    <s v="10 - FONDO GENERAL"/>
    <s v=" "/>
    <s v="99 - MULTIPROVINCIAL"/>
    <n v="87000000"/>
    <n v="88022165.840000004"/>
    <n v="51140390.800000004"/>
  </r>
  <r>
    <s v="2024"/>
    <x v="0"/>
    <x v="0"/>
    <x v="0"/>
    <x v="0"/>
    <x v="2"/>
    <s v="0201 - PRESIDENCIA DE LA REPÚBLICA"/>
    <s v="0014 - COMEDORES ECONOMICOS DEL ESTADO"/>
    <x v="2"/>
    <x v="4"/>
    <x v="6"/>
    <s v="2.3 - MATERIALES Y SUMINISTROS"/>
    <s v="2.3.7 - COMBUSTIBLES, LUBRICANTES, PRODUCTOS QUÍMICOS Y CONEXOS"/>
    <s v="N"/>
    <s v="00 - N/A"/>
    <s v="20 - FONDOS CON DESTINO ESPECÍFICO"/>
    <s v=" "/>
    <s v="99 - MULTIPROVINCIAL"/>
    <n v="0"/>
    <n v="1960700"/>
    <n v="43639.7"/>
  </r>
  <r>
    <s v="2024"/>
    <x v="0"/>
    <x v="0"/>
    <x v="0"/>
    <x v="0"/>
    <x v="2"/>
    <s v="0201 - PRESIDENCIA DE LA REPÚBLICA"/>
    <s v="0014 - COMEDORES ECONOMICOS DEL ESTADO"/>
    <x v="2"/>
    <x v="4"/>
    <x v="6"/>
    <s v="2.3 - MATERIALES Y SUMINISTROS"/>
    <s v="2.3.9 - PRODUCTOS Y ÚTILES VARIOS"/>
    <s v="N"/>
    <s v="00 - N/A"/>
    <s v="10 - FONDO GENERAL"/>
    <s v=" "/>
    <s v="99 - MULTIPROVINCIAL"/>
    <n v="80100000"/>
    <n v="77043238.090000004"/>
    <n v="23477392.490000002"/>
  </r>
  <r>
    <s v="2024"/>
    <x v="0"/>
    <x v="0"/>
    <x v="0"/>
    <x v="0"/>
    <x v="2"/>
    <s v="0201 - PRESIDENCIA DE LA REPÚBLICA"/>
    <s v="0014 - COMEDORES ECONOMICOS DEL ESTADO"/>
    <x v="2"/>
    <x v="4"/>
    <x v="6"/>
    <s v="2.3 - MATERIALES Y SUMINISTROS"/>
    <s v="2.3.9 - PRODUCTOS Y ÚTILES VARIOS"/>
    <s v="N"/>
    <s v="00 - N/A"/>
    <s v="20 - FONDOS CON DESTINO ESPECÍFICO"/>
    <s v=" "/>
    <s v="99 - MULTIPROVINCIAL"/>
    <n v="130000000"/>
    <n v="66266102.150000006"/>
    <n v="38646910.669999994"/>
  </r>
  <r>
    <s v="2024"/>
    <x v="0"/>
    <x v="0"/>
    <x v="0"/>
    <x v="0"/>
    <x v="2"/>
    <s v="0201 - PRESIDENCIA DE LA REPÚBLICA"/>
    <s v="0014 - OFICINA DE CUSTODIA Y ADM. DE LOS BIENES INCAUTADOS Y DECOMISADOS"/>
    <x v="0"/>
    <x v="1"/>
    <x v="1"/>
    <s v="2.1 - REMUNERACIONES Y CONTRIBUCIONES"/>
    <s v="2.1.1 - REMUNERACIONES"/>
    <s v="N"/>
    <s v="00 - N/A"/>
    <s v="10 - FONDO GENERAL"/>
    <s v=" "/>
    <s v="99 - MULTIPROVINCIAL"/>
    <n v="55041300"/>
    <n v="55542324"/>
    <n v="51000528.25"/>
  </r>
  <r>
    <s v="2024"/>
    <x v="0"/>
    <x v="0"/>
    <x v="0"/>
    <x v="0"/>
    <x v="2"/>
    <s v="0201 - PRESIDENCIA DE LA REPÚBLICA"/>
    <s v="0014 - OFICINA DE CUSTODIA Y ADM. DE LOS BIENES INCAUTADOS Y DECOMISADOS"/>
    <x v="0"/>
    <x v="1"/>
    <x v="1"/>
    <s v="2.1 - REMUNERACIONES Y CONTRIBUCIONES"/>
    <s v="2.1.2 - SOBRESUELDOS"/>
    <s v="N"/>
    <s v="00 - N/A"/>
    <s v="10 - FONDO GENERAL"/>
    <s v=" "/>
    <s v="99 - MULTIPROVINCIAL"/>
    <n v="22909200"/>
    <n v="22638950"/>
    <n v="21154538.899999999"/>
  </r>
  <r>
    <s v="2024"/>
    <x v="0"/>
    <x v="0"/>
    <x v="0"/>
    <x v="0"/>
    <x v="2"/>
    <s v="0201 - PRESIDENCIA DE LA REPÚBLICA"/>
    <s v="0014 - OFICINA DE CUSTODIA Y ADM. DE LOS BIENES INCAUTADOS Y DECOMISADOS"/>
    <x v="0"/>
    <x v="1"/>
    <x v="1"/>
    <s v="2.1 - REMUNERACIONES Y CONTRIBUCIONES"/>
    <s v="2.1.3 - DIETAS Y GASTOS DE REPRESENTACIÓN"/>
    <s v="N"/>
    <s v="00 - N/A"/>
    <s v="10 - FONDO GENERAL"/>
    <s v=" "/>
    <s v="99 - MULTIPROVINCIAL"/>
    <n v="1000"/>
    <n v="1000"/>
    <n v="0"/>
  </r>
  <r>
    <s v="2024"/>
    <x v="0"/>
    <x v="0"/>
    <x v="0"/>
    <x v="0"/>
    <x v="2"/>
    <s v="0201 - PRESIDENCIA DE LA REPÚBLICA"/>
    <s v="0014 - OFICINA DE CUSTODIA Y ADM. DE LOS BIENES INCAUTADOS Y DECOMISADOS"/>
    <x v="0"/>
    <x v="1"/>
    <x v="1"/>
    <s v="2.1 - REMUNERACIONES Y CONTRIBUCIONES"/>
    <s v="2.1.5 - CONTRIBUCIONES A LA SEGURIDAD SOCIAL"/>
    <s v="N"/>
    <s v="00 - N/A"/>
    <s v="10 - FONDO GENERAL"/>
    <s v=" "/>
    <s v="99 - MULTIPROVINCIAL"/>
    <n v="8186774"/>
    <n v="7956000"/>
    <n v="6954837.1399999987"/>
  </r>
  <r>
    <s v="2024"/>
    <x v="0"/>
    <x v="0"/>
    <x v="0"/>
    <x v="0"/>
    <x v="2"/>
    <s v="0201 - PRESIDENCIA DE LA REPÚBLICA"/>
    <s v="0014 - OFICINA DE CUSTODIA Y ADM. DE LOS BIENES INCAUTADOS Y DECOMISADOS"/>
    <x v="0"/>
    <x v="1"/>
    <x v="1"/>
    <s v="2.2 - CONTRATACIÓN DE SERVICIOS"/>
    <s v="2.2.1 - SERVICIOS BÁSICOS"/>
    <s v="N"/>
    <s v="00 - N/A"/>
    <s v="10 - FONDO GENERAL"/>
    <s v=" "/>
    <s v="99 - MULTIPROVINCIAL"/>
    <n v="1859799"/>
    <n v="1859799"/>
    <n v="1431427.8700000006"/>
  </r>
  <r>
    <s v="2024"/>
    <x v="0"/>
    <x v="0"/>
    <x v="0"/>
    <x v="0"/>
    <x v="2"/>
    <s v="0201 - PRESIDENCIA DE LA REPÚBLICA"/>
    <s v="0014 - OFICINA DE CUSTODIA Y ADM. DE LOS BIENES INCAUTADOS Y DECOMISADOS"/>
    <x v="0"/>
    <x v="1"/>
    <x v="1"/>
    <s v="2.2 - CONTRATACIÓN DE SERVICIOS"/>
    <s v="2.2.2 - PUBLICIDAD, IMPRESIÓN Y ENCUADERNACIÓN"/>
    <s v="N"/>
    <s v="00 - N/A"/>
    <s v="10 - FONDO GENERAL"/>
    <s v=" "/>
    <s v="99 - MULTIPROVINCIAL"/>
    <n v="0"/>
    <n v="34500"/>
    <n v="33895.5"/>
  </r>
  <r>
    <s v="2024"/>
    <x v="0"/>
    <x v="0"/>
    <x v="0"/>
    <x v="0"/>
    <x v="2"/>
    <s v="0201 - PRESIDENCIA DE LA REPÚBLICA"/>
    <s v="0014 - OFICINA DE CUSTODIA Y ADM. DE LOS BIENES INCAUTADOS Y DECOMISADOS"/>
    <x v="0"/>
    <x v="1"/>
    <x v="1"/>
    <s v="2.2 - CONTRATACIÓN DE SERVICIOS"/>
    <s v="2.2.3 - VIÁTICOS"/>
    <s v="N"/>
    <s v="00 - N/A"/>
    <s v="10 - FONDO GENERAL"/>
    <s v=" "/>
    <s v="99 - MULTIPROVINCIAL"/>
    <n v="420000"/>
    <n v="420000"/>
    <n v="91157.5"/>
  </r>
  <r>
    <s v="2024"/>
    <x v="0"/>
    <x v="0"/>
    <x v="0"/>
    <x v="0"/>
    <x v="2"/>
    <s v="0201 - PRESIDENCIA DE LA REPÚBLICA"/>
    <s v="0014 - OFICINA DE CUSTODIA Y ADM. DE LOS BIENES INCAUTADOS Y DECOMISADOS"/>
    <x v="0"/>
    <x v="1"/>
    <x v="1"/>
    <s v="2.2 - CONTRATACIÓN DE SERVICIOS"/>
    <s v="2.2.4 - TRANSPORTE Y ALMACENAJE"/>
    <s v="N"/>
    <s v="00 - N/A"/>
    <s v="10 - FONDO GENERAL"/>
    <s v=" "/>
    <s v="99 - MULTIPROVINCIAL"/>
    <n v="0"/>
    <n v="15500"/>
    <n v="15000"/>
  </r>
  <r>
    <s v="2024"/>
    <x v="0"/>
    <x v="0"/>
    <x v="0"/>
    <x v="0"/>
    <x v="2"/>
    <s v="0201 - PRESIDENCIA DE LA REPÚBLICA"/>
    <s v="0014 - OFICINA DE CUSTODIA Y ADM. DE LOS BIENES INCAUTADOS Y DECOMISADOS"/>
    <x v="0"/>
    <x v="1"/>
    <x v="1"/>
    <s v="2.2 - CONTRATACIÓN DE SERVICIOS"/>
    <s v="2.2.6 - SEGUROS"/>
    <s v="N"/>
    <s v="00 - N/A"/>
    <s v="10 - FONDO GENERAL"/>
    <s v=" "/>
    <s v="99 - MULTIPROVINCIAL"/>
    <n v="680000"/>
    <n v="591500"/>
    <n v="556188.26"/>
  </r>
  <r>
    <s v="2024"/>
    <x v="0"/>
    <x v="0"/>
    <x v="0"/>
    <x v="0"/>
    <x v="2"/>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 "/>
    <s v="99 - MULTIPROVINCIAL"/>
    <n v="189000"/>
    <n v="196450"/>
    <n v="191674.69000000003"/>
  </r>
  <r>
    <s v="2024"/>
    <x v="0"/>
    <x v="0"/>
    <x v="0"/>
    <x v="0"/>
    <x v="2"/>
    <s v="0201 - PRESIDENCIA DE LA REPÚBLICA"/>
    <s v="0014 - OFICINA DE CUSTODIA Y ADM. DE LOS BIENES INCAUTADOS Y DECOMISADOS"/>
    <x v="0"/>
    <x v="1"/>
    <x v="1"/>
    <s v="2.2 - CONTRATACIÓN DE SERVICIOS"/>
    <s v="2.2.8 - OTROS SERVICIOS NO INCLUIDOS EN CONCEPTOS ANTERIORES"/>
    <s v="N"/>
    <s v="00 - N/A"/>
    <s v="10 - FONDO GENERAL"/>
    <s v=" "/>
    <s v="99 - MULTIPROVINCIAL"/>
    <n v="382000"/>
    <n v="1873082"/>
    <n v="21708"/>
  </r>
  <r>
    <s v="2024"/>
    <x v="0"/>
    <x v="0"/>
    <x v="0"/>
    <x v="0"/>
    <x v="2"/>
    <s v="0201 - PRESIDENCIA DE LA REPÚBLICA"/>
    <s v="0014 - OFICINA DE CUSTODIA Y ADM. DE LOS BIENES INCAUTADOS Y DECOMISADOS"/>
    <x v="0"/>
    <x v="1"/>
    <x v="1"/>
    <s v="2.2 - CONTRATACIÓN DE SERVICIOS"/>
    <s v="2.2.9 - OTRAS CONTRATACIONES DE SERVICIOS"/>
    <s v="N"/>
    <s v="00 - N/A"/>
    <s v="10 - FONDO GENERAL"/>
    <s v=" "/>
    <s v="99 - MULTIPROVINCIAL"/>
    <n v="36000"/>
    <n v="315500"/>
    <n v="190846.18"/>
  </r>
  <r>
    <s v="2024"/>
    <x v="0"/>
    <x v="0"/>
    <x v="0"/>
    <x v="0"/>
    <x v="2"/>
    <s v="0201 - PRESIDENCIA DE LA REPÚBLICA"/>
    <s v="0014 - OFICINA DE CUSTODIA Y ADM. DE LOS BIENES INCAUTADOS Y DECOMISADOS"/>
    <x v="0"/>
    <x v="1"/>
    <x v="1"/>
    <s v="2.3 - MATERIALES Y SUMINISTROS"/>
    <s v="2.3.1 - ALIMENTOS Y PRODUCTOS AGROFORESTALES"/>
    <s v="N"/>
    <s v="00 - N/A"/>
    <s v="10 - FONDO GENERAL"/>
    <s v=" "/>
    <s v="99 - MULTIPROVINCIAL"/>
    <n v="670000"/>
    <n v="742050"/>
    <n v="143130.59"/>
  </r>
  <r>
    <s v="2024"/>
    <x v="0"/>
    <x v="0"/>
    <x v="0"/>
    <x v="0"/>
    <x v="2"/>
    <s v="0201 - PRESIDENCIA DE LA REPÚBLICA"/>
    <s v="0014 - OFICINA DE CUSTODIA Y ADM. DE LOS BIENES INCAUTADOS Y DECOMISADOS"/>
    <x v="0"/>
    <x v="1"/>
    <x v="1"/>
    <s v="2.3 - MATERIALES Y SUMINISTROS"/>
    <s v="2.3.2 - TEXTILES Y VESTUARIOS"/>
    <s v="N"/>
    <s v="00 - N/A"/>
    <s v="10 - FONDO GENERAL"/>
    <s v=" "/>
    <s v="99 - MULTIPROVINCIAL"/>
    <n v="145100"/>
    <n v="73050"/>
    <n v="11328"/>
  </r>
  <r>
    <s v="2024"/>
    <x v="0"/>
    <x v="0"/>
    <x v="0"/>
    <x v="0"/>
    <x v="2"/>
    <s v="0201 - PRESIDENCIA DE LA REPÚBLICA"/>
    <s v="0014 - OFICINA DE CUSTODIA Y ADM. DE LOS BIENES INCAUTADOS Y DECOMISADOS"/>
    <x v="0"/>
    <x v="1"/>
    <x v="1"/>
    <s v="2.3 - MATERIALES Y SUMINISTROS"/>
    <s v="2.3.3 - PAPEL, CARTÓN E IMPRESOS"/>
    <s v="N"/>
    <s v="00 - N/A"/>
    <s v="10 - FONDO GENERAL"/>
    <s v=" "/>
    <s v="99 - MULTIPROVINCIAL"/>
    <n v="100000"/>
    <n v="98000"/>
    <n v="89275.969999999987"/>
  </r>
  <r>
    <s v="2024"/>
    <x v="0"/>
    <x v="0"/>
    <x v="0"/>
    <x v="0"/>
    <x v="2"/>
    <s v="0201 - PRESIDENCIA DE LA REPÚBLICA"/>
    <s v="0014 - OFICINA DE CUSTODIA Y ADM. DE LOS BIENES INCAUTADOS Y DECOMISADOS"/>
    <x v="0"/>
    <x v="1"/>
    <x v="1"/>
    <s v="2.3 - MATERIALES Y SUMINISTROS"/>
    <s v="2.3.5 - CUERO, CAUCHO Y PLÁSTICO"/>
    <s v="N"/>
    <s v="00 - N/A"/>
    <s v="10 - FONDO GENERAL"/>
    <s v=" "/>
    <s v="99 - MULTIPROVINCIAL"/>
    <n v="45065"/>
    <n v="45065"/>
    <n v="0"/>
  </r>
  <r>
    <s v="2024"/>
    <x v="0"/>
    <x v="0"/>
    <x v="0"/>
    <x v="0"/>
    <x v="2"/>
    <s v="0201 - PRESIDENCIA DE LA REPÚBLICA"/>
    <s v="0014 - OFICINA DE CUSTODIA Y ADM. DE LOS BIENES INCAUTADOS Y DECOMISADOS"/>
    <x v="0"/>
    <x v="1"/>
    <x v="1"/>
    <s v="2.3 - MATERIALES Y SUMINISTROS"/>
    <s v="2.3.6 - PRODUCTOS DE MINERALES, METÁLICOS Y NO METÁLICOS"/>
    <s v="N"/>
    <s v="00 - N/A"/>
    <s v="10 - FONDO GENERAL"/>
    <s v=" "/>
    <s v="99 - MULTIPROVINCIAL"/>
    <n v="24000"/>
    <n v="3400"/>
    <n v="2783.74"/>
  </r>
  <r>
    <s v="2024"/>
    <x v="0"/>
    <x v="0"/>
    <x v="0"/>
    <x v="0"/>
    <x v="2"/>
    <s v="0201 - PRESIDENCIA DE LA REPÚBLICA"/>
    <s v="0014 - OFICINA DE CUSTODIA Y ADM. DE LOS BIENES INCAUTADOS Y DECOMISADOS"/>
    <x v="0"/>
    <x v="1"/>
    <x v="1"/>
    <s v="2.3 - MATERIALES Y SUMINISTROS"/>
    <s v="2.3.7 - COMBUSTIBLES, LUBRICANTES, PRODUCTOS QUÍMICOS Y CONEXOS"/>
    <s v="N"/>
    <s v="00 - N/A"/>
    <s v="10 - FONDO GENERAL"/>
    <s v=" "/>
    <s v="99 - MULTIPROVINCIAL"/>
    <n v="3586000"/>
    <n v="3574000"/>
    <n v="2930455.07"/>
  </r>
  <r>
    <s v="2024"/>
    <x v="0"/>
    <x v="0"/>
    <x v="0"/>
    <x v="0"/>
    <x v="2"/>
    <s v="0201 - PRESIDENCIA DE LA REPÚBLICA"/>
    <s v="0014 - OFICINA DE CUSTODIA Y ADM. DE LOS BIENES INCAUTADOS Y DECOMISADOS"/>
    <x v="0"/>
    <x v="1"/>
    <x v="1"/>
    <s v="2.3 - MATERIALES Y SUMINISTROS"/>
    <s v="2.3.9 - PRODUCTOS Y ÚTILES VARIOS"/>
    <s v="N"/>
    <s v="00 - N/A"/>
    <s v="10 - FONDO GENERAL"/>
    <s v=" "/>
    <s v="99 - MULTIPROVINCIAL"/>
    <n v="291687"/>
    <n v="1523087"/>
    <n v="650019.78999999992"/>
  </r>
  <r>
    <s v="2024"/>
    <x v="0"/>
    <x v="0"/>
    <x v="0"/>
    <x v="0"/>
    <x v="2"/>
    <s v="0201 - PRESIDENCIA DE LA REPÚBLICA"/>
    <s v="0015 - DIRECCIÓN GENERAL DE DESARROLLO DE LA COMUNIDAD"/>
    <x v="2"/>
    <x v="4"/>
    <x v="6"/>
    <s v="2.1 - REMUNERACIONES Y CONTRIBUCIONES"/>
    <s v="2.1.1 - REMUNERACIONES"/>
    <s v="N"/>
    <s v="00 - N/A"/>
    <s v="10 - FONDO GENERAL"/>
    <s v=" "/>
    <s v="99 - MULTIPROVINCIAL"/>
    <n v="110066932"/>
    <n v="111296694"/>
    <n v="101487440.92999995"/>
  </r>
  <r>
    <s v="2024"/>
    <x v="0"/>
    <x v="0"/>
    <x v="0"/>
    <x v="0"/>
    <x v="2"/>
    <s v="0201 - PRESIDENCIA DE LA REPÚBLICA"/>
    <s v="0015 - DIRECCIÓN GENERAL DE DESARROLLO DE LA COMUNIDAD"/>
    <x v="2"/>
    <x v="4"/>
    <x v="6"/>
    <s v="2.1 - REMUNERACIONES Y CONTRIBUCIONES"/>
    <s v="2.1.2 - SOBRESUELDOS"/>
    <s v="N"/>
    <s v="00 - N/A"/>
    <s v="10 - FONDO GENERAL"/>
    <s v=" "/>
    <s v="99 - MULTIPROVINCIAL"/>
    <n v="15703379"/>
    <n v="15541617"/>
    <n v="7559237.0499999998"/>
  </r>
  <r>
    <s v="2024"/>
    <x v="0"/>
    <x v="0"/>
    <x v="0"/>
    <x v="0"/>
    <x v="2"/>
    <s v="0201 - PRESIDENCIA DE LA REPÚBLICA"/>
    <s v="0015 - DIRECCIÓN GENERAL DE DESARROLLO DE LA COMUNIDAD"/>
    <x v="2"/>
    <x v="4"/>
    <x v="6"/>
    <s v="2.1 - REMUNERACIONES Y CONTRIBUCIONES"/>
    <s v="2.1.5 - CONTRIBUCIONES A LA SEGURIDAD SOCIAL"/>
    <s v="N"/>
    <s v="00 - N/A"/>
    <s v="10 - FONDO GENERAL"/>
    <s v=" "/>
    <s v="99 - MULTIPROVINCIAL"/>
    <n v="14183874"/>
    <n v="14215874"/>
    <n v="12935404.640000002"/>
  </r>
  <r>
    <s v="2024"/>
    <x v="0"/>
    <x v="0"/>
    <x v="0"/>
    <x v="0"/>
    <x v="2"/>
    <s v="0201 - PRESIDENCIA DE LA REPÚBLICA"/>
    <s v="0015 - DIRECCIÓN GENERAL DE DESARROLLO DE LA COMUNIDAD"/>
    <x v="2"/>
    <x v="4"/>
    <x v="6"/>
    <s v="2.2 - CONTRATACIÓN DE SERVICIOS"/>
    <s v="2.2.1 - SERVICIOS BÁSICOS"/>
    <s v="N"/>
    <s v="00 - N/A"/>
    <s v="10 - FONDO GENERAL"/>
    <s v=" "/>
    <s v="99 - MULTIPROVINCIAL"/>
    <n v="7200000"/>
    <n v="7200000"/>
    <n v="7033492.9799999995"/>
  </r>
  <r>
    <s v="2024"/>
    <x v="0"/>
    <x v="0"/>
    <x v="0"/>
    <x v="0"/>
    <x v="2"/>
    <s v="0201 - PRESIDENCIA DE LA REPÚBLICA"/>
    <s v="0015 - DIRECCIÓN GENERAL DE DESARROLLO DE LA COMUNIDAD"/>
    <x v="2"/>
    <x v="4"/>
    <x v="6"/>
    <s v="2.2 - CONTRATACIÓN DE SERVICIOS"/>
    <s v="2.2.2 - PUBLICIDAD, IMPRESIÓN Y ENCUADERNACIÓN"/>
    <s v="N"/>
    <s v="00 - N/A"/>
    <s v="10 - FONDO GENERAL"/>
    <s v=" "/>
    <s v="99 - MULTIPROVINCIAL"/>
    <n v="1550000"/>
    <n v="2774900"/>
    <n v="1579570.3"/>
  </r>
  <r>
    <s v="2024"/>
    <x v="0"/>
    <x v="0"/>
    <x v="0"/>
    <x v="0"/>
    <x v="2"/>
    <s v="0201 - PRESIDENCIA DE LA REPÚBLICA"/>
    <s v="0015 - DIRECCIÓN GENERAL DE DESARROLLO DE LA COMUNIDAD"/>
    <x v="2"/>
    <x v="4"/>
    <x v="6"/>
    <s v="2.2 - CONTRATACIÓN DE SERVICIOS"/>
    <s v="2.2.3 - VIÁTICOS"/>
    <s v="N"/>
    <s v="00 - N/A"/>
    <s v="10 - FONDO GENERAL"/>
    <s v=" "/>
    <s v="99 - MULTIPROVINCIAL"/>
    <n v="3000000"/>
    <n v="3000000"/>
    <n v="2748782.5"/>
  </r>
  <r>
    <s v="2024"/>
    <x v="0"/>
    <x v="0"/>
    <x v="0"/>
    <x v="0"/>
    <x v="2"/>
    <s v="0201 - PRESIDENCIA DE LA REPÚBLICA"/>
    <s v="0015 - DIRECCIÓN GENERAL DE DESARROLLO DE LA COMUNIDAD"/>
    <x v="2"/>
    <x v="4"/>
    <x v="6"/>
    <s v="2.2 - CONTRATACIÓN DE SERVICIOS"/>
    <s v="2.2.4 - TRANSPORTE Y ALMACENAJE"/>
    <s v="N"/>
    <s v="00 - N/A"/>
    <s v="10 - FONDO GENERAL"/>
    <s v=" "/>
    <s v="99 - MULTIPROVINCIAL"/>
    <n v="0"/>
    <n v="40100"/>
    <n v="32600"/>
  </r>
  <r>
    <s v="2024"/>
    <x v="0"/>
    <x v="0"/>
    <x v="0"/>
    <x v="0"/>
    <x v="2"/>
    <s v="0201 - PRESIDENCIA DE LA REPÚBLICA"/>
    <s v="0015 - DIRECCIÓN GENERAL DE DESARROLLO DE LA COMUNIDAD"/>
    <x v="2"/>
    <x v="4"/>
    <x v="6"/>
    <s v="2.2 - CONTRATACIÓN DE SERVICIOS"/>
    <s v="2.2.5 - ALQUILERES Y RENTAS"/>
    <s v="N"/>
    <s v="00 - N/A"/>
    <s v="10 - FONDO GENERAL"/>
    <s v=" "/>
    <s v="99 - MULTIPROVINCIAL"/>
    <n v="6863000"/>
    <n v="5122682"/>
    <n v="4955484.8500000006"/>
  </r>
  <r>
    <s v="2024"/>
    <x v="0"/>
    <x v="0"/>
    <x v="0"/>
    <x v="0"/>
    <x v="2"/>
    <s v="0201 - PRESIDENCIA DE LA REPÚBLICA"/>
    <s v="0015 - DIRECCIÓN GENERAL DE DESARROLLO DE LA COMUNIDAD"/>
    <x v="2"/>
    <x v="4"/>
    <x v="6"/>
    <s v="2.2 - CONTRATACIÓN DE SERVICIOS"/>
    <s v="2.2.6 - SEGUROS"/>
    <s v="N"/>
    <s v="00 - N/A"/>
    <s v="10 - FONDO GENERAL"/>
    <s v=" "/>
    <s v="99 - MULTIPROVINCIAL"/>
    <n v="1804000"/>
    <n v="1729000"/>
    <n v="1549581.3900000001"/>
  </r>
  <r>
    <s v="2024"/>
    <x v="0"/>
    <x v="0"/>
    <x v="0"/>
    <x v="0"/>
    <x v="2"/>
    <s v="0201 - PRESIDENCIA DE LA REPÚBLICA"/>
    <s v="0015 - DIRECCIÓN GENERAL DE DESARROLLO DE LA COMUNIDAD"/>
    <x v="2"/>
    <x v="4"/>
    <x v="6"/>
    <s v="2.2 - CONTRATACIÓN DE SERVICIOS"/>
    <s v="2.2.7 - SERVICIOS DE CONSERVACIÓN, REPARACIONES MENORES E INSTALACIONES TEMPORALES"/>
    <s v="N"/>
    <s v="00 - N/A"/>
    <s v="10 - FONDO GENERAL"/>
    <s v=" "/>
    <s v="99 - MULTIPROVINCIAL"/>
    <n v="0"/>
    <n v="5554361"/>
    <n v="3853659.7199999993"/>
  </r>
  <r>
    <s v="2024"/>
    <x v="0"/>
    <x v="0"/>
    <x v="0"/>
    <x v="0"/>
    <x v="2"/>
    <s v="0201 - PRESIDENCIA DE LA REPÚBLICA"/>
    <s v="0015 - DIRECCIÓN GENERAL DE DESARROLLO DE LA COMUNIDAD"/>
    <x v="2"/>
    <x v="4"/>
    <x v="6"/>
    <s v="2.2 - CONTRATACIÓN DE SERVICIOS"/>
    <s v="2.2.8 - OTROS SERVICIOS NO INCLUIDOS EN CONCEPTOS ANTERIORES"/>
    <s v="N"/>
    <s v="00 - N/A"/>
    <s v="10 - FONDO GENERAL"/>
    <s v=" "/>
    <s v="99 - MULTIPROVINCIAL"/>
    <n v="3090000"/>
    <n v="3187398"/>
    <n v="921254.84"/>
  </r>
  <r>
    <s v="2024"/>
    <x v="0"/>
    <x v="0"/>
    <x v="0"/>
    <x v="0"/>
    <x v="2"/>
    <s v="0201 - PRESIDENCIA DE LA REPÚBLICA"/>
    <s v="0015 - DIRECCIÓN GENERAL DE DESARROLLO DE LA COMUNIDAD"/>
    <x v="2"/>
    <x v="4"/>
    <x v="6"/>
    <s v="2.2 - CONTRATACIÓN DE SERVICIOS"/>
    <s v="2.2.9 - OTRAS CONTRATACIONES DE SERVICIOS"/>
    <s v="N"/>
    <s v="00 - N/A"/>
    <s v="10 - FONDO GENERAL"/>
    <s v=" "/>
    <s v="99 - MULTIPROVINCIAL"/>
    <n v="2550000"/>
    <n v="3453534"/>
    <n v="1381593.64"/>
  </r>
  <r>
    <s v="2024"/>
    <x v="0"/>
    <x v="0"/>
    <x v="0"/>
    <x v="0"/>
    <x v="2"/>
    <s v="0201 - PRESIDENCIA DE LA REPÚBLICA"/>
    <s v="0015 - DIRECCIÓN GENERAL DE DESARROLLO DE LA COMUNIDAD"/>
    <x v="2"/>
    <x v="4"/>
    <x v="6"/>
    <s v="2.3 - MATERIALES Y SUMINISTROS"/>
    <s v="2.3.1 - ALIMENTOS Y PRODUCTOS AGROFORESTALES"/>
    <s v="N"/>
    <s v="00 - N/A"/>
    <s v="10 - FONDO GENERAL"/>
    <s v=" "/>
    <s v="99 - MULTIPROVINCIAL"/>
    <n v="2875000"/>
    <n v="2646332"/>
    <n v="2590826.6100000003"/>
  </r>
  <r>
    <s v="2024"/>
    <x v="0"/>
    <x v="0"/>
    <x v="0"/>
    <x v="0"/>
    <x v="2"/>
    <s v="0201 - PRESIDENCIA DE LA REPÚBLICA"/>
    <s v="0015 - DIRECCIÓN GENERAL DE DESARROLLO DE LA COMUNIDAD"/>
    <x v="2"/>
    <x v="4"/>
    <x v="6"/>
    <s v="2.3 - MATERIALES Y SUMINISTROS"/>
    <s v="2.3.2 - TEXTILES Y VESTUARIOS"/>
    <s v="N"/>
    <s v="00 - N/A"/>
    <s v="10 - FONDO GENERAL"/>
    <s v=" "/>
    <s v="99 - MULTIPROVINCIAL"/>
    <n v="1410000"/>
    <n v="1661145"/>
    <n v="1628295.04"/>
  </r>
  <r>
    <s v="2024"/>
    <x v="0"/>
    <x v="0"/>
    <x v="0"/>
    <x v="0"/>
    <x v="2"/>
    <s v="0201 - PRESIDENCIA DE LA REPÚBLICA"/>
    <s v="0015 - DIRECCIÓN GENERAL DE DESARROLLO DE LA COMUNIDAD"/>
    <x v="2"/>
    <x v="4"/>
    <x v="6"/>
    <s v="2.3 - MATERIALES Y SUMINISTROS"/>
    <s v="2.3.3 - PAPEL, CARTÓN E IMPRESOS"/>
    <s v="N"/>
    <s v="00 - N/A"/>
    <s v="10 - FONDO GENERAL"/>
    <s v=" "/>
    <s v="99 - MULTIPROVINCIAL"/>
    <n v="475000"/>
    <n v="701964"/>
    <n v="530594.6"/>
  </r>
  <r>
    <s v="2024"/>
    <x v="0"/>
    <x v="0"/>
    <x v="0"/>
    <x v="0"/>
    <x v="2"/>
    <s v="0201 - PRESIDENCIA DE LA REPÚBLICA"/>
    <s v="0015 - DIRECCIÓN GENERAL DE DESARROLLO DE LA COMUNIDAD"/>
    <x v="2"/>
    <x v="4"/>
    <x v="6"/>
    <s v="2.3 - MATERIALES Y SUMINISTROS"/>
    <s v="2.3.4 - PRODUCTOS FARMACÉUTICOS"/>
    <s v="N"/>
    <s v="00 - N/A"/>
    <s v="10 - FONDO GENERAL"/>
    <s v=" "/>
    <s v="99 - MULTIPROVINCIAL"/>
    <n v="5050000"/>
    <n v="2564849"/>
    <n v="2371456.4"/>
  </r>
  <r>
    <s v="2024"/>
    <x v="0"/>
    <x v="0"/>
    <x v="0"/>
    <x v="0"/>
    <x v="2"/>
    <s v="0201 - PRESIDENCIA DE LA REPÚBLICA"/>
    <s v="0015 - DIRECCIÓN GENERAL DE DESARROLLO DE LA COMUNIDAD"/>
    <x v="2"/>
    <x v="4"/>
    <x v="6"/>
    <s v="2.3 - MATERIALES Y SUMINISTROS"/>
    <s v="2.3.5 - CUERO, CAUCHO Y PLÁSTICO"/>
    <s v="N"/>
    <s v="00 - N/A"/>
    <s v="10 - FONDO GENERAL"/>
    <s v=" "/>
    <s v="99 - MULTIPROVINCIAL"/>
    <n v="858921"/>
    <n v="366588"/>
    <n v="300040.43"/>
  </r>
  <r>
    <s v="2024"/>
    <x v="0"/>
    <x v="0"/>
    <x v="0"/>
    <x v="0"/>
    <x v="2"/>
    <s v="0201 - PRESIDENCIA DE LA REPÚBLICA"/>
    <s v="0015 - DIRECCIÓN GENERAL DE DESARROLLO DE LA COMUNIDAD"/>
    <x v="2"/>
    <x v="4"/>
    <x v="6"/>
    <s v="2.3 - MATERIALES Y SUMINISTROS"/>
    <s v="2.3.6 - PRODUCTOS DE MINERALES, METÁLICOS Y NO METÁLICOS"/>
    <s v="N"/>
    <s v="00 - N/A"/>
    <s v="10 - FONDO GENERAL"/>
    <s v=" "/>
    <s v="99 - MULTIPROVINCIAL"/>
    <n v="1365000"/>
    <n v="641104"/>
    <n v="423349.68000000005"/>
  </r>
  <r>
    <s v="2024"/>
    <x v="0"/>
    <x v="0"/>
    <x v="0"/>
    <x v="0"/>
    <x v="2"/>
    <s v="0201 - PRESIDENCIA DE LA REPÚBLICA"/>
    <s v="0015 - DIRECCIÓN GENERAL DE DESARROLLO DE LA COMUNIDAD"/>
    <x v="2"/>
    <x v="4"/>
    <x v="6"/>
    <s v="2.3 - MATERIALES Y SUMINISTROS"/>
    <s v="2.3.7 - COMBUSTIBLES, LUBRICANTES, PRODUCTOS QUÍMICOS Y CONEXOS"/>
    <s v="N"/>
    <s v="00 - N/A"/>
    <s v="10 - FONDO GENERAL"/>
    <s v=" "/>
    <s v="99 - MULTIPROVINCIAL"/>
    <n v="13236784"/>
    <n v="15230146"/>
    <n v="14704262.390000002"/>
  </r>
  <r>
    <s v="2024"/>
    <x v="0"/>
    <x v="0"/>
    <x v="0"/>
    <x v="0"/>
    <x v="2"/>
    <s v="0201 - PRESIDENCIA DE LA REPÚBLICA"/>
    <s v="0015 - DIRECCIÓN GENERAL DE DESARROLLO DE LA COMUNIDAD"/>
    <x v="2"/>
    <x v="4"/>
    <x v="6"/>
    <s v="2.3 - MATERIALES Y SUMINISTROS"/>
    <s v="2.3.9 - PRODUCTOS Y ÚTILES VARIOS"/>
    <s v="N"/>
    <s v="00 - N/A"/>
    <s v="10 - FONDO GENERAL"/>
    <s v=" "/>
    <s v="99 - MULTIPROVINCIAL"/>
    <n v="4985000"/>
    <n v="8109558"/>
    <n v="6036672.3299999991"/>
  </r>
  <r>
    <s v="2024"/>
    <x v="0"/>
    <x v="0"/>
    <x v="0"/>
    <x v="0"/>
    <x v="2"/>
    <s v="0201 - PRESIDENCIA DE LA REPÚBLICA"/>
    <s v="0016 - DIRECCION GENERAL DE DESARROLLO FRONTERIZO"/>
    <x v="2"/>
    <x v="4"/>
    <x v="6"/>
    <s v="2.1 - REMUNERACIONES Y CONTRIBUCIONES"/>
    <s v="2.1.1 - REMUNERACIONES"/>
    <s v="N"/>
    <s v="00 - N/A"/>
    <s v="10 - FONDO GENERAL"/>
    <s v=" "/>
    <s v="99 - MULTIPROVINCIAL"/>
    <n v="133272433"/>
    <n v="131290679.16"/>
    <n v="129600030.39000003"/>
  </r>
  <r>
    <s v="2024"/>
    <x v="0"/>
    <x v="0"/>
    <x v="0"/>
    <x v="0"/>
    <x v="2"/>
    <s v="0201 - PRESIDENCIA DE LA REPÚBLICA"/>
    <s v="0016 - DIRECCION GENERAL DE DESARROLLO FRONTERIZO"/>
    <x v="2"/>
    <x v="4"/>
    <x v="6"/>
    <s v="2.1 - REMUNERACIONES Y CONTRIBUCIONES"/>
    <s v="2.1.2 - SOBRESUELDOS"/>
    <s v="N"/>
    <s v="00 - N/A"/>
    <s v="10 - FONDO GENERAL"/>
    <s v=" "/>
    <s v="99 - MULTIPROVINCIAL"/>
    <n v="11458816"/>
    <n v="13440569.84"/>
    <n v="13246201.899999999"/>
  </r>
  <r>
    <s v="2024"/>
    <x v="0"/>
    <x v="0"/>
    <x v="0"/>
    <x v="0"/>
    <x v="2"/>
    <s v="0201 - PRESIDENCIA DE LA REPÚBLICA"/>
    <s v="0016 - DIRECCION GENERAL DE DESARROLLO FRONTERIZO"/>
    <x v="2"/>
    <x v="4"/>
    <x v="6"/>
    <s v="2.1 - REMUNERACIONES Y CONTRIBUCIONES"/>
    <s v="2.1.5 - CONTRIBUCIONES A LA SEGURIDAD SOCIAL"/>
    <s v="N"/>
    <s v="00 - N/A"/>
    <s v="10 - FONDO GENERAL"/>
    <s v=" "/>
    <s v="99 - MULTIPROVINCIAL"/>
    <n v="18355434"/>
    <n v="18355434"/>
    <n v="18023175.5"/>
  </r>
  <r>
    <s v="2024"/>
    <x v="0"/>
    <x v="0"/>
    <x v="0"/>
    <x v="0"/>
    <x v="2"/>
    <s v="0201 - PRESIDENCIA DE LA REPÚBLICA"/>
    <s v="0016 - DIRECCION GENERAL DE DESARROLLO FRONTERIZO"/>
    <x v="2"/>
    <x v="4"/>
    <x v="6"/>
    <s v="2.2 - CONTRATACIÓN DE SERVICIOS"/>
    <s v="2.2.1 - SERVICIOS BÁSICOS"/>
    <s v="N"/>
    <s v="00 - N/A"/>
    <s v="10 - FONDO GENERAL"/>
    <s v=" "/>
    <s v="99 - MULTIPROVINCIAL"/>
    <n v="8030913"/>
    <n v="7918466"/>
    <n v="7509869.2600000016"/>
  </r>
  <r>
    <s v="2024"/>
    <x v="0"/>
    <x v="0"/>
    <x v="0"/>
    <x v="0"/>
    <x v="2"/>
    <s v="0201 - PRESIDENCIA DE LA REPÚBLICA"/>
    <s v="0016 - DIRECCION GENERAL DE DESARROLLO FRONTERIZO"/>
    <x v="2"/>
    <x v="4"/>
    <x v="6"/>
    <s v="2.2 - CONTRATACIÓN DE SERVICIOS"/>
    <s v="2.2.2 - PUBLICIDAD, IMPRESIÓN Y ENCUADERNACIÓN"/>
    <s v="N"/>
    <s v="00 - N/A"/>
    <s v="10 - FONDO GENERAL"/>
    <s v=" "/>
    <s v="99 - MULTIPROVINCIAL"/>
    <n v="60000"/>
    <n v="110406"/>
    <n v="110405.98000000001"/>
  </r>
  <r>
    <s v="2024"/>
    <x v="0"/>
    <x v="0"/>
    <x v="0"/>
    <x v="0"/>
    <x v="2"/>
    <s v="0201 - PRESIDENCIA DE LA REPÚBLICA"/>
    <s v="0016 - DIRECCION GENERAL DE DESARROLLO FRONTERIZO"/>
    <x v="2"/>
    <x v="4"/>
    <x v="6"/>
    <s v="2.2 - CONTRATACIÓN DE SERVICIOS"/>
    <s v="2.2.3 - VIÁTICOS"/>
    <s v="N"/>
    <s v="00 - N/A"/>
    <s v="10 - FONDO GENERAL"/>
    <s v=" "/>
    <s v="99 - MULTIPROVINCIAL"/>
    <n v="3600000"/>
    <n v="3600000"/>
    <n v="3131050"/>
  </r>
  <r>
    <s v="2024"/>
    <x v="0"/>
    <x v="0"/>
    <x v="0"/>
    <x v="0"/>
    <x v="2"/>
    <s v="0201 - PRESIDENCIA DE LA REPÚBLICA"/>
    <s v="0016 - DIRECCION GENERAL DE DESARROLLO FRONTERIZO"/>
    <x v="2"/>
    <x v="4"/>
    <x v="6"/>
    <s v="2.2 - CONTRATACIÓN DE SERVICIOS"/>
    <s v="2.2.5 - ALQUILERES Y RENTAS"/>
    <s v="N"/>
    <s v="00 - N/A"/>
    <s v="10 - FONDO GENERAL"/>
    <s v=" "/>
    <s v="99 - MULTIPROVINCIAL"/>
    <n v="4302960"/>
    <n v="5124018"/>
    <n v="4713201.6300000008"/>
  </r>
  <r>
    <s v="2024"/>
    <x v="0"/>
    <x v="0"/>
    <x v="0"/>
    <x v="0"/>
    <x v="2"/>
    <s v="0201 - PRESIDENCIA DE LA REPÚBLICA"/>
    <s v="0016 - DIRECCION GENERAL DE DESARROLLO FRONTERIZO"/>
    <x v="2"/>
    <x v="4"/>
    <x v="6"/>
    <s v="2.2 - CONTRATACIÓN DE SERVICIOS"/>
    <s v="2.2.6 - SEGUROS"/>
    <s v="N"/>
    <s v="00 - N/A"/>
    <s v="10 - FONDO GENERAL"/>
    <s v=" "/>
    <s v="99 - MULTIPROVINCIAL"/>
    <n v="2885000"/>
    <n v="3019948"/>
    <n v="3019947.99"/>
  </r>
  <r>
    <s v="2024"/>
    <x v="0"/>
    <x v="0"/>
    <x v="0"/>
    <x v="0"/>
    <x v="2"/>
    <s v="0201 - PRESIDENCIA DE LA REPÚBLICA"/>
    <s v="0016 - DIRECCION GENERAL DE DESARROLLO FRONTERIZO"/>
    <x v="2"/>
    <x v="4"/>
    <x v="6"/>
    <s v="2.2 - CONTRATACIÓN DE SERVICIOS"/>
    <s v="2.2.7 - SERVICIOS DE CONSERVACIÓN, REPARACIONES MENORES E INSTALACIONES TEMPORALES"/>
    <s v="N"/>
    <s v="00 - N/A"/>
    <s v="10 - FONDO GENERAL"/>
    <s v=" "/>
    <s v="99 - MULTIPROVINCIAL"/>
    <n v="4055000"/>
    <n v="7165107"/>
    <n v="5370239.0600000005"/>
  </r>
  <r>
    <s v="2024"/>
    <x v="0"/>
    <x v="0"/>
    <x v="0"/>
    <x v="0"/>
    <x v="2"/>
    <s v="0201 - PRESIDENCIA DE LA REPÚBLICA"/>
    <s v="0016 - DIRECCION GENERAL DE DESARROLLO FRONTERIZO"/>
    <x v="2"/>
    <x v="4"/>
    <x v="6"/>
    <s v="2.2 - CONTRATACIÓN DE SERVICIOS"/>
    <s v="2.2.8 - OTROS SERVICIOS NO INCLUIDOS EN CONCEPTOS ANTERIORES"/>
    <s v="N"/>
    <s v="00 - N/A"/>
    <s v="10 - FONDO GENERAL"/>
    <s v=" "/>
    <s v="99 - MULTIPROVINCIAL"/>
    <n v="240000"/>
    <n v="1410626"/>
    <n v="1170313.3199999998"/>
  </r>
  <r>
    <s v="2024"/>
    <x v="0"/>
    <x v="0"/>
    <x v="0"/>
    <x v="0"/>
    <x v="2"/>
    <s v="0201 - PRESIDENCIA DE LA REPÚBLICA"/>
    <s v="0016 - DIRECCION GENERAL DE DESARROLLO FRONTERIZO"/>
    <x v="2"/>
    <x v="4"/>
    <x v="6"/>
    <s v="2.2 - CONTRATACIÓN DE SERVICIOS"/>
    <s v="2.2.9 - OTRAS CONTRATACIONES DE SERVICIOS"/>
    <s v="N"/>
    <s v="00 - N/A"/>
    <s v="10 - FONDO GENERAL"/>
    <s v=" "/>
    <s v="99 - MULTIPROVINCIAL"/>
    <n v="495700"/>
    <n v="1021356"/>
    <n v="1019439.05"/>
  </r>
  <r>
    <s v="2024"/>
    <x v="0"/>
    <x v="0"/>
    <x v="0"/>
    <x v="0"/>
    <x v="2"/>
    <s v="0201 - PRESIDENCIA DE LA REPÚBLICA"/>
    <s v="0016 - DIRECCION GENERAL DE DESARROLLO FRONTERIZO"/>
    <x v="2"/>
    <x v="4"/>
    <x v="6"/>
    <s v="2.3 - MATERIALES Y SUMINISTROS"/>
    <s v="2.3.1 - ALIMENTOS Y PRODUCTOS AGROFORESTALES"/>
    <s v="N"/>
    <s v="00 - N/A"/>
    <s v="10 - FONDO GENERAL"/>
    <s v=" "/>
    <s v="99 - MULTIPROVINCIAL"/>
    <n v="1318468"/>
    <n v="491084.99999999994"/>
    <n v="366339.40000000008"/>
  </r>
  <r>
    <s v="2024"/>
    <x v="0"/>
    <x v="0"/>
    <x v="0"/>
    <x v="0"/>
    <x v="2"/>
    <s v="0201 - PRESIDENCIA DE LA REPÚBLICA"/>
    <s v="0016 - DIRECCION GENERAL DE DESARROLLO FRONTERIZO"/>
    <x v="2"/>
    <x v="4"/>
    <x v="6"/>
    <s v="2.3 - MATERIALES Y SUMINISTROS"/>
    <s v="2.3.2 - TEXTILES Y VESTUARIOS"/>
    <s v="N"/>
    <s v="00 - N/A"/>
    <s v="10 - FONDO GENERAL"/>
    <s v=" "/>
    <s v="99 - MULTIPROVINCIAL"/>
    <n v="1653540"/>
    <n v="364062"/>
    <n v="116820"/>
  </r>
  <r>
    <s v="2024"/>
    <x v="0"/>
    <x v="0"/>
    <x v="0"/>
    <x v="0"/>
    <x v="2"/>
    <s v="0201 - PRESIDENCIA DE LA REPÚBLICA"/>
    <s v="0016 - DIRECCION GENERAL DE DESARROLLO FRONTERIZO"/>
    <x v="2"/>
    <x v="4"/>
    <x v="6"/>
    <s v="2.3 - MATERIALES Y SUMINISTROS"/>
    <s v="2.3.3 - PAPEL, CARTÓN E IMPRESOS"/>
    <s v="N"/>
    <s v="00 - N/A"/>
    <s v="10 - FONDO GENERAL"/>
    <s v=" "/>
    <s v="99 - MULTIPROVINCIAL"/>
    <n v="985370"/>
    <n v="190943"/>
    <n v="182910.77000000002"/>
  </r>
  <r>
    <s v="2024"/>
    <x v="0"/>
    <x v="0"/>
    <x v="0"/>
    <x v="0"/>
    <x v="2"/>
    <s v="0201 - PRESIDENCIA DE LA REPÚBLICA"/>
    <s v="0016 - DIRECCION GENERAL DE DESARROLLO FRONTERIZO"/>
    <x v="2"/>
    <x v="4"/>
    <x v="6"/>
    <s v="2.3 - MATERIALES Y SUMINISTROS"/>
    <s v="2.3.5 - CUERO, CAUCHO Y PLÁSTICO"/>
    <s v="N"/>
    <s v="00 - N/A"/>
    <s v="10 - FONDO GENERAL"/>
    <s v=" "/>
    <s v="99 - MULTIPROVINCIAL"/>
    <n v="2756970"/>
    <n v="2864325"/>
    <n v="2064705"/>
  </r>
  <r>
    <s v="2024"/>
    <x v="0"/>
    <x v="0"/>
    <x v="0"/>
    <x v="0"/>
    <x v="2"/>
    <s v="0201 - PRESIDENCIA DE LA REPÚBLICA"/>
    <s v="0016 - DIRECCION GENERAL DE DESARROLLO FRONTERIZO"/>
    <x v="2"/>
    <x v="4"/>
    <x v="6"/>
    <s v="2.3 - MATERIALES Y SUMINISTROS"/>
    <s v="2.3.6 - PRODUCTOS DE MINERALES, METÁLICOS Y NO METÁLICOS"/>
    <s v="N"/>
    <s v="00 - N/A"/>
    <s v="10 - FONDO GENERAL"/>
    <s v=" "/>
    <s v="99 - MULTIPROVINCIAL"/>
    <n v="96735"/>
    <n v="605990"/>
    <n v="553602.38"/>
  </r>
  <r>
    <s v="2024"/>
    <x v="0"/>
    <x v="0"/>
    <x v="0"/>
    <x v="0"/>
    <x v="2"/>
    <s v="0201 - PRESIDENCIA DE LA REPÚBLICA"/>
    <s v="0016 - DIRECCION GENERAL DE DESARROLLO FRONTERIZO"/>
    <x v="2"/>
    <x v="4"/>
    <x v="6"/>
    <s v="2.3 - MATERIALES Y SUMINISTROS"/>
    <s v="2.3.7 - COMBUSTIBLES, LUBRICANTES, PRODUCTOS QUÍMICOS Y CONEXOS"/>
    <s v="N"/>
    <s v="00 - N/A"/>
    <s v="10 - FONDO GENERAL"/>
    <s v=" "/>
    <s v="99 - MULTIPROVINCIAL"/>
    <n v="17914228"/>
    <n v="17102598"/>
    <n v="12147892.48"/>
  </r>
  <r>
    <s v="2024"/>
    <x v="0"/>
    <x v="0"/>
    <x v="0"/>
    <x v="0"/>
    <x v="2"/>
    <s v="0201 - PRESIDENCIA DE LA REPÚBLICA"/>
    <s v="0016 - DIRECCION GENERAL DE DESARROLLO FRONTERIZO"/>
    <x v="2"/>
    <x v="4"/>
    <x v="6"/>
    <s v="2.3 - MATERIALES Y SUMINISTROS"/>
    <s v="2.3.9 - PRODUCTOS Y ÚTILES VARIOS"/>
    <s v="N"/>
    <s v="00 - N/A"/>
    <s v="10 - FONDO GENERAL"/>
    <s v=" "/>
    <s v="99 - MULTIPROVINCIAL"/>
    <n v="3560752"/>
    <n v="1725809"/>
    <n v="933871.97000000009"/>
  </r>
  <r>
    <s v="2024"/>
    <x v="0"/>
    <x v="0"/>
    <x v="0"/>
    <x v="0"/>
    <x v="2"/>
    <s v="0201 - PRESIDENCIA DE LA REPÚBLICA"/>
    <s v="0018 - COMISIÓN PERMANENTE DE EFEMÉRIDES PATRIA"/>
    <x v="2"/>
    <x v="8"/>
    <x v="20"/>
    <s v="2.1 - REMUNERACIONES Y CONTRIBUCIONES"/>
    <s v="2.1.1 - REMUNERACIONES"/>
    <s v="N"/>
    <s v="00 - N/A"/>
    <s v="10 - FONDO GENERAL"/>
    <s v=" "/>
    <s v="99 - MULTIPROVINCIAL"/>
    <n v="16322542"/>
    <n v="17180134"/>
    <n v="15999663.16"/>
  </r>
  <r>
    <s v="2024"/>
    <x v="0"/>
    <x v="0"/>
    <x v="0"/>
    <x v="0"/>
    <x v="2"/>
    <s v="0201 - PRESIDENCIA DE LA REPÚBLICA"/>
    <s v="0018 - COMISIÓN PERMANENTE DE EFEMÉRIDES PATRIA"/>
    <x v="2"/>
    <x v="8"/>
    <x v="20"/>
    <s v="2.1 - REMUNERACIONES Y CONTRIBUCIONES"/>
    <s v="2.1.2 - SOBRESUELDOS"/>
    <s v="N"/>
    <s v="00 - N/A"/>
    <s v="10 - FONDO GENERAL"/>
    <s v=" "/>
    <s v="99 - MULTIPROVINCIAL"/>
    <n v="3582734"/>
    <n v="2695399.6"/>
    <n v="1709065.18"/>
  </r>
  <r>
    <s v="2024"/>
    <x v="0"/>
    <x v="0"/>
    <x v="0"/>
    <x v="0"/>
    <x v="2"/>
    <s v="0201 - PRESIDENCIA DE LA REPÚBLICA"/>
    <s v="0018 - COMISIÓN PERMANENTE DE EFEMÉRIDES PATRIA"/>
    <x v="2"/>
    <x v="8"/>
    <x v="20"/>
    <s v="2.1 - REMUNERACIONES Y CONTRIBUCIONES"/>
    <s v="2.1.5 - CONTRIBUCIONES A LA SEGURIDAD SOCIAL"/>
    <s v="N"/>
    <s v="00 - N/A"/>
    <s v="10 - FONDO GENERAL"/>
    <s v=" "/>
    <s v="99 - MULTIPROVINCIAL"/>
    <n v="2150000"/>
    <n v="2179742.4"/>
    <n v="2034500.8499999989"/>
  </r>
  <r>
    <s v="2024"/>
    <x v="0"/>
    <x v="0"/>
    <x v="0"/>
    <x v="0"/>
    <x v="2"/>
    <s v="0201 - PRESIDENCIA DE LA REPÚBLICA"/>
    <s v="0018 - COMISIÓN PERMANENTE DE EFEMÉRIDES PATRIA"/>
    <x v="2"/>
    <x v="8"/>
    <x v="20"/>
    <s v="2.2 - CONTRATACIÓN DE SERVICIOS"/>
    <s v="2.2.1 - SERVICIOS BÁSICOS"/>
    <s v="N"/>
    <s v="00 - N/A"/>
    <s v="10 - FONDO GENERAL"/>
    <s v=" "/>
    <s v="99 - MULTIPROVINCIAL"/>
    <n v="1374600"/>
    <n v="1374600"/>
    <n v="1146775.6600000001"/>
  </r>
  <r>
    <s v="2024"/>
    <x v="0"/>
    <x v="0"/>
    <x v="0"/>
    <x v="0"/>
    <x v="2"/>
    <s v="0201 - PRESIDENCIA DE LA REPÚBLICA"/>
    <s v="0018 - COMISIÓN PERMANENTE DE EFEMÉRIDES PATRIA"/>
    <x v="2"/>
    <x v="8"/>
    <x v="20"/>
    <s v="2.2 - CONTRATACIÓN DE SERVICIOS"/>
    <s v="2.2.2 - PUBLICIDAD, IMPRESIÓN Y ENCUADERNACIÓN"/>
    <s v="N"/>
    <s v="00 - N/A"/>
    <s v="10 - FONDO GENERAL"/>
    <s v=" "/>
    <s v="99 - MULTIPROVINCIAL"/>
    <n v="19845000"/>
    <n v="19626000"/>
    <n v="15915773.520000003"/>
  </r>
  <r>
    <s v="2024"/>
    <x v="0"/>
    <x v="0"/>
    <x v="0"/>
    <x v="0"/>
    <x v="2"/>
    <s v="0201 - PRESIDENCIA DE LA REPÚBLICA"/>
    <s v="0018 - COMISIÓN PERMANENTE DE EFEMÉRIDES PATRIA"/>
    <x v="2"/>
    <x v="8"/>
    <x v="20"/>
    <s v="2.2 - CONTRATACIÓN DE SERVICIOS"/>
    <s v="2.2.3 - VIÁTICOS"/>
    <s v="N"/>
    <s v="00 - N/A"/>
    <s v="10 - FONDO GENERAL"/>
    <s v=" "/>
    <s v="99 - MULTIPROVINCIAL"/>
    <n v="805000"/>
    <n v="805000"/>
    <n v="784550"/>
  </r>
  <r>
    <s v="2024"/>
    <x v="0"/>
    <x v="0"/>
    <x v="0"/>
    <x v="0"/>
    <x v="2"/>
    <s v="0201 - PRESIDENCIA DE LA REPÚBLICA"/>
    <s v="0018 - COMISIÓN PERMANENTE DE EFEMÉRIDES PATRIA"/>
    <x v="2"/>
    <x v="8"/>
    <x v="20"/>
    <s v="2.2 - CONTRATACIÓN DE SERVICIOS"/>
    <s v="2.2.4 - TRANSPORTE Y ALMACENAJE"/>
    <s v="N"/>
    <s v="00 - N/A"/>
    <s v="10 - FONDO GENERAL"/>
    <s v=" "/>
    <s v="99 - MULTIPROVINCIAL"/>
    <n v="30000"/>
    <n v="30000"/>
    <n v="16000"/>
  </r>
  <r>
    <s v="2024"/>
    <x v="0"/>
    <x v="0"/>
    <x v="0"/>
    <x v="0"/>
    <x v="2"/>
    <s v="0201 - PRESIDENCIA DE LA REPÚBLICA"/>
    <s v="0018 - COMISIÓN PERMANENTE DE EFEMÉRIDES PATRIA"/>
    <x v="2"/>
    <x v="8"/>
    <x v="20"/>
    <s v="2.2 - CONTRATACIÓN DE SERVICIOS"/>
    <s v="2.2.5 - ALQUILERES Y RENTAS"/>
    <s v="N"/>
    <s v="00 - N/A"/>
    <s v="10 - FONDO GENERAL"/>
    <s v=" "/>
    <s v="99 - MULTIPROVINCIAL"/>
    <n v="7305000"/>
    <n v="7219000"/>
    <n v="7117855.7500000009"/>
  </r>
  <r>
    <s v="2024"/>
    <x v="0"/>
    <x v="0"/>
    <x v="0"/>
    <x v="0"/>
    <x v="2"/>
    <s v="0201 - PRESIDENCIA DE LA REPÚBLICA"/>
    <s v="0018 - COMISIÓN PERMANENTE DE EFEMÉRIDES PATRIA"/>
    <x v="2"/>
    <x v="8"/>
    <x v="20"/>
    <s v="2.2 - CONTRATACIÓN DE SERVICIOS"/>
    <s v="2.2.6 - SEGUROS"/>
    <s v="N"/>
    <s v="00 - N/A"/>
    <s v="10 - FONDO GENERAL"/>
    <s v=" "/>
    <s v="99 - MULTIPROVINCIAL"/>
    <n v="1750000"/>
    <n v="1750000"/>
    <n v="1542605.8399999999"/>
  </r>
  <r>
    <s v="2024"/>
    <x v="0"/>
    <x v="0"/>
    <x v="0"/>
    <x v="0"/>
    <x v="2"/>
    <s v="0201 - PRESIDENCIA DE LA REPÚBLICA"/>
    <s v="0018 - COMISIÓN PERMANENTE DE EFEMÉRIDES PATRIA"/>
    <x v="2"/>
    <x v="8"/>
    <x v="20"/>
    <s v="2.2 - CONTRATACIÓN DE SERVICIOS"/>
    <s v="2.2.7 - SERVICIOS DE CONSERVACIÓN, REPARACIONES MENORES E INSTALACIONES TEMPORALES"/>
    <s v="N"/>
    <s v="00 - N/A"/>
    <s v="10 - FONDO GENERAL"/>
    <s v=" "/>
    <s v="99 - MULTIPROVINCIAL"/>
    <n v="600000"/>
    <n v="550000"/>
    <n v="359143.39999999997"/>
  </r>
  <r>
    <s v="2024"/>
    <x v="0"/>
    <x v="0"/>
    <x v="0"/>
    <x v="0"/>
    <x v="2"/>
    <s v="0201 - PRESIDENCIA DE LA REPÚBLICA"/>
    <s v="0018 - COMISIÓN PERMANENTE DE EFEMÉRIDES PATRIA"/>
    <x v="2"/>
    <x v="8"/>
    <x v="20"/>
    <s v="2.2 - CONTRATACIÓN DE SERVICIOS"/>
    <s v="2.2.8 - OTROS SERVICIOS NO INCLUIDOS EN CONCEPTOS ANTERIORES"/>
    <s v="N"/>
    <s v="00 - N/A"/>
    <s v="10 - FONDO GENERAL"/>
    <s v=" "/>
    <s v="99 - MULTIPROVINCIAL"/>
    <n v="3710000"/>
    <n v="3927056.96"/>
    <n v="3531852.5600000005"/>
  </r>
  <r>
    <s v="2024"/>
    <x v="0"/>
    <x v="0"/>
    <x v="0"/>
    <x v="0"/>
    <x v="2"/>
    <s v="0201 - PRESIDENCIA DE LA REPÚBLICA"/>
    <s v="0018 - COMISIÓN PERMANENTE DE EFEMÉRIDES PATRIA"/>
    <x v="2"/>
    <x v="8"/>
    <x v="20"/>
    <s v="2.2 - CONTRATACIÓN DE SERVICIOS"/>
    <s v="2.2.9 - OTRAS CONTRATACIONES DE SERVICIOS"/>
    <s v="N"/>
    <s v="00 - N/A"/>
    <s v="10 - FONDO GENERAL"/>
    <s v=" "/>
    <s v="99 - MULTIPROVINCIAL"/>
    <n v="2700000"/>
    <n v="2700000"/>
    <n v="2471875.83"/>
  </r>
  <r>
    <s v="2024"/>
    <x v="0"/>
    <x v="0"/>
    <x v="0"/>
    <x v="0"/>
    <x v="2"/>
    <s v="0201 - PRESIDENCIA DE LA REPÚBLICA"/>
    <s v="0018 - COMISIÓN PERMANENTE DE EFEMÉRIDES PATRIA"/>
    <x v="2"/>
    <x v="8"/>
    <x v="20"/>
    <s v="2.3 - MATERIALES Y SUMINISTROS"/>
    <s v="2.3.1 - ALIMENTOS Y PRODUCTOS AGROFORESTALES"/>
    <s v="N"/>
    <s v="00 - N/A"/>
    <s v="10 - FONDO GENERAL"/>
    <s v=" "/>
    <s v="99 - MULTIPROVINCIAL"/>
    <n v="950000"/>
    <n v="1419680"/>
    <n v="1381658.9100000001"/>
  </r>
  <r>
    <s v="2024"/>
    <x v="0"/>
    <x v="0"/>
    <x v="0"/>
    <x v="0"/>
    <x v="2"/>
    <s v="0201 - PRESIDENCIA DE LA REPÚBLICA"/>
    <s v="0018 - COMISIÓN PERMANENTE DE EFEMÉRIDES PATRIA"/>
    <x v="2"/>
    <x v="8"/>
    <x v="20"/>
    <s v="2.3 - MATERIALES Y SUMINISTROS"/>
    <s v="2.3.2 - TEXTILES Y VESTUARIOS"/>
    <s v="N"/>
    <s v="00 - N/A"/>
    <s v="10 - FONDO GENERAL"/>
    <s v=" "/>
    <s v="99 - MULTIPROVINCIAL"/>
    <n v="4505000"/>
    <n v="3441797.18"/>
    <n v="3163642.1399999997"/>
  </r>
  <r>
    <s v="2024"/>
    <x v="0"/>
    <x v="0"/>
    <x v="0"/>
    <x v="0"/>
    <x v="2"/>
    <s v="0201 - PRESIDENCIA DE LA REPÚBLICA"/>
    <s v="0018 - COMISIÓN PERMANENTE DE EFEMÉRIDES PATRIA"/>
    <x v="2"/>
    <x v="8"/>
    <x v="20"/>
    <s v="2.3 - MATERIALES Y SUMINISTROS"/>
    <s v="2.3.3 - PAPEL, CARTÓN E IMPRESOS"/>
    <s v="N"/>
    <s v="00 - N/A"/>
    <s v="10 - FONDO GENERAL"/>
    <s v=" "/>
    <s v="99 - MULTIPROVINCIAL"/>
    <n v="1025000"/>
    <n v="708178.86"/>
    <n v="548239.84"/>
  </r>
  <r>
    <s v="2024"/>
    <x v="0"/>
    <x v="0"/>
    <x v="0"/>
    <x v="0"/>
    <x v="2"/>
    <s v="0201 - PRESIDENCIA DE LA REPÚBLICA"/>
    <s v="0018 - COMISIÓN PERMANENTE DE EFEMÉRIDES PATRIA"/>
    <x v="2"/>
    <x v="8"/>
    <x v="20"/>
    <s v="2.3 - MATERIALES Y SUMINISTROS"/>
    <s v="2.3.5 - CUERO, CAUCHO Y PLÁSTICO"/>
    <s v="N"/>
    <s v="00 - N/A"/>
    <s v="10 - FONDO GENERAL"/>
    <s v=" "/>
    <s v="99 - MULTIPROVINCIAL"/>
    <n v="110000"/>
    <n v="0"/>
    <n v="0"/>
  </r>
  <r>
    <s v="2024"/>
    <x v="0"/>
    <x v="0"/>
    <x v="0"/>
    <x v="0"/>
    <x v="2"/>
    <s v="0201 - PRESIDENCIA DE LA REPÚBLICA"/>
    <s v="0018 - COMISIÓN PERMANENTE DE EFEMÉRIDES PATRIA"/>
    <x v="2"/>
    <x v="8"/>
    <x v="20"/>
    <s v="2.3 - MATERIALES Y SUMINISTROS"/>
    <s v="2.3.7 - COMBUSTIBLES, LUBRICANTES, PRODUCTOS QUÍMICOS Y CONEXOS"/>
    <s v="N"/>
    <s v="00 - N/A"/>
    <s v="10 - FONDO GENERAL"/>
    <s v=" "/>
    <s v="99 - MULTIPROVINCIAL"/>
    <n v="1995000"/>
    <n v="1975000"/>
    <n v="1900000"/>
  </r>
  <r>
    <s v="2024"/>
    <x v="0"/>
    <x v="0"/>
    <x v="0"/>
    <x v="0"/>
    <x v="2"/>
    <s v="0201 - PRESIDENCIA DE LA REPÚBLICA"/>
    <s v="0018 - COMISIÓN PERMANENTE DE EFEMÉRIDES PATRIA"/>
    <x v="2"/>
    <x v="8"/>
    <x v="20"/>
    <s v="2.3 - MATERIALES Y SUMINISTROS"/>
    <s v="2.3.9 - PRODUCTOS Y ÚTILES VARIOS"/>
    <s v="N"/>
    <s v="00 - N/A"/>
    <s v="10 - FONDO GENERAL"/>
    <s v=" "/>
    <s v="99 - MULTIPROVINCIAL"/>
    <n v="3460705"/>
    <n v="466915"/>
    <n v="378271.22"/>
  </r>
  <r>
    <s v="2024"/>
    <x v="0"/>
    <x v="0"/>
    <x v="0"/>
    <x v="0"/>
    <x v="2"/>
    <s v="0201 - PRESIDENCIA DE LA REPÚBLICA"/>
    <s v="0024 - AUTORIDAD NACIONAL DE ASUNTOS MARÍTIMOS (ANAMAR)"/>
    <x v="3"/>
    <x v="9"/>
    <x v="21"/>
    <s v="2.1 - REMUNERACIONES Y CONTRIBUCIONES"/>
    <s v="2.1.1 - REMUNERACIONES"/>
    <s v="N"/>
    <s v="00 - N/A"/>
    <s v="10 - FONDO GENERAL"/>
    <s v=" "/>
    <s v="99 - MULTIPROVINCIAL"/>
    <n v="30743942"/>
    <n v="30781775.330000002"/>
    <n v="30780604.739999998"/>
  </r>
  <r>
    <s v="2024"/>
    <x v="0"/>
    <x v="0"/>
    <x v="0"/>
    <x v="0"/>
    <x v="2"/>
    <s v="0201 - PRESIDENCIA DE LA REPÚBLICA"/>
    <s v="0024 - AUTORIDAD NACIONAL DE ASUNTOS MARÍTIMOS (ANAMAR)"/>
    <x v="3"/>
    <x v="9"/>
    <x v="21"/>
    <s v="2.1 - REMUNERACIONES Y CONTRIBUCIONES"/>
    <s v="2.1.2 - SOBRESUELDOS"/>
    <s v="N"/>
    <s v="00 - N/A"/>
    <s v="10 - FONDO GENERAL"/>
    <s v=" "/>
    <s v="99 - MULTIPROVINCIAL"/>
    <n v="9660500"/>
    <n v="9622666.6699999999"/>
    <n v="9447527.7699999996"/>
  </r>
  <r>
    <s v="2024"/>
    <x v="0"/>
    <x v="0"/>
    <x v="0"/>
    <x v="0"/>
    <x v="2"/>
    <s v="0201 - PRESIDENCIA DE LA REPÚBLICA"/>
    <s v="0024 - AUTORIDAD NACIONAL DE ASUNTOS MARÍTIMOS (ANAMAR)"/>
    <x v="3"/>
    <x v="9"/>
    <x v="21"/>
    <s v="2.1 - REMUNERACIONES Y CONTRIBUCIONES"/>
    <s v="2.1.5 - CONTRIBUCIONES A LA SEGURIDAD SOCIAL"/>
    <s v="N"/>
    <s v="00 - N/A"/>
    <s v="10 - FONDO GENERAL"/>
    <s v=" "/>
    <s v="99 - MULTIPROVINCIAL"/>
    <n v="4653240"/>
    <n v="4653240"/>
    <n v="4130639.52"/>
  </r>
  <r>
    <s v="2024"/>
    <x v="0"/>
    <x v="0"/>
    <x v="0"/>
    <x v="0"/>
    <x v="2"/>
    <s v="0201 - PRESIDENCIA DE LA REPÚBLICA"/>
    <s v="0024 - AUTORIDAD NACIONAL DE ASUNTOS MARÍTIMOS (ANAMAR)"/>
    <x v="3"/>
    <x v="9"/>
    <x v="21"/>
    <s v="2.2 - CONTRATACIÓN DE SERVICIOS"/>
    <s v="2.2.1 - SERVICIOS BÁSICOS"/>
    <s v="N"/>
    <s v="00 - N/A"/>
    <s v="10 - FONDO GENERAL"/>
    <s v=" "/>
    <s v="99 - MULTIPROVINCIAL"/>
    <n v="2394000"/>
    <n v="2394000"/>
    <n v="1955518.91"/>
  </r>
  <r>
    <s v="2024"/>
    <x v="0"/>
    <x v="0"/>
    <x v="0"/>
    <x v="0"/>
    <x v="2"/>
    <s v="0201 - PRESIDENCIA DE LA REPÚBLICA"/>
    <s v="0024 - AUTORIDAD NACIONAL DE ASUNTOS MARÍTIMOS (ANAMAR)"/>
    <x v="3"/>
    <x v="9"/>
    <x v="21"/>
    <s v="2.2 - CONTRATACIÓN DE SERVICIOS"/>
    <s v="2.2.2 - PUBLICIDAD, IMPRESIÓN Y ENCUADERNACIÓN"/>
    <s v="N"/>
    <s v="00 - N/A"/>
    <s v="10 - FONDO GENERAL"/>
    <s v=" "/>
    <s v="99 - MULTIPROVINCIAL"/>
    <n v="810000"/>
    <n v="604700"/>
    <n v="550000"/>
  </r>
  <r>
    <s v="2024"/>
    <x v="0"/>
    <x v="0"/>
    <x v="0"/>
    <x v="0"/>
    <x v="2"/>
    <s v="0201 - PRESIDENCIA DE LA REPÚBLICA"/>
    <s v="0024 - AUTORIDAD NACIONAL DE ASUNTOS MARÍTIMOS (ANAMAR)"/>
    <x v="3"/>
    <x v="9"/>
    <x v="21"/>
    <s v="2.2 - CONTRATACIÓN DE SERVICIOS"/>
    <s v="2.2.3 - VIÁTICOS"/>
    <s v="N"/>
    <s v="00 - N/A"/>
    <s v="10 - FONDO GENERAL"/>
    <s v=" "/>
    <s v="99 - MULTIPROVINCIAL"/>
    <n v="1500000"/>
    <n v="1665000"/>
    <n v="1417951.63"/>
  </r>
  <r>
    <s v="2024"/>
    <x v="0"/>
    <x v="0"/>
    <x v="0"/>
    <x v="0"/>
    <x v="2"/>
    <s v="0201 - PRESIDENCIA DE LA REPÚBLICA"/>
    <s v="0024 - AUTORIDAD NACIONAL DE ASUNTOS MARÍTIMOS (ANAMAR)"/>
    <x v="3"/>
    <x v="9"/>
    <x v="21"/>
    <s v="2.2 - CONTRATACIÓN DE SERVICIOS"/>
    <s v="2.2.4 - TRANSPORTE Y ALMACENAJE"/>
    <s v="N"/>
    <s v="00 - N/A"/>
    <s v="10 - FONDO GENERAL"/>
    <s v=" "/>
    <s v="99 - MULTIPROVINCIAL"/>
    <n v="200000"/>
    <n v="509458.3"/>
    <n v="184029.77000000002"/>
  </r>
  <r>
    <s v="2024"/>
    <x v="0"/>
    <x v="0"/>
    <x v="0"/>
    <x v="0"/>
    <x v="2"/>
    <s v="0201 - PRESIDENCIA DE LA REPÚBLICA"/>
    <s v="0024 - AUTORIDAD NACIONAL DE ASUNTOS MARÍTIMOS (ANAMAR)"/>
    <x v="3"/>
    <x v="9"/>
    <x v="21"/>
    <s v="2.2 - CONTRATACIÓN DE SERVICIOS"/>
    <s v="2.2.5 - ALQUILERES Y RENTAS"/>
    <s v="N"/>
    <s v="00 - N/A"/>
    <s v="10 - FONDO GENERAL"/>
    <s v=" "/>
    <s v="99 - MULTIPROVINCIAL"/>
    <n v="9165000"/>
    <n v="9231800"/>
    <n v="7179082.290000001"/>
  </r>
  <r>
    <s v="2024"/>
    <x v="0"/>
    <x v="0"/>
    <x v="0"/>
    <x v="0"/>
    <x v="2"/>
    <s v="0201 - PRESIDENCIA DE LA REPÚBLICA"/>
    <s v="0024 - AUTORIDAD NACIONAL DE ASUNTOS MARÍTIMOS (ANAMAR)"/>
    <x v="3"/>
    <x v="9"/>
    <x v="21"/>
    <s v="2.2 - CONTRATACIÓN DE SERVICIOS"/>
    <s v="2.2.6 - SEGUROS"/>
    <s v="N"/>
    <s v="00 - N/A"/>
    <s v="10 - FONDO GENERAL"/>
    <s v=" "/>
    <s v="99 - MULTIPROVINCIAL"/>
    <n v="5298000"/>
    <n v="5498500"/>
    <n v="5328871.0600000024"/>
  </r>
  <r>
    <s v="2024"/>
    <x v="0"/>
    <x v="0"/>
    <x v="0"/>
    <x v="0"/>
    <x v="2"/>
    <s v="0201 - PRESIDENCIA DE LA REPÚBLICA"/>
    <s v="0024 - AUTORIDAD NACIONAL DE ASUNTOS MARÍTIMOS (ANAMAR)"/>
    <x v="3"/>
    <x v="9"/>
    <x v="21"/>
    <s v="2.2 - CONTRATACIÓN DE SERVICIOS"/>
    <s v="2.2.7 - SERVICIOS DE CONSERVACIÓN, REPARACIONES MENORES E INSTALACIONES TEMPORALES"/>
    <s v="N"/>
    <s v="00 - N/A"/>
    <s v="10 - FONDO GENERAL"/>
    <s v=" "/>
    <s v="99 - MULTIPROVINCIAL"/>
    <n v="2420000"/>
    <n v="2630525"/>
    <n v="2022297.75"/>
  </r>
  <r>
    <s v="2024"/>
    <x v="0"/>
    <x v="0"/>
    <x v="0"/>
    <x v="0"/>
    <x v="2"/>
    <s v="0201 - PRESIDENCIA DE LA REPÚBLICA"/>
    <s v="0024 - AUTORIDAD NACIONAL DE ASUNTOS MARÍTIMOS (ANAMAR)"/>
    <x v="3"/>
    <x v="9"/>
    <x v="21"/>
    <s v="2.2 - CONTRATACIÓN DE SERVICIOS"/>
    <s v="2.2.8 - OTROS SERVICIOS NO INCLUIDOS EN CONCEPTOS ANTERIORES"/>
    <s v="N"/>
    <s v="00 - N/A"/>
    <s v="10 - FONDO GENERAL"/>
    <s v=" "/>
    <s v="99 - MULTIPROVINCIAL"/>
    <n v="9040786"/>
    <n v="14861016"/>
    <n v="7654407.4699999988"/>
  </r>
  <r>
    <s v="2024"/>
    <x v="0"/>
    <x v="0"/>
    <x v="0"/>
    <x v="0"/>
    <x v="2"/>
    <s v="0201 - PRESIDENCIA DE LA REPÚBLICA"/>
    <s v="0024 - AUTORIDAD NACIONAL DE ASUNTOS MARÍTIMOS (ANAMAR)"/>
    <x v="3"/>
    <x v="9"/>
    <x v="21"/>
    <s v="2.2 - CONTRATACIÓN DE SERVICIOS"/>
    <s v="2.2.9 - OTRAS CONTRATACIONES DE SERVICIOS"/>
    <s v="N"/>
    <s v="00 - N/A"/>
    <s v="10 - FONDO GENERAL"/>
    <s v=" "/>
    <s v="99 - MULTIPROVINCIAL"/>
    <n v="3987000"/>
    <n v="2279000"/>
    <n v="2008015"/>
  </r>
  <r>
    <s v="2024"/>
    <x v="0"/>
    <x v="0"/>
    <x v="0"/>
    <x v="0"/>
    <x v="2"/>
    <s v="0201 - PRESIDENCIA DE LA REPÚBLICA"/>
    <s v="0024 - AUTORIDAD NACIONAL DE ASUNTOS MARÍTIMOS (ANAMAR)"/>
    <x v="3"/>
    <x v="9"/>
    <x v="21"/>
    <s v="2.3 - MATERIALES Y SUMINISTROS"/>
    <s v="2.3.1 - ALIMENTOS Y PRODUCTOS AGROFORESTALES"/>
    <s v="N"/>
    <s v="00 - N/A"/>
    <s v="10 - FONDO GENERAL"/>
    <s v=" "/>
    <s v="99 - MULTIPROVINCIAL"/>
    <n v="0"/>
    <n v="317908"/>
    <n v="221199.32999999996"/>
  </r>
  <r>
    <s v="2024"/>
    <x v="0"/>
    <x v="0"/>
    <x v="0"/>
    <x v="0"/>
    <x v="2"/>
    <s v="0201 - PRESIDENCIA DE LA REPÚBLICA"/>
    <s v="0024 - AUTORIDAD NACIONAL DE ASUNTOS MARÍTIMOS (ANAMAR)"/>
    <x v="3"/>
    <x v="9"/>
    <x v="21"/>
    <s v="2.3 - MATERIALES Y SUMINISTROS"/>
    <s v="2.3.2 - TEXTILES Y VESTUARIOS"/>
    <s v="N"/>
    <s v="00 - N/A"/>
    <s v="10 - FONDO GENERAL"/>
    <s v=" "/>
    <s v="99 - MULTIPROVINCIAL"/>
    <n v="100000"/>
    <n v="155000"/>
    <n v="151591.06"/>
  </r>
  <r>
    <s v="2024"/>
    <x v="0"/>
    <x v="0"/>
    <x v="0"/>
    <x v="0"/>
    <x v="2"/>
    <s v="0201 - PRESIDENCIA DE LA REPÚBLICA"/>
    <s v="0024 - AUTORIDAD NACIONAL DE ASUNTOS MARÍTIMOS (ANAMAR)"/>
    <x v="3"/>
    <x v="9"/>
    <x v="21"/>
    <s v="2.3 - MATERIALES Y SUMINISTROS"/>
    <s v="2.3.3 - PAPEL, CARTÓN E IMPRESOS"/>
    <s v="N"/>
    <s v="00 - N/A"/>
    <s v="10 - FONDO GENERAL"/>
    <s v=" "/>
    <s v="99 - MULTIPROVINCIAL"/>
    <n v="275000"/>
    <n v="352200"/>
    <n v="88935.78"/>
  </r>
  <r>
    <s v="2024"/>
    <x v="0"/>
    <x v="0"/>
    <x v="0"/>
    <x v="0"/>
    <x v="2"/>
    <s v="0201 - PRESIDENCIA DE LA REPÚBLICA"/>
    <s v="0024 - AUTORIDAD NACIONAL DE ASUNTOS MARÍTIMOS (ANAMAR)"/>
    <x v="3"/>
    <x v="9"/>
    <x v="21"/>
    <s v="2.3 - MATERIALES Y SUMINISTROS"/>
    <s v="2.3.4 - PRODUCTOS FARMACÉUTICOS"/>
    <s v="N"/>
    <s v="00 - N/A"/>
    <s v="10 - FONDO GENERAL"/>
    <s v=" "/>
    <s v="99 - MULTIPROVINCIAL"/>
    <n v="0"/>
    <n v="30000"/>
    <n v="12545.15"/>
  </r>
  <r>
    <s v="2024"/>
    <x v="0"/>
    <x v="0"/>
    <x v="0"/>
    <x v="0"/>
    <x v="2"/>
    <s v="0201 - PRESIDENCIA DE LA REPÚBLICA"/>
    <s v="0024 - AUTORIDAD NACIONAL DE ASUNTOS MARÍTIMOS (ANAMAR)"/>
    <x v="3"/>
    <x v="9"/>
    <x v="21"/>
    <s v="2.3 - MATERIALES Y SUMINISTROS"/>
    <s v="2.3.5 - CUERO, CAUCHO Y PLÁSTICO"/>
    <s v="N"/>
    <s v="00 - N/A"/>
    <s v="10 - FONDO GENERAL"/>
    <s v=" "/>
    <s v="99 - MULTIPROVINCIAL"/>
    <n v="0"/>
    <n v="130000"/>
    <n v="112937.99"/>
  </r>
  <r>
    <s v="2024"/>
    <x v="0"/>
    <x v="0"/>
    <x v="0"/>
    <x v="0"/>
    <x v="2"/>
    <s v="0201 - PRESIDENCIA DE LA REPÚBLICA"/>
    <s v="0024 - AUTORIDAD NACIONAL DE ASUNTOS MARÍTIMOS (ANAMAR)"/>
    <x v="3"/>
    <x v="9"/>
    <x v="21"/>
    <s v="2.3 - MATERIALES Y SUMINISTROS"/>
    <s v="2.3.7 - COMBUSTIBLES, LUBRICANTES, PRODUCTOS QUÍMICOS Y CONEXOS"/>
    <s v="N"/>
    <s v="00 - N/A"/>
    <s v="10 - FONDO GENERAL"/>
    <s v=" "/>
    <s v="99 - MULTIPROVINCIAL"/>
    <n v="3084000"/>
    <n v="3159000"/>
    <n v="2827000"/>
  </r>
  <r>
    <s v="2024"/>
    <x v="0"/>
    <x v="0"/>
    <x v="0"/>
    <x v="0"/>
    <x v="2"/>
    <s v="0201 - PRESIDENCIA DE LA REPÚBLICA"/>
    <s v="0024 - AUTORIDAD NACIONAL DE ASUNTOS MARÍTIMOS (ANAMAR)"/>
    <x v="3"/>
    <x v="9"/>
    <x v="21"/>
    <s v="2.3 - MATERIALES Y SUMINISTROS"/>
    <s v="2.3.9 - PRODUCTOS Y ÚTILES VARIOS"/>
    <s v="N"/>
    <s v="00 - N/A"/>
    <s v="10 - FONDO GENERAL"/>
    <s v=" "/>
    <s v="99 - MULTIPROVINCIAL"/>
    <n v="8825000"/>
    <n v="2359678.7000000002"/>
    <n v="740487.88"/>
  </r>
  <r>
    <s v="2024"/>
    <x v="0"/>
    <x v="0"/>
    <x v="0"/>
    <x v="0"/>
    <x v="2"/>
    <s v="0201 - PRESIDENCIA DE LA REPÚBLICA"/>
    <s v="0029 - VICE PRESIDENCIA DE LA REPÚBLICA"/>
    <x v="0"/>
    <x v="0"/>
    <x v="2"/>
    <s v="2.1 - REMUNERACIONES Y CONTRIBUCIONES"/>
    <s v="2.1.1 - REMUNERACIONES"/>
    <s v="N"/>
    <s v="00 - N/A"/>
    <s v="10 - FONDO GENERAL"/>
    <s v=" "/>
    <s v="99 - MULTIPROVINCIAL"/>
    <n v="155600000"/>
    <n v="121908752.11"/>
    <n v="115113754.45999999"/>
  </r>
  <r>
    <s v="2024"/>
    <x v="0"/>
    <x v="0"/>
    <x v="0"/>
    <x v="0"/>
    <x v="2"/>
    <s v="0201 - PRESIDENCIA DE LA REPÚBLICA"/>
    <s v="0029 - VICE PRESIDENCIA DE LA REPÚBLICA"/>
    <x v="0"/>
    <x v="0"/>
    <x v="2"/>
    <s v="2.1 - REMUNERACIONES Y CONTRIBUCIONES"/>
    <s v="2.1.2 - SOBRESUELDOS"/>
    <s v="N"/>
    <s v="00 - N/A"/>
    <s v="10 - FONDO GENERAL"/>
    <s v=" "/>
    <s v="99 - MULTIPROVINCIAL"/>
    <n v="54792000"/>
    <n v="88046554"/>
    <n v="46252000"/>
  </r>
  <r>
    <s v="2024"/>
    <x v="0"/>
    <x v="0"/>
    <x v="0"/>
    <x v="0"/>
    <x v="2"/>
    <s v="0201 - PRESIDENCIA DE LA REPÚBLICA"/>
    <s v="0029 - VICE PRESIDENCIA DE LA REPÚBLICA"/>
    <x v="0"/>
    <x v="0"/>
    <x v="2"/>
    <s v="2.1 - REMUNERACIONES Y CONTRIBUCIONES"/>
    <s v="2.1.5 - CONTRIBUCIONES A LA SEGURIDAD SOCIAL"/>
    <s v="N"/>
    <s v="00 - N/A"/>
    <s v="10 - FONDO GENERAL"/>
    <s v=" "/>
    <s v="99 - MULTIPROVINCIAL"/>
    <n v="15337000"/>
    <n v="15773693.889999999"/>
    <n v="14864900.239999998"/>
  </r>
  <r>
    <s v="2024"/>
    <x v="0"/>
    <x v="0"/>
    <x v="0"/>
    <x v="0"/>
    <x v="2"/>
    <s v="0201 - PRESIDENCIA DE LA REPÚBLICA"/>
    <s v="0029 - VICE PRESIDENCIA DE LA REPÚBLICA"/>
    <x v="0"/>
    <x v="0"/>
    <x v="2"/>
    <s v="2.2 - CONTRATACIÓN DE SERVICIOS"/>
    <s v="2.2.1 - SERVICIOS BÁSICOS"/>
    <s v="N"/>
    <s v="00 - N/A"/>
    <s v="10 - FONDO GENERAL"/>
    <s v=" "/>
    <s v="99 - MULTIPROVINCIAL"/>
    <n v="4601000"/>
    <n v="5651000"/>
    <n v="4868813.49"/>
  </r>
  <r>
    <s v="2024"/>
    <x v="0"/>
    <x v="0"/>
    <x v="0"/>
    <x v="0"/>
    <x v="2"/>
    <s v="0201 - PRESIDENCIA DE LA REPÚBLICA"/>
    <s v="0029 - VICE PRESIDENCIA DE LA REPÚBLICA"/>
    <x v="0"/>
    <x v="0"/>
    <x v="2"/>
    <s v="2.2 - CONTRATACIÓN DE SERVICIOS"/>
    <s v="2.2.2 - PUBLICIDAD, IMPRESIÓN Y ENCUADERNACIÓN"/>
    <s v="N"/>
    <s v="00 - N/A"/>
    <s v="10 - FONDO GENERAL"/>
    <s v=" "/>
    <s v="99 - MULTIPROVINCIAL"/>
    <n v="1002000"/>
    <n v="1252000"/>
    <n v="705649.98"/>
  </r>
  <r>
    <s v="2024"/>
    <x v="0"/>
    <x v="0"/>
    <x v="0"/>
    <x v="0"/>
    <x v="2"/>
    <s v="0201 - PRESIDENCIA DE LA REPÚBLICA"/>
    <s v="0029 - VICE PRESIDENCIA DE LA REPÚBLICA"/>
    <x v="0"/>
    <x v="0"/>
    <x v="2"/>
    <s v="2.2 - CONTRATACIÓN DE SERVICIOS"/>
    <s v="2.2.3 - VIÁTICOS"/>
    <s v="N"/>
    <s v="00 - N/A"/>
    <s v="10 - FONDO GENERAL"/>
    <s v=" "/>
    <s v="99 - MULTIPROVINCIAL"/>
    <n v="15500000"/>
    <n v="16300000"/>
    <n v="11308846.029999999"/>
  </r>
  <r>
    <s v="2024"/>
    <x v="0"/>
    <x v="0"/>
    <x v="0"/>
    <x v="0"/>
    <x v="2"/>
    <s v="0201 - PRESIDENCIA DE LA REPÚBLICA"/>
    <s v="0029 - VICE PRESIDENCIA DE LA REPÚBLICA"/>
    <x v="0"/>
    <x v="0"/>
    <x v="2"/>
    <s v="2.2 - CONTRATACIÓN DE SERVICIOS"/>
    <s v="2.2.4 - TRANSPORTE Y ALMACENAJE"/>
    <s v="N"/>
    <s v="00 - N/A"/>
    <s v="10 - FONDO GENERAL"/>
    <s v=" "/>
    <s v="99 - MULTIPROVINCIAL"/>
    <n v="445000"/>
    <n v="445000"/>
    <n v="204350"/>
  </r>
  <r>
    <s v="2024"/>
    <x v="0"/>
    <x v="0"/>
    <x v="0"/>
    <x v="0"/>
    <x v="2"/>
    <s v="0201 - PRESIDENCIA DE LA REPÚBLICA"/>
    <s v="0029 - VICE PRESIDENCIA DE LA REPÚBLICA"/>
    <x v="0"/>
    <x v="0"/>
    <x v="2"/>
    <s v="2.2 - CONTRATACIÓN DE SERVICIOS"/>
    <s v="2.2.5 - ALQUILERES Y RENTAS"/>
    <s v="N"/>
    <s v="00 - N/A"/>
    <s v="10 - FONDO GENERAL"/>
    <s v=" "/>
    <s v="99 - MULTIPROVINCIAL"/>
    <n v="10900000"/>
    <n v="14530000"/>
    <n v="12615199.33"/>
  </r>
  <r>
    <s v="2024"/>
    <x v="0"/>
    <x v="0"/>
    <x v="0"/>
    <x v="0"/>
    <x v="2"/>
    <s v="0201 - PRESIDENCIA DE LA REPÚBLICA"/>
    <s v="0029 - VICE PRESIDENCIA DE LA REPÚBLICA"/>
    <x v="0"/>
    <x v="0"/>
    <x v="2"/>
    <s v="2.2 - CONTRATACIÓN DE SERVICIOS"/>
    <s v="2.2.6 - SEGUROS"/>
    <s v="N"/>
    <s v="00 - N/A"/>
    <s v="10 - FONDO GENERAL"/>
    <s v=" "/>
    <s v="99 - MULTIPROVINCIAL"/>
    <n v="5156000"/>
    <n v="11356000"/>
    <n v="10782340.130000003"/>
  </r>
  <r>
    <s v="2024"/>
    <x v="0"/>
    <x v="0"/>
    <x v="0"/>
    <x v="0"/>
    <x v="2"/>
    <s v="0201 - PRESIDENCIA DE LA REPÚBLICA"/>
    <s v="0029 - VICE PRESIDENCIA DE LA REPÚBLICA"/>
    <x v="0"/>
    <x v="0"/>
    <x v="2"/>
    <s v="2.2 - CONTRATACIÓN DE SERVICIOS"/>
    <s v="2.2.7 - SERVICIOS DE CONSERVACIÓN, REPARACIONES MENORES E INSTALACIONES TEMPORALES"/>
    <s v="N"/>
    <s v="00 - N/A"/>
    <s v="10 - FONDO GENERAL"/>
    <s v=" "/>
    <s v="99 - MULTIPROVINCIAL"/>
    <n v="12000000"/>
    <n v="10185000"/>
    <n v="6290750.6999999974"/>
  </r>
  <r>
    <s v="2024"/>
    <x v="0"/>
    <x v="0"/>
    <x v="0"/>
    <x v="0"/>
    <x v="2"/>
    <s v="0201 - PRESIDENCIA DE LA REPÚBLICA"/>
    <s v="0029 - VICE PRESIDENCIA DE LA REPÚBLICA"/>
    <x v="0"/>
    <x v="0"/>
    <x v="2"/>
    <s v="2.2 - CONTRATACIÓN DE SERVICIOS"/>
    <s v="2.2.8 - OTROS SERVICIOS NO INCLUIDOS EN CONCEPTOS ANTERIORES"/>
    <s v="N"/>
    <s v="00 - N/A"/>
    <s v="10 - FONDO GENERAL"/>
    <s v=" "/>
    <s v="99 - MULTIPROVINCIAL"/>
    <n v="11145781"/>
    <n v="6440781"/>
    <n v="2196395.62"/>
  </r>
  <r>
    <s v="2024"/>
    <x v="0"/>
    <x v="0"/>
    <x v="0"/>
    <x v="0"/>
    <x v="2"/>
    <s v="0201 - PRESIDENCIA DE LA REPÚBLICA"/>
    <s v="0029 - VICE PRESIDENCIA DE LA REPÚBLICA"/>
    <x v="0"/>
    <x v="0"/>
    <x v="2"/>
    <s v="2.2 - CONTRATACIÓN DE SERVICIOS"/>
    <s v="2.2.9 - OTRAS CONTRATACIONES DE SERVICIOS"/>
    <s v="N"/>
    <s v="00 - N/A"/>
    <s v="10 - FONDO GENERAL"/>
    <s v=" "/>
    <s v="99 - MULTIPROVINCIAL"/>
    <n v="14600000"/>
    <n v="19640000"/>
    <n v="15591885.849999998"/>
  </r>
  <r>
    <s v="2024"/>
    <x v="0"/>
    <x v="0"/>
    <x v="0"/>
    <x v="0"/>
    <x v="2"/>
    <s v="0201 - PRESIDENCIA DE LA REPÚBLICA"/>
    <s v="0029 - VICE PRESIDENCIA DE LA REPÚBLICA"/>
    <x v="0"/>
    <x v="0"/>
    <x v="2"/>
    <s v="2.3 - MATERIALES Y SUMINISTROS"/>
    <s v="2.3.1 - ALIMENTOS Y PRODUCTOS AGROFORESTALES"/>
    <s v="N"/>
    <s v="00 - N/A"/>
    <s v="10 - FONDO GENERAL"/>
    <s v=" "/>
    <s v="99 - MULTIPROVINCIAL"/>
    <n v="2510500"/>
    <n v="4510500"/>
    <n v="2029649.0999999999"/>
  </r>
  <r>
    <s v="2024"/>
    <x v="0"/>
    <x v="0"/>
    <x v="0"/>
    <x v="0"/>
    <x v="2"/>
    <s v="0201 - PRESIDENCIA DE LA REPÚBLICA"/>
    <s v="0029 - VICE PRESIDENCIA DE LA REPÚBLICA"/>
    <x v="0"/>
    <x v="0"/>
    <x v="2"/>
    <s v="2.3 - MATERIALES Y SUMINISTROS"/>
    <s v="2.3.2 - TEXTILES Y VESTUARIOS"/>
    <s v="N"/>
    <s v="00 - N/A"/>
    <s v="10 - FONDO GENERAL"/>
    <s v=" "/>
    <s v="99 - MULTIPROVINCIAL"/>
    <n v="4550000"/>
    <n v="4050000"/>
    <n v="813597.01"/>
  </r>
  <r>
    <s v="2024"/>
    <x v="0"/>
    <x v="0"/>
    <x v="0"/>
    <x v="0"/>
    <x v="2"/>
    <s v="0201 - PRESIDENCIA DE LA REPÚBLICA"/>
    <s v="0029 - VICE PRESIDENCIA DE LA REPÚBLICA"/>
    <x v="0"/>
    <x v="0"/>
    <x v="2"/>
    <s v="2.3 - MATERIALES Y SUMINISTROS"/>
    <s v="2.3.3 - PAPEL, CARTÓN E IMPRESOS"/>
    <s v="N"/>
    <s v="00 - N/A"/>
    <s v="10 - FONDO GENERAL"/>
    <s v=" "/>
    <s v="99 - MULTIPROVINCIAL"/>
    <n v="1160000"/>
    <n v="760000"/>
    <n v="363437.89999999997"/>
  </r>
  <r>
    <s v="2024"/>
    <x v="0"/>
    <x v="0"/>
    <x v="0"/>
    <x v="0"/>
    <x v="2"/>
    <s v="0201 - PRESIDENCIA DE LA REPÚBLICA"/>
    <s v="0029 - VICE PRESIDENCIA DE LA REPÚBLICA"/>
    <x v="0"/>
    <x v="0"/>
    <x v="2"/>
    <s v="2.3 - MATERIALES Y SUMINISTROS"/>
    <s v="2.3.4 - PRODUCTOS FARMACÉUTICOS"/>
    <s v="N"/>
    <s v="00 - N/A"/>
    <s v="10 - FONDO GENERAL"/>
    <s v=" "/>
    <s v="99 - MULTIPROVINCIAL"/>
    <n v="500000"/>
    <n v="400000"/>
    <n v="151844.82"/>
  </r>
  <r>
    <s v="2024"/>
    <x v="0"/>
    <x v="0"/>
    <x v="0"/>
    <x v="0"/>
    <x v="2"/>
    <s v="0201 - PRESIDENCIA DE LA REPÚBLICA"/>
    <s v="0029 - VICE PRESIDENCIA DE LA REPÚBLICA"/>
    <x v="0"/>
    <x v="0"/>
    <x v="2"/>
    <s v="2.3 - MATERIALES Y SUMINISTROS"/>
    <s v="2.3.5 - CUERO, CAUCHO Y PLÁSTICO"/>
    <s v="N"/>
    <s v="00 - N/A"/>
    <s v="10 - FONDO GENERAL"/>
    <s v=" "/>
    <s v="99 - MULTIPROVINCIAL"/>
    <n v="810000"/>
    <n v="2510000"/>
    <n v="2199359.75"/>
  </r>
  <r>
    <s v="2024"/>
    <x v="0"/>
    <x v="0"/>
    <x v="0"/>
    <x v="0"/>
    <x v="2"/>
    <s v="0201 - PRESIDENCIA DE LA REPÚBLICA"/>
    <s v="0029 - VICE PRESIDENCIA DE LA REPÚBLICA"/>
    <x v="0"/>
    <x v="0"/>
    <x v="2"/>
    <s v="2.3 - MATERIALES Y SUMINISTROS"/>
    <s v="2.3.6 - PRODUCTOS DE MINERALES, METÁLICOS Y NO METÁLICOS"/>
    <s v="N"/>
    <s v="00 - N/A"/>
    <s v="10 - FONDO GENERAL"/>
    <s v=" "/>
    <s v="99 - MULTIPROVINCIAL"/>
    <n v="205000"/>
    <n v="155000"/>
    <n v="8879.5499999999993"/>
  </r>
  <r>
    <s v="2024"/>
    <x v="0"/>
    <x v="0"/>
    <x v="0"/>
    <x v="0"/>
    <x v="2"/>
    <s v="0201 - PRESIDENCIA DE LA REPÚBLICA"/>
    <s v="0029 - VICE PRESIDENCIA DE LA REPÚBLICA"/>
    <x v="0"/>
    <x v="0"/>
    <x v="2"/>
    <s v="2.3 - MATERIALES Y SUMINISTROS"/>
    <s v="2.3.7 - COMBUSTIBLES, LUBRICANTES, PRODUCTOS QUÍMICOS Y CONEXOS"/>
    <s v="N"/>
    <s v="00 - N/A"/>
    <s v="10 - FONDO GENERAL"/>
    <s v=" "/>
    <s v="99 - MULTIPROVINCIAL"/>
    <n v="19446000"/>
    <n v="17796000"/>
    <n v="11434460.699999999"/>
  </r>
  <r>
    <s v="2024"/>
    <x v="0"/>
    <x v="0"/>
    <x v="0"/>
    <x v="0"/>
    <x v="2"/>
    <s v="0201 - PRESIDENCIA DE LA REPÚBLICA"/>
    <s v="0029 - VICE PRESIDENCIA DE LA REPÚBLICA"/>
    <x v="0"/>
    <x v="0"/>
    <x v="2"/>
    <s v="2.3 - MATERIALES Y SUMINISTROS"/>
    <s v="2.3.9 - PRODUCTOS Y ÚTILES VARIOS"/>
    <s v="N"/>
    <s v="00 - N/A"/>
    <s v="10 - FONDO GENERAL"/>
    <s v=" "/>
    <s v="99 - MULTIPROVINCIAL"/>
    <n v="26705600"/>
    <n v="6755600"/>
    <n v="3602232.3000000003"/>
  </r>
  <r>
    <s v="2024"/>
    <x v="0"/>
    <x v="0"/>
    <x v="0"/>
    <x v="0"/>
    <x v="2"/>
    <s v="0201 - PRESIDENCIA DE LA REPÚBLICA"/>
    <s v="0031 - DIRECCION DE PRENSA DEL PRESIDENTE"/>
    <x v="0"/>
    <x v="0"/>
    <x v="2"/>
    <s v="2.1 - REMUNERACIONES Y CONTRIBUCIONES"/>
    <s v="2.1.1 - REMUNERACIONES"/>
    <s v="N"/>
    <s v="00 - N/A"/>
    <s v="10 - FONDO GENERAL"/>
    <s v=" "/>
    <s v="99 - MULTIPROVINCIAL"/>
    <n v="89503790"/>
    <n v="91666449.170000002"/>
    <n v="84173755.760000005"/>
  </r>
  <r>
    <s v="2024"/>
    <x v="0"/>
    <x v="0"/>
    <x v="0"/>
    <x v="0"/>
    <x v="2"/>
    <s v="0201 - PRESIDENCIA DE LA REPÚBLICA"/>
    <s v="0031 - DIRECCION DE PRENSA DEL PRESIDENTE"/>
    <x v="0"/>
    <x v="0"/>
    <x v="2"/>
    <s v="2.1 - REMUNERACIONES Y CONTRIBUCIONES"/>
    <s v="2.1.2 - SOBRESUELDOS"/>
    <s v="N"/>
    <s v="00 - N/A"/>
    <s v="10 - FONDO GENERAL"/>
    <s v=" "/>
    <s v="99 - MULTIPROVINCIAL"/>
    <n v="28230000"/>
    <n v="26697792.899999999"/>
    <n v="19458106.950000003"/>
  </r>
  <r>
    <s v="2024"/>
    <x v="0"/>
    <x v="0"/>
    <x v="0"/>
    <x v="0"/>
    <x v="2"/>
    <s v="0201 - PRESIDENCIA DE LA REPÚBLICA"/>
    <s v="0031 - DIRECCION DE PRENSA DEL PRESIDENTE"/>
    <x v="0"/>
    <x v="0"/>
    <x v="2"/>
    <s v="2.1 - REMUNERACIONES Y CONTRIBUCIONES"/>
    <s v="2.1.3 - DIETAS Y GASTOS DE REPRESENTACIÓN"/>
    <s v="N"/>
    <s v="00 - N/A"/>
    <s v="10 - FONDO GENERAL"/>
    <s v=" "/>
    <s v="99 - MULTIPROVINCIAL"/>
    <n v="50000"/>
    <n v="50000"/>
    <n v="26250"/>
  </r>
  <r>
    <s v="2024"/>
    <x v="0"/>
    <x v="0"/>
    <x v="0"/>
    <x v="0"/>
    <x v="2"/>
    <s v="0201 - PRESIDENCIA DE LA REPÚBLICA"/>
    <s v="0031 - DIRECCION DE PRENSA DEL PRESIDENTE"/>
    <x v="0"/>
    <x v="0"/>
    <x v="2"/>
    <s v="2.1 - REMUNERACIONES Y CONTRIBUCIONES"/>
    <s v="2.1.5 - CONTRIBUCIONES A LA SEGURIDAD SOCIAL"/>
    <s v="N"/>
    <s v="00 - N/A"/>
    <s v="10 - FONDO GENERAL"/>
    <s v=" "/>
    <s v="99 - MULTIPROVINCIAL"/>
    <n v="12000000"/>
    <n v="12718596.35"/>
    <n v="11578764.530000001"/>
  </r>
  <r>
    <s v="2024"/>
    <x v="0"/>
    <x v="0"/>
    <x v="0"/>
    <x v="0"/>
    <x v="2"/>
    <s v="0201 - PRESIDENCIA DE LA REPÚBLICA"/>
    <s v="0031 - DIRECCION DE PRENSA DEL PRESIDENTE"/>
    <x v="0"/>
    <x v="0"/>
    <x v="2"/>
    <s v="2.2 - CONTRATACIÓN DE SERVICIOS"/>
    <s v="2.2.1 - SERVICIOS BÁSICOS"/>
    <s v="N"/>
    <s v="00 - N/A"/>
    <s v="10 - FONDO GENERAL"/>
    <s v=" "/>
    <s v="99 - MULTIPROVINCIAL"/>
    <n v="6085500"/>
    <n v="5735500"/>
    <n v="5099413.790000001"/>
  </r>
  <r>
    <s v="2024"/>
    <x v="0"/>
    <x v="0"/>
    <x v="0"/>
    <x v="0"/>
    <x v="2"/>
    <s v="0201 - PRESIDENCIA DE LA REPÚBLICA"/>
    <s v="0031 - DIRECCION DE PRENSA DEL PRESIDENTE"/>
    <x v="0"/>
    <x v="0"/>
    <x v="2"/>
    <s v="2.2 - CONTRATACIÓN DE SERVICIOS"/>
    <s v="2.2.2 - PUBLICIDAD, IMPRESIÓN Y ENCUADERNACIÓN"/>
    <s v="N"/>
    <s v="00 - N/A"/>
    <s v="10 - FONDO GENERAL"/>
    <s v=" "/>
    <s v="99 - MULTIPROVINCIAL"/>
    <n v="166085000"/>
    <n v="187075066.67999998"/>
    <n v="181542860.98000002"/>
  </r>
  <r>
    <s v="2024"/>
    <x v="0"/>
    <x v="0"/>
    <x v="0"/>
    <x v="0"/>
    <x v="2"/>
    <s v="0201 - PRESIDENCIA DE LA REPÚBLICA"/>
    <s v="0031 - DIRECCION DE PRENSA DEL PRESIDENTE"/>
    <x v="0"/>
    <x v="0"/>
    <x v="2"/>
    <s v="2.2 - CONTRATACIÓN DE SERVICIOS"/>
    <s v="2.2.3 - VIÁTICOS"/>
    <s v="N"/>
    <s v="00 - N/A"/>
    <s v="10 - FONDO GENERAL"/>
    <s v=" "/>
    <s v="99 - MULTIPROVINCIAL"/>
    <n v="2700000"/>
    <n v="2400000"/>
    <n v="1751827.5"/>
  </r>
  <r>
    <s v="2024"/>
    <x v="0"/>
    <x v="0"/>
    <x v="0"/>
    <x v="0"/>
    <x v="2"/>
    <s v="0201 - PRESIDENCIA DE LA REPÚBLICA"/>
    <s v="0031 - DIRECCION DE PRENSA DEL PRESIDENTE"/>
    <x v="0"/>
    <x v="0"/>
    <x v="2"/>
    <s v="2.2 - CONTRATACIÓN DE SERVICIOS"/>
    <s v="2.2.4 - TRANSPORTE Y ALMACENAJE"/>
    <s v="N"/>
    <s v="00 - N/A"/>
    <s v="10 - FONDO GENERAL"/>
    <s v=" "/>
    <s v="99 - MULTIPROVINCIAL"/>
    <n v="450000"/>
    <n v="264900"/>
    <n v="183964"/>
  </r>
  <r>
    <s v="2024"/>
    <x v="0"/>
    <x v="0"/>
    <x v="0"/>
    <x v="0"/>
    <x v="2"/>
    <s v="0201 - PRESIDENCIA DE LA REPÚBLICA"/>
    <s v="0031 - DIRECCION DE PRENSA DEL PRESIDENTE"/>
    <x v="0"/>
    <x v="0"/>
    <x v="2"/>
    <s v="2.2 - CONTRATACIÓN DE SERVICIOS"/>
    <s v="2.2.5 - ALQUILERES Y RENTAS"/>
    <s v="N"/>
    <s v="00 - N/A"/>
    <s v="10 - FONDO GENERAL"/>
    <s v=" "/>
    <s v="99 - MULTIPROVINCIAL"/>
    <n v="6289160"/>
    <n v="4920038.58"/>
    <n v="4681234.16"/>
  </r>
  <r>
    <s v="2024"/>
    <x v="0"/>
    <x v="0"/>
    <x v="0"/>
    <x v="0"/>
    <x v="2"/>
    <s v="0201 - PRESIDENCIA DE LA REPÚBLICA"/>
    <s v="0031 - DIRECCION DE PRENSA DEL PRESIDENTE"/>
    <x v="0"/>
    <x v="0"/>
    <x v="2"/>
    <s v="2.2 - CONTRATACIÓN DE SERVICIOS"/>
    <s v="2.2.6 - SEGUROS"/>
    <s v="N"/>
    <s v="00 - N/A"/>
    <s v="10 - FONDO GENERAL"/>
    <s v=" "/>
    <s v="99 - MULTIPROVINCIAL"/>
    <n v="5840396"/>
    <n v="5097192.7700000005"/>
    <n v="5034140.0200000005"/>
  </r>
  <r>
    <s v="2024"/>
    <x v="0"/>
    <x v="0"/>
    <x v="0"/>
    <x v="0"/>
    <x v="2"/>
    <s v="0201 - PRESIDENCIA DE LA REPÚBLICA"/>
    <s v="0031 - DIRECCION DE PRENSA DEL PRESIDENTE"/>
    <x v="0"/>
    <x v="0"/>
    <x v="2"/>
    <s v="2.2 - CONTRATACIÓN DE SERVICIOS"/>
    <s v="2.2.7 - SERVICIOS DE CONSERVACIÓN, REPARACIONES MENORES E INSTALACIONES TEMPORALES"/>
    <s v="N"/>
    <s v="00 - N/A"/>
    <s v="10 - FONDO GENERAL"/>
    <s v=" "/>
    <s v="99 - MULTIPROVINCIAL"/>
    <n v="2700000"/>
    <n v="3164721.1100000003"/>
    <n v="2311608.14"/>
  </r>
  <r>
    <s v="2024"/>
    <x v="0"/>
    <x v="0"/>
    <x v="0"/>
    <x v="0"/>
    <x v="2"/>
    <s v="0201 - PRESIDENCIA DE LA REPÚBLICA"/>
    <s v="0031 - DIRECCION DE PRENSA DEL PRESIDENTE"/>
    <x v="0"/>
    <x v="0"/>
    <x v="2"/>
    <s v="2.2 - CONTRATACIÓN DE SERVICIOS"/>
    <s v="2.2.8 - OTROS SERVICIOS NO INCLUIDOS EN CONCEPTOS ANTERIORES"/>
    <s v="N"/>
    <s v="00 - N/A"/>
    <s v="10 - FONDO GENERAL"/>
    <s v=" "/>
    <s v="99 - MULTIPROVINCIAL"/>
    <n v="1326304"/>
    <n v="1345329.03"/>
    <n v="1021203.2499999999"/>
  </r>
  <r>
    <s v="2024"/>
    <x v="0"/>
    <x v="0"/>
    <x v="0"/>
    <x v="0"/>
    <x v="2"/>
    <s v="0201 - PRESIDENCIA DE LA REPÚBLICA"/>
    <s v="0031 - DIRECCION DE PRENSA DEL PRESIDENTE"/>
    <x v="0"/>
    <x v="0"/>
    <x v="2"/>
    <s v="2.2 - CONTRATACIÓN DE SERVICIOS"/>
    <s v="2.2.9 - OTRAS CONTRATACIONES DE SERVICIOS"/>
    <s v="N"/>
    <s v="00 - N/A"/>
    <s v="10 - FONDO GENERAL"/>
    <s v=" "/>
    <s v="99 - MULTIPROVINCIAL"/>
    <n v="7277617"/>
    <n v="11881692.23"/>
    <n v="7680832.3999999994"/>
  </r>
  <r>
    <s v="2024"/>
    <x v="0"/>
    <x v="0"/>
    <x v="0"/>
    <x v="0"/>
    <x v="2"/>
    <s v="0201 - PRESIDENCIA DE LA REPÚBLICA"/>
    <s v="0031 - DIRECCION DE PRENSA DEL PRESIDENTE"/>
    <x v="0"/>
    <x v="0"/>
    <x v="2"/>
    <s v="2.3 - MATERIALES Y SUMINISTROS"/>
    <s v="2.3.1 - ALIMENTOS Y PRODUCTOS AGROFORESTALES"/>
    <s v="N"/>
    <s v="00 - N/A"/>
    <s v="10 - FONDO GENERAL"/>
    <s v=" "/>
    <s v="99 - MULTIPROVINCIAL"/>
    <n v="455808"/>
    <n v="539208"/>
    <n v="394992.08999999997"/>
  </r>
  <r>
    <s v="2024"/>
    <x v="0"/>
    <x v="0"/>
    <x v="0"/>
    <x v="0"/>
    <x v="2"/>
    <s v="0201 - PRESIDENCIA DE LA REPÚBLICA"/>
    <s v="0031 - DIRECCION DE PRENSA DEL PRESIDENTE"/>
    <x v="0"/>
    <x v="0"/>
    <x v="2"/>
    <s v="2.3 - MATERIALES Y SUMINISTROS"/>
    <s v="2.3.2 - TEXTILES Y VESTUARIOS"/>
    <s v="N"/>
    <s v="00 - N/A"/>
    <s v="10 - FONDO GENERAL"/>
    <s v=" "/>
    <s v="99 - MULTIPROVINCIAL"/>
    <n v="468372"/>
    <n v="416785"/>
    <n v="416783"/>
  </r>
  <r>
    <s v="2024"/>
    <x v="0"/>
    <x v="0"/>
    <x v="0"/>
    <x v="0"/>
    <x v="2"/>
    <s v="0201 - PRESIDENCIA DE LA REPÚBLICA"/>
    <s v="0031 - DIRECCION DE PRENSA DEL PRESIDENTE"/>
    <x v="0"/>
    <x v="0"/>
    <x v="2"/>
    <s v="2.3 - MATERIALES Y SUMINISTROS"/>
    <s v="2.3.3 - PAPEL, CARTÓN E IMPRESOS"/>
    <s v="N"/>
    <s v="00 - N/A"/>
    <s v="10 - FONDO GENERAL"/>
    <s v=" "/>
    <s v="99 - MULTIPROVINCIAL"/>
    <n v="251102"/>
    <n v="180034.03"/>
    <n v="180034.03"/>
  </r>
  <r>
    <s v="2024"/>
    <x v="0"/>
    <x v="0"/>
    <x v="0"/>
    <x v="0"/>
    <x v="2"/>
    <s v="0201 - PRESIDENCIA DE LA REPÚBLICA"/>
    <s v="0031 - DIRECCION DE PRENSA DEL PRESIDENTE"/>
    <x v="0"/>
    <x v="0"/>
    <x v="2"/>
    <s v="2.3 - MATERIALES Y SUMINISTROS"/>
    <s v="2.3.4 - PRODUCTOS FARMACÉUTICOS"/>
    <s v="N"/>
    <s v="00 - N/A"/>
    <s v="10 - FONDO GENERAL"/>
    <s v=" "/>
    <s v="99 - MULTIPROVINCIAL"/>
    <n v="12000"/>
    <n v="4956"/>
    <n v="4956"/>
  </r>
  <r>
    <s v="2024"/>
    <x v="0"/>
    <x v="0"/>
    <x v="0"/>
    <x v="0"/>
    <x v="2"/>
    <s v="0201 - PRESIDENCIA DE LA REPÚBLICA"/>
    <s v="0031 - DIRECCION DE PRENSA DEL PRESIDENTE"/>
    <x v="0"/>
    <x v="0"/>
    <x v="2"/>
    <s v="2.3 - MATERIALES Y SUMINISTROS"/>
    <s v="2.3.5 - CUERO, CAUCHO Y PLÁSTICO"/>
    <s v="N"/>
    <s v="00 - N/A"/>
    <s v="10 - FONDO GENERAL"/>
    <s v=" "/>
    <s v="99 - MULTIPROVINCIAL"/>
    <n v="540000"/>
    <n v="360000.01"/>
    <n v="267298.87"/>
  </r>
  <r>
    <s v="2024"/>
    <x v="0"/>
    <x v="0"/>
    <x v="0"/>
    <x v="0"/>
    <x v="2"/>
    <s v="0201 - PRESIDENCIA DE LA REPÚBLICA"/>
    <s v="0031 - DIRECCION DE PRENSA DEL PRESIDENTE"/>
    <x v="0"/>
    <x v="0"/>
    <x v="2"/>
    <s v="2.3 - MATERIALES Y SUMINISTROS"/>
    <s v="2.3.6 - PRODUCTOS DE MINERALES, METÁLICOS Y NO METÁLICOS"/>
    <s v="N"/>
    <s v="00 - N/A"/>
    <s v="10 - FONDO GENERAL"/>
    <s v=" "/>
    <s v="99 - MULTIPROVINCIAL"/>
    <n v="3040"/>
    <n v="8720"/>
    <n v="7657.5999999999995"/>
  </r>
  <r>
    <s v="2024"/>
    <x v="0"/>
    <x v="0"/>
    <x v="0"/>
    <x v="0"/>
    <x v="2"/>
    <s v="0201 - PRESIDENCIA DE LA REPÚBLICA"/>
    <s v="0031 - DIRECCION DE PRENSA DEL PRESIDENTE"/>
    <x v="0"/>
    <x v="0"/>
    <x v="2"/>
    <s v="2.3 - MATERIALES Y SUMINISTROS"/>
    <s v="2.3.7 - COMBUSTIBLES, LUBRICANTES, PRODUCTOS QUÍMICOS Y CONEXOS"/>
    <s v="N"/>
    <s v="00 - N/A"/>
    <s v="10 - FONDO GENERAL"/>
    <s v=" "/>
    <s v="99 - MULTIPROVINCIAL"/>
    <n v="6174320"/>
    <n v="6416224.2000000002"/>
    <n v="6087218.0499999998"/>
  </r>
  <r>
    <s v="2024"/>
    <x v="0"/>
    <x v="0"/>
    <x v="0"/>
    <x v="0"/>
    <x v="2"/>
    <s v="0201 - PRESIDENCIA DE LA REPÚBLICA"/>
    <s v="0031 - DIRECCION DE PRENSA DEL PRESIDENTE"/>
    <x v="0"/>
    <x v="0"/>
    <x v="2"/>
    <s v="2.3 - MATERIALES Y SUMINISTROS"/>
    <s v="2.3.9 - PRODUCTOS Y ÚTILES VARIOS"/>
    <s v="N"/>
    <s v="00 - N/A"/>
    <s v="10 - FONDO GENERAL"/>
    <s v=" "/>
    <s v="99 - MULTIPROVINCIAL"/>
    <n v="22220575"/>
    <n v="2090749.329999998"/>
    <n v="1774635.2899999998"/>
  </r>
  <r>
    <s v="2024"/>
    <x v="0"/>
    <x v="0"/>
    <x v="0"/>
    <x v="0"/>
    <x v="2"/>
    <s v="0201 - PRESIDENCIA DE LA REPÚBLICA"/>
    <s v="0032 - DIRECCION DE ESTRATEGIA Y COMUNICACION GUBERNAMENTAL"/>
    <x v="0"/>
    <x v="0"/>
    <x v="2"/>
    <s v="2.1 - REMUNERACIONES Y CONTRIBUCIONES"/>
    <s v="2.1.1 - REMUNERACIONES"/>
    <s v="N"/>
    <s v="00 - N/A"/>
    <s v="10 - FONDO GENERAL"/>
    <s v=" "/>
    <s v="99 - MULTIPROVINCIAL"/>
    <n v="268540250"/>
    <n v="273256143.69"/>
    <n v="250584188.97999999"/>
  </r>
  <r>
    <s v="2024"/>
    <x v="0"/>
    <x v="0"/>
    <x v="0"/>
    <x v="0"/>
    <x v="2"/>
    <s v="0201 - PRESIDENCIA DE LA REPÚBLICA"/>
    <s v="0032 - DIRECCION DE ESTRATEGIA Y COMUNICACION GUBERNAMENTAL"/>
    <x v="0"/>
    <x v="0"/>
    <x v="2"/>
    <s v="2.1 - REMUNERACIONES Y CONTRIBUCIONES"/>
    <s v="2.1.2 - SOBRESUELDOS"/>
    <s v="N"/>
    <s v="00 - N/A"/>
    <s v="10 - FONDO GENERAL"/>
    <s v=" "/>
    <s v="99 - MULTIPROVINCIAL"/>
    <n v="64592500"/>
    <n v="64055856.310000002"/>
    <n v="60445678.870000005"/>
  </r>
  <r>
    <s v="2024"/>
    <x v="0"/>
    <x v="0"/>
    <x v="0"/>
    <x v="0"/>
    <x v="2"/>
    <s v="0201 - PRESIDENCIA DE LA REPÚBLICA"/>
    <s v="0032 - DIRECCION DE ESTRATEGIA Y COMUNICACION GUBERNAMENTAL"/>
    <x v="0"/>
    <x v="0"/>
    <x v="2"/>
    <s v="2.1 - REMUNERACIONES Y CONTRIBUCIONES"/>
    <s v="2.1.5 - CONTRIBUCIONES A LA SEGURIDAD SOCIAL"/>
    <s v="N"/>
    <s v="00 - N/A"/>
    <s v="10 - FONDO GENERAL"/>
    <s v=" "/>
    <s v="99 - MULTIPROVINCIAL"/>
    <n v="37020000"/>
    <n v="37427750"/>
    <n v="33856871.810000002"/>
  </r>
  <r>
    <s v="2024"/>
    <x v="0"/>
    <x v="0"/>
    <x v="0"/>
    <x v="0"/>
    <x v="2"/>
    <s v="0201 - PRESIDENCIA DE LA REPÚBLICA"/>
    <s v="0032 - DIRECCION DE ESTRATEGIA Y COMUNICACION GUBERNAMENTAL"/>
    <x v="0"/>
    <x v="0"/>
    <x v="2"/>
    <s v="2.2 - CONTRATACIÓN DE SERVICIOS"/>
    <s v="2.2.1 - SERVICIOS BÁSICOS"/>
    <s v="N"/>
    <s v="00 - N/A"/>
    <s v="10 - FONDO GENERAL"/>
    <s v=" "/>
    <s v="99 - MULTIPROVINCIAL"/>
    <n v="23120600"/>
    <n v="16827215.539999999"/>
    <n v="15075141.239999996"/>
  </r>
  <r>
    <s v="2024"/>
    <x v="0"/>
    <x v="0"/>
    <x v="0"/>
    <x v="0"/>
    <x v="2"/>
    <s v="0201 - PRESIDENCIA DE LA REPÚBLICA"/>
    <s v="0032 - DIRECCION DE ESTRATEGIA Y COMUNICACION GUBERNAMENTAL"/>
    <x v="0"/>
    <x v="0"/>
    <x v="2"/>
    <s v="2.2 - CONTRATACIÓN DE SERVICIOS"/>
    <s v="2.2.2 - PUBLICIDAD, IMPRESIÓN Y ENCUADERNACIÓN"/>
    <s v="N"/>
    <s v="00 - N/A"/>
    <s v="10 - FONDO GENERAL"/>
    <s v=" "/>
    <s v="99 - MULTIPROVINCIAL"/>
    <n v="3313488204"/>
    <n v="5076435604"/>
    <n v="4915259850.1199999"/>
  </r>
  <r>
    <s v="2024"/>
    <x v="0"/>
    <x v="0"/>
    <x v="0"/>
    <x v="0"/>
    <x v="2"/>
    <s v="0201 - PRESIDENCIA DE LA REPÚBLICA"/>
    <s v="0032 - DIRECCION DE ESTRATEGIA Y COMUNICACION GUBERNAMENTAL"/>
    <x v="0"/>
    <x v="0"/>
    <x v="2"/>
    <s v="2.2 - CONTRATACIÓN DE SERVICIOS"/>
    <s v="2.2.3 - VIÁTICOS"/>
    <s v="N"/>
    <s v="00 - N/A"/>
    <s v="10 - FONDO GENERAL"/>
    <s v=" "/>
    <s v="99 - MULTIPROVINCIAL"/>
    <n v="5400000"/>
    <n v="8006100"/>
    <n v="6408478.5699999994"/>
  </r>
  <r>
    <s v="2024"/>
    <x v="0"/>
    <x v="0"/>
    <x v="0"/>
    <x v="0"/>
    <x v="2"/>
    <s v="0201 - PRESIDENCIA DE LA REPÚBLICA"/>
    <s v="0032 - DIRECCION DE ESTRATEGIA Y COMUNICACION GUBERNAMENTAL"/>
    <x v="0"/>
    <x v="0"/>
    <x v="2"/>
    <s v="2.2 - CONTRATACIÓN DE SERVICIOS"/>
    <s v="2.2.4 - TRANSPORTE Y ALMACENAJE"/>
    <s v="N"/>
    <s v="00 - N/A"/>
    <s v="10 - FONDO GENERAL"/>
    <s v=" "/>
    <s v="99 - MULTIPROVINCIAL"/>
    <n v="0"/>
    <n v="1310078"/>
    <n v="1276774.25"/>
  </r>
  <r>
    <s v="2024"/>
    <x v="0"/>
    <x v="0"/>
    <x v="0"/>
    <x v="0"/>
    <x v="2"/>
    <s v="0201 - PRESIDENCIA DE LA REPÚBLICA"/>
    <s v="0032 - DIRECCION DE ESTRATEGIA Y COMUNICACION GUBERNAMENTAL"/>
    <x v="0"/>
    <x v="0"/>
    <x v="2"/>
    <s v="2.2 - CONTRATACIÓN DE SERVICIOS"/>
    <s v="2.2.5 - ALQUILERES Y RENTAS"/>
    <s v="N"/>
    <s v="00 - N/A"/>
    <s v="10 - FONDO GENERAL"/>
    <s v=" "/>
    <s v="99 - MULTIPROVINCIAL"/>
    <n v="5230350"/>
    <n v="7961008.1500000004"/>
    <n v="7000102.9900000002"/>
  </r>
  <r>
    <s v="2024"/>
    <x v="0"/>
    <x v="0"/>
    <x v="0"/>
    <x v="0"/>
    <x v="2"/>
    <s v="0201 - PRESIDENCIA DE LA REPÚBLICA"/>
    <s v="0032 - DIRECCION DE ESTRATEGIA Y COMUNICACION GUBERNAMENTAL"/>
    <x v="0"/>
    <x v="0"/>
    <x v="2"/>
    <s v="2.2 - CONTRATACIÓN DE SERVICIOS"/>
    <s v="2.2.6 - SEGUROS"/>
    <s v="N"/>
    <s v="00 - N/A"/>
    <s v="10 - FONDO GENERAL"/>
    <s v=" "/>
    <s v="99 - MULTIPROVINCIAL"/>
    <n v="11403900"/>
    <n v="15547484.949999999"/>
    <n v="15543584.950000003"/>
  </r>
  <r>
    <s v="2024"/>
    <x v="0"/>
    <x v="0"/>
    <x v="0"/>
    <x v="0"/>
    <x v="2"/>
    <s v="0201 - PRESIDENCIA DE LA REPÚBLICA"/>
    <s v="0032 - DIRECCION DE ESTRATEGIA Y COMUNICACION GUBERNAMENTAL"/>
    <x v="0"/>
    <x v="0"/>
    <x v="2"/>
    <s v="2.2 - CONTRATACIÓN DE SERVICIOS"/>
    <s v="2.2.7 - SERVICIOS DE CONSERVACIÓN, REPARACIONES MENORES E INSTALACIONES TEMPORALES"/>
    <s v="N"/>
    <s v="00 - N/A"/>
    <s v="10 - FONDO GENERAL"/>
    <s v=" "/>
    <s v="99 - MULTIPROVINCIAL"/>
    <n v="2600000"/>
    <n v="5051626.32"/>
    <n v="2748855.43"/>
  </r>
  <r>
    <s v="2024"/>
    <x v="0"/>
    <x v="0"/>
    <x v="0"/>
    <x v="0"/>
    <x v="2"/>
    <s v="0201 - PRESIDENCIA DE LA REPÚBLICA"/>
    <s v="0032 - DIRECCION DE ESTRATEGIA Y COMUNICACION GUBERNAMENTAL"/>
    <x v="0"/>
    <x v="0"/>
    <x v="2"/>
    <s v="2.2 - CONTRATACIÓN DE SERVICIOS"/>
    <s v="2.2.8 - OTROS SERVICIOS NO INCLUIDOS EN CONCEPTOS ANTERIORES"/>
    <s v="N"/>
    <s v="00 - N/A"/>
    <s v="10 - FONDO GENERAL"/>
    <s v=" "/>
    <s v="99 - MULTIPROVINCIAL"/>
    <n v="31497829"/>
    <n v="8748321.8300000001"/>
    <n v="6496959.040000001"/>
  </r>
  <r>
    <s v="2024"/>
    <x v="0"/>
    <x v="0"/>
    <x v="0"/>
    <x v="0"/>
    <x v="2"/>
    <s v="0201 - PRESIDENCIA DE LA REPÚBLICA"/>
    <s v="0032 - DIRECCION DE ESTRATEGIA Y COMUNICACION GUBERNAMENTAL"/>
    <x v="0"/>
    <x v="0"/>
    <x v="2"/>
    <s v="2.2 - CONTRATACIÓN DE SERVICIOS"/>
    <s v="2.2.9 - OTRAS CONTRATACIONES DE SERVICIOS"/>
    <s v="N"/>
    <s v="00 - N/A"/>
    <s v="10 - FONDO GENERAL"/>
    <s v=" "/>
    <s v="99 - MULTIPROVINCIAL"/>
    <n v="5572627"/>
    <n v="3687494.7499999995"/>
    <n v="2534695.41"/>
  </r>
  <r>
    <s v="2024"/>
    <x v="0"/>
    <x v="0"/>
    <x v="0"/>
    <x v="0"/>
    <x v="2"/>
    <s v="0201 - PRESIDENCIA DE LA REPÚBLICA"/>
    <s v="0032 - DIRECCION DE ESTRATEGIA Y COMUNICACION GUBERNAMENTAL"/>
    <x v="0"/>
    <x v="0"/>
    <x v="2"/>
    <s v="2.3 - MATERIALES Y SUMINISTROS"/>
    <s v="2.3.1 - ALIMENTOS Y PRODUCTOS AGROFORESTALES"/>
    <s v="N"/>
    <s v="00 - N/A"/>
    <s v="10 - FONDO GENERAL"/>
    <s v=" "/>
    <s v="99 - MULTIPROVINCIAL"/>
    <n v="735350"/>
    <n v="571097.88"/>
    <n v="528775.22"/>
  </r>
  <r>
    <s v="2024"/>
    <x v="0"/>
    <x v="0"/>
    <x v="0"/>
    <x v="0"/>
    <x v="2"/>
    <s v="0201 - PRESIDENCIA DE LA REPÚBLICA"/>
    <s v="0032 - DIRECCION DE ESTRATEGIA Y COMUNICACION GUBERNAMENTAL"/>
    <x v="0"/>
    <x v="0"/>
    <x v="2"/>
    <s v="2.3 - MATERIALES Y SUMINISTROS"/>
    <s v="2.3.2 - TEXTILES Y VESTUARIOS"/>
    <s v="N"/>
    <s v="00 - N/A"/>
    <s v="10 - FONDO GENERAL"/>
    <s v=" "/>
    <s v="99 - MULTIPROVINCIAL"/>
    <n v="4593063"/>
    <n v="2582619"/>
    <n v="582619"/>
  </r>
  <r>
    <s v="2024"/>
    <x v="0"/>
    <x v="0"/>
    <x v="0"/>
    <x v="0"/>
    <x v="2"/>
    <s v="0201 - PRESIDENCIA DE LA REPÚBLICA"/>
    <s v="0032 - DIRECCION DE ESTRATEGIA Y COMUNICACION GUBERNAMENTAL"/>
    <x v="0"/>
    <x v="0"/>
    <x v="2"/>
    <s v="2.3 - MATERIALES Y SUMINISTROS"/>
    <s v="2.3.3 - PAPEL, CARTÓN E IMPRESOS"/>
    <s v="N"/>
    <s v="00 - N/A"/>
    <s v="10 - FONDO GENERAL"/>
    <s v=" "/>
    <s v="99 - MULTIPROVINCIAL"/>
    <n v="956380"/>
    <n v="728677.03"/>
    <n v="725568.01"/>
  </r>
  <r>
    <s v="2024"/>
    <x v="0"/>
    <x v="0"/>
    <x v="0"/>
    <x v="0"/>
    <x v="2"/>
    <s v="0201 - PRESIDENCIA DE LA REPÚBLICA"/>
    <s v="0032 - DIRECCION DE ESTRATEGIA Y COMUNICACION GUBERNAMENTAL"/>
    <x v="0"/>
    <x v="0"/>
    <x v="2"/>
    <s v="2.3 - MATERIALES Y SUMINISTROS"/>
    <s v="2.3.4 - PRODUCTOS FARMACÉUTICOS"/>
    <s v="N"/>
    <s v="00 - N/A"/>
    <s v="10 - FONDO GENERAL"/>
    <s v=" "/>
    <s v="99 - MULTIPROVINCIAL"/>
    <n v="74000"/>
    <n v="21647"/>
    <n v="21647"/>
  </r>
  <r>
    <s v="2024"/>
    <x v="0"/>
    <x v="0"/>
    <x v="0"/>
    <x v="0"/>
    <x v="2"/>
    <s v="0201 - PRESIDENCIA DE LA REPÚBLICA"/>
    <s v="0032 - DIRECCION DE ESTRATEGIA Y COMUNICACION GUBERNAMENTAL"/>
    <x v="0"/>
    <x v="0"/>
    <x v="2"/>
    <s v="2.3 - MATERIALES Y SUMINISTROS"/>
    <s v="2.3.5 - CUERO, CAUCHO Y PLÁSTICO"/>
    <s v="N"/>
    <s v="00 - N/A"/>
    <s v="10 - FONDO GENERAL"/>
    <s v=" "/>
    <s v="99 - MULTIPROVINCIAL"/>
    <n v="672000"/>
    <n v="265720.19999999995"/>
    <n v="7725"/>
  </r>
  <r>
    <s v="2024"/>
    <x v="0"/>
    <x v="0"/>
    <x v="0"/>
    <x v="0"/>
    <x v="2"/>
    <s v="0201 - PRESIDENCIA DE LA REPÚBLICA"/>
    <s v="0032 - DIRECCION DE ESTRATEGIA Y COMUNICACION GUBERNAMENTAL"/>
    <x v="0"/>
    <x v="0"/>
    <x v="2"/>
    <s v="2.3 - MATERIALES Y SUMINISTROS"/>
    <s v="2.3.6 - PRODUCTOS DE MINERALES, METÁLICOS Y NO METÁLICOS"/>
    <s v="N"/>
    <s v="00 - N/A"/>
    <s v="10 - FONDO GENERAL"/>
    <s v=" "/>
    <s v="99 - MULTIPROVINCIAL"/>
    <n v="151950"/>
    <n v="23917.239999999998"/>
    <n v="23917.239999999998"/>
  </r>
  <r>
    <s v="2024"/>
    <x v="0"/>
    <x v="0"/>
    <x v="0"/>
    <x v="0"/>
    <x v="2"/>
    <s v="0201 - PRESIDENCIA DE LA REPÚBLICA"/>
    <s v="0032 - DIRECCION DE ESTRATEGIA Y COMUNICACION GUBERNAMENTAL"/>
    <x v="0"/>
    <x v="0"/>
    <x v="2"/>
    <s v="2.3 - MATERIALES Y SUMINISTROS"/>
    <s v="2.3.7 - COMBUSTIBLES, LUBRICANTES, PRODUCTOS QUÍMICOS Y CONEXOS"/>
    <s v="N"/>
    <s v="00 - N/A"/>
    <s v="10 - FONDO GENERAL"/>
    <s v=" "/>
    <s v="99 - MULTIPROVINCIAL"/>
    <n v="8810270"/>
    <n v="10300435.26"/>
    <n v="7167242.8500000006"/>
  </r>
  <r>
    <s v="2024"/>
    <x v="0"/>
    <x v="0"/>
    <x v="0"/>
    <x v="0"/>
    <x v="2"/>
    <s v="0201 - PRESIDENCIA DE LA REPÚBLICA"/>
    <s v="0032 - DIRECCION DE ESTRATEGIA Y COMUNICACION GUBERNAMENTAL"/>
    <x v="0"/>
    <x v="0"/>
    <x v="2"/>
    <s v="2.3 - MATERIALES Y SUMINISTROS"/>
    <s v="2.3.9 - PRODUCTOS Y ÚTILES VARIOS"/>
    <s v="N"/>
    <s v="00 - N/A"/>
    <s v="10 - FONDO GENERAL"/>
    <s v=" "/>
    <s v="99 - MULTIPROVINCIAL"/>
    <n v="7788485"/>
    <n v="3965478.8499999996"/>
    <n v="2414814.7100000004"/>
  </r>
  <r>
    <s v="2024"/>
    <x v="0"/>
    <x v="0"/>
    <x v="0"/>
    <x v="0"/>
    <x v="2"/>
    <s v="0201 - PRESIDENCIA DE LA REPÚBLICA"/>
    <s v="0033 - ECO5RD"/>
    <x v="0"/>
    <x v="0"/>
    <x v="2"/>
    <s v="2.1 - REMUNERACIONES Y CONTRIBUCIONES"/>
    <s v="2.1.1 - REMUNERACIONES"/>
    <s v="N"/>
    <s v="00 - N/A"/>
    <s v="10 - FONDO GENERAL"/>
    <s v=" "/>
    <s v="99 - MULTIPROVINCIAL"/>
    <n v="164700000"/>
    <n v="172093577.69"/>
    <n v="157256648.88999999"/>
  </r>
  <r>
    <s v="2024"/>
    <x v="0"/>
    <x v="0"/>
    <x v="0"/>
    <x v="0"/>
    <x v="2"/>
    <s v="0201 - PRESIDENCIA DE LA REPÚBLICA"/>
    <s v="0033 - ECO5RD"/>
    <x v="0"/>
    <x v="0"/>
    <x v="2"/>
    <s v="2.1 - REMUNERACIONES Y CONTRIBUCIONES"/>
    <s v="2.1.2 - SOBRESUELDOS"/>
    <s v="N"/>
    <s v="00 - N/A"/>
    <s v="10 - FONDO GENERAL"/>
    <s v=" "/>
    <s v="99 - MULTIPROVINCIAL"/>
    <n v="40000000"/>
    <n v="50755450.350000001"/>
    <n v="30951000"/>
  </r>
  <r>
    <s v="2024"/>
    <x v="0"/>
    <x v="0"/>
    <x v="0"/>
    <x v="0"/>
    <x v="2"/>
    <s v="0201 - PRESIDENCIA DE LA REPÚBLICA"/>
    <s v="0033 - ECO5RD"/>
    <x v="0"/>
    <x v="0"/>
    <x v="2"/>
    <s v="2.1 - REMUNERACIONES Y CONTRIBUCIONES"/>
    <s v="2.1.5 - CONTRIBUCIONES A LA SEGURIDAD SOCIAL"/>
    <s v="N"/>
    <s v="00 - N/A"/>
    <s v="10 - FONDO GENERAL"/>
    <s v=" "/>
    <s v="99 - MULTIPROVINCIAL"/>
    <n v="22935000"/>
    <n v="20785971.959999997"/>
    <n v="20735419.850000005"/>
  </r>
  <r>
    <s v="2024"/>
    <x v="0"/>
    <x v="0"/>
    <x v="0"/>
    <x v="0"/>
    <x v="2"/>
    <s v="0201 - PRESIDENCIA DE LA REPÚBLICA"/>
    <s v="0033 - ECO5RD"/>
    <x v="0"/>
    <x v="0"/>
    <x v="2"/>
    <s v="2.2 - CONTRATACIÓN DE SERVICIOS"/>
    <s v="2.2.1 - SERVICIOS BÁSICOS"/>
    <s v="N"/>
    <s v="00 - N/A"/>
    <s v="10 - FONDO GENERAL"/>
    <s v=" "/>
    <s v="99 - MULTIPROVINCIAL"/>
    <n v="24840000"/>
    <n v="11253342.760000002"/>
    <n v="10453277.759999998"/>
  </r>
  <r>
    <s v="2024"/>
    <x v="0"/>
    <x v="0"/>
    <x v="0"/>
    <x v="0"/>
    <x v="2"/>
    <s v="0201 - PRESIDENCIA DE LA REPÚBLICA"/>
    <s v="0033 - ECO5RD"/>
    <x v="0"/>
    <x v="0"/>
    <x v="2"/>
    <s v="2.2 - CONTRATACIÓN DE SERVICIOS"/>
    <s v="2.2.2 - PUBLICIDAD, IMPRESIÓN Y ENCUADERNACIÓN"/>
    <s v="N"/>
    <s v="00 - N/A"/>
    <s v="10 - FONDO GENERAL"/>
    <s v=" "/>
    <s v="99 - MULTIPROVINCIAL"/>
    <n v="1300000"/>
    <n v="1657627.29"/>
    <n v="1449695.79"/>
  </r>
  <r>
    <s v="2024"/>
    <x v="0"/>
    <x v="0"/>
    <x v="0"/>
    <x v="0"/>
    <x v="2"/>
    <s v="0201 - PRESIDENCIA DE LA REPÚBLICA"/>
    <s v="0033 - ECO5RD"/>
    <x v="0"/>
    <x v="0"/>
    <x v="2"/>
    <s v="2.2 - CONTRATACIÓN DE SERVICIOS"/>
    <s v="2.2.3 - VIÁTICOS"/>
    <s v="N"/>
    <s v="00 - N/A"/>
    <s v="10 - FONDO GENERAL"/>
    <s v=" "/>
    <s v="99 - MULTIPROVINCIAL"/>
    <n v="3000000"/>
    <n v="21260235"/>
    <n v="17013859.050000001"/>
  </r>
  <r>
    <s v="2024"/>
    <x v="0"/>
    <x v="0"/>
    <x v="0"/>
    <x v="0"/>
    <x v="2"/>
    <s v="0201 - PRESIDENCIA DE LA REPÚBLICA"/>
    <s v="0033 - ECO5RD"/>
    <x v="0"/>
    <x v="0"/>
    <x v="2"/>
    <s v="2.2 - CONTRATACIÓN DE SERVICIOS"/>
    <s v="2.2.4 - TRANSPORTE Y ALMACENAJE"/>
    <s v="N"/>
    <s v="00 - N/A"/>
    <s v="10 - FONDO GENERAL"/>
    <s v=" "/>
    <s v="99 - MULTIPROVINCIAL"/>
    <n v="0"/>
    <n v="289247.37"/>
    <n v="274757.37"/>
  </r>
  <r>
    <s v="2024"/>
    <x v="0"/>
    <x v="0"/>
    <x v="0"/>
    <x v="0"/>
    <x v="2"/>
    <s v="0201 - PRESIDENCIA DE LA REPÚBLICA"/>
    <s v="0033 - ECO5RD"/>
    <x v="0"/>
    <x v="0"/>
    <x v="2"/>
    <s v="2.2 - CONTRATACIÓN DE SERVICIOS"/>
    <s v="2.2.5 - ALQUILERES Y RENTAS"/>
    <s v="N"/>
    <s v="00 - N/A"/>
    <s v="10 - FONDO GENERAL"/>
    <s v=" "/>
    <s v="99 - MULTIPROVINCIAL"/>
    <n v="27500000"/>
    <n v="37015483.009999998"/>
    <n v="35435042.769999996"/>
  </r>
  <r>
    <s v="2024"/>
    <x v="0"/>
    <x v="0"/>
    <x v="0"/>
    <x v="0"/>
    <x v="2"/>
    <s v="0201 - PRESIDENCIA DE LA REPÚBLICA"/>
    <s v="0033 - ECO5RD"/>
    <x v="0"/>
    <x v="0"/>
    <x v="2"/>
    <s v="2.2 - CONTRATACIÓN DE SERVICIOS"/>
    <s v="2.2.6 - SEGUROS"/>
    <s v="N"/>
    <s v="00 - N/A"/>
    <s v="10 - FONDO GENERAL"/>
    <s v=" "/>
    <s v="99 - MULTIPROVINCIAL"/>
    <n v="11500000"/>
    <n v="28967999.689999998"/>
    <n v="28795402.769999996"/>
  </r>
  <r>
    <s v="2024"/>
    <x v="0"/>
    <x v="0"/>
    <x v="0"/>
    <x v="0"/>
    <x v="2"/>
    <s v="0201 - PRESIDENCIA DE LA REPÚBLICA"/>
    <s v="0033 - ECO5RD"/>
    <x v="0"/>
    <x v="0"/>
    <x v="2"/>
    <s v="2.2 - CONTRATACIÓN DE SERVICIOS"/>
    <s v="2.2.7 - SERVICIOS DE CONSERVACIÓN, REPARACIONES MENORES E INSTALACIONES TEMPORALES"/>
    <s v="N"/>
    <s v="00 - N/A"/>
    <s v="10 - FONDO GENERAL"/>
    <s v=" "/>
    <s v="99 - MULTIPROVINCIAL"/>
    <n v="0"/>
    <n v="22531519.329999998"/>
    <n v="20470341.719999999"/>
  </r>
  <r>
    <s v="2024"/>
    <x v="0"/>
    <x v="0"/>
    <x v="0"/>
    <x v="0"/>
    <x v="2"/>
    <s v="0201 - PRESIDENCIA DE LA REPÚBLICA"/>
    <s v="0033 - ECO5RD"/>
    <x v="0"/>
    <x v="0"/>
    <x v="2"/>
    <s v="2.2 - CONTRATACIÓN DE SERVICIOS"/>
    <s v="2.2.8 - OTROS SERVICIOS NO INCLUIDOS EN CONCEPTOS ANTERIORES"/>
    <s v="N"/>
    <s v="00 - N/A"/>
    <s v="10 - FONDO GENERAL"/>
    <s v=" "/>
    <s v="99 - MULTIPROVINCIAL"/>
    <n v="4225000"/>
    <n v="11819448.460000001"/>
    <n v="8863606.6500000004"/>
  </r>
  <r>
    <s v="2024"/>
    <x v="0"/>
    <x v="0"/>
    <x v="0"/>
    <x v="0"/>
    <x v="2"/>
    <s v="0201 - PRESIDENCIA DE LA REPÚBLICA"/>
    <s v="0033 - ECO5RD"/>
    <x v="0"/>
    <x v="0"/>
    <x v="2"/>
    <s v="2.2 - CONTRATACIÓN DE SERVICIOS"/>
    <s v="2.2.9 - OTRAS CONTRATACIONES DE SERVICIOS"/>
    <s v="N"/>
    <s v="00 - N/A"/>
    <s v="10 - FONDO GENERAL"/>
    <s v=" "/>
    <s v="99 - MULTIPROVINCIAL"/>
    <n v="0"/>
    <n v="14068585.52"/>
    <n v="13479130.859999999"/>
  </r>
  <r>
    <s v="2024"/>
    <x v="0"/>
    <x v="0"/>
    <x v="0"/>
    <x v="0"/>
    <x v="2"/>
    <s v="0201 - PRESIDENCIA DE LA REPÚBLICA"/>
    <s v="0033 - ECO5RD"/>
    <x v="0"/>
    <x v="0"/>
    <x v="2"/>
    <s v="2.3 - MATERIALES Y SUMINISTROS"/>
    <s v="2.3.1 - ALIMENTOS Y PRODUCTOS AGROFORESTALES"/>
    <s v="N"/>
    <s v="00 - N/A"/>
    <s v="10 - FONDO GENERAL"/>
    <s v=" "/>
    <s v="99 - MULTIPROVINCIAL"/>
    <n v="0"/>
    <n v="31300634.759999998"/>
    <n v="30953202.559999999"/>
  </r>
  <r>
    <s v="2024"/>
    <x v="0"/>
    <x v="0"/>
    <x v="0"/>
    <x v="0"/>
    <x v="2"/>
    <s v="0201 - PRESIDENCIA DE LA REPÚBLICA"/>
    <s v="0033 - ECO5RD"/>
    <x v="0"/>
    <x v="0"/>
    <x v="2"/>
    <s v="2.3 - MATERIALES Y SUMINISTROS"/>
    <s v="2.3.2 - TEXTILES Y VESTUARIOS"/>
    <s v="N"/>
    <s v="00 - N/A"/>
    <s v="10 - FONDO GENERAL"/>
    <s v=" "/>
    <s v="99 - MULTIPROVINCIAL"/>
    <n v="0"/>
    <n v="1974029.7800000003"/>
    <n v="1899402.05"/>
  </r>
  <r>
    <s v="2024"/>
    <x v="0"/>
    <x v="0"/>
    <x v="0"/>
    <x v="0"/>
    <x v="2"/>
    <s v="0201 - PRESIDENCIA DE LA REPÚBLICA"/>
    <s v="0033 - ECO5RD"/>
    <x v="0"/>
    <x v="0"/>
    <x v="2"/>
    <s v="2.3 - MATERIALES Y SUMINISTROS"/>
    <s v="2.3.3 - PAPEL, CARTÓN E IMPRESOS"/>
    <s v="N"/>
    <s v="00 - N/A"/>
    <s v="10 - FONDO GENERAL"/>
    <s v=" "/>
    <s v="99 - MULTIPROVINCIAL"/>
    <n v="0"/>
    <n v="379638"/>
    <n v="373515.89"/>
  </r>
  <r>
    <s v="2024"/>
    <x v="0"/>
    <x v="0"/>
    <x v="0"/>
    <x v="0"/>
    <x v="2"/>
    <s v="0201 - PRESIDENCIA DE LA REPÚBLICA"/>
    <s v="0033 - ECO5RD"/>
    <x v="0"/>
    <x v="0"/>
    <x v="2"/>
    <s v="2.3 - MATERIALES Y SUMINISTROS"/>
    <s v="2.3.5 - CUERO, CAUCHO Y PLÁSTICO"/>
    <s v="N"/>
    <s v="00 - N/A"/>
    <s v="10 - FONDO GENERAL"/>
    <s v=" "/>
    <s v="99 - MULTIPROVINCIAL"/>
    <n v="0"/>
    <n v="10979000"/>
    <n v="8050575.8099999996"/>
  </r>
  <r>
    <s v="2024"/>
    <x v="0"/>
    <x v="0"/>
    <x v="0"/>
    <x v="0"/>
    <x v="2"/>
    <s v="0201 - PRESIDENCIA DE LA REPÚBLICA"/>
    <s v="0033 - ECO5RD"/>
    <x v="0"/>
    <x v="0"/>
    <x v="2"/>
    <s v="2.3 - MATERIALES Y SUMINISTROS"/>
    <s v="2.3.6 - PRODUCTOS DE MINERALES, METÁLICOS Y NO METÁLICOS"/>
    <s v="N"/>
    <s v="00 - N/A"/>
    <s v="10 - FONDO GENERAL"/>
    <s v=" "/>
    <s v="99 - MULTIPROVINCIAL"/>
    <n v="0"/>
    <n v="3457141.79"/>
    <n v="3136457.82"/>
  </r>
  <r>
    <s v="2024"/>
    <x v="0"/>
    <x v="0"/>
    <x v="0"/>
    <x v="0"/>
    <x v="2"/>
    <s v="0201 - PRESIDENCIA DE LA REPÚBLICA"/>
    <s v="0033 - ECO5RD"/>
    <x v="0"/>
    <x v="0"/>
    <x v="2"/>
    <s v="2.3 - MATERIALES Y SUMINISTROS"/>
    <s v="2.3.7 - COMBUSTIBLES, LUBRICANTES, PRODUCTOS QUÍMICOS Y CONEXOS"/>
    <s v="N"/>
    <s v="00 - N/A"/>
    <s v="10 - FONDO GENERAL"/>
    <s v=" "/>
    <s v="99 - MULTIPROVINCIAL"/>
    <n v="0"/>
    <n v="105190586.89"/>
    <n v="98334290.049999982"/>
  </r>
  <r>
    <s v="2024"/>
    <x v="0"/>
    <x v="0"/>
    <x v="0"/>
    <x v="0"/>
    <x v="2"/>
    <s v="0201 - PRESIDENCIA DE LA REPÚBLICA"/>
    <s v="0033 - ECO5RD"/>
    <x v="0"/>
    <x v="0"/>
    <x v="2"/>
    <s v="2.3 - MATERIALES Y SUMINISTROS"/>
    <s v="2.3.9 - PRODUCTOS Y ÚTILES VARIOS"/>
    <s v="N"/>
    <s v="00 - N/A"/>
    <s v="10 - FONDO GENERAL"/>
    <s v=" "/>
    <s v="99 - MULTIPROVINCIAL"/>
    <n v="0"/>
    <n v="39825462.849999994"/>
    <n v="22419025.460000001"/>
  </r>
  <r>
    <s v="2024"/>
    <x v="0"/>
    <x v="0"/>
    <x v="0"/>
    <x v="0"/>
    <x v="2"/>
    <s v="0201 - PRESIDENCIA DE LA REPÚBLICA"/>
    <s v="0034 - DIRECCIÓN NACIONAL DE CONTROL DE DROGAS (DNCD)"/>
    <x v="0"/>
    <x v="1"/>
    <x v="18"/>
    <s v="2.1 - REMUNERACIONES Y CONTRIBUCIONES"/>
    <s v="2.1.1 - REMUNERACIONES"/>
    <s v="N"/>
    <s v="00 - N/A"/>
    <s v="10 - FONDO GENERAL"/>
    <s v=" "/>
    <s v="99 - MULTIPROVINCIAL"/>
    <n v="1375123002"/>
    <n v="1540291293.51"/>
    <n v="1138260443.1600001"/>
  </r>
  <r>
    <s v="2024"/>
    <x v="0"/>
    <x v="0"/>
    <x v="0"/>
    <x v="0"/>
    <x v="2"/>
    <s v="0201 - PRESIDENCIA DE LA REPÚBLICA"/>
    <s v="0034 - DIRECCIÓN NACIONAL DE CONTROL DE DROGAS (DNCD)"/>
    <x v="0"/>
    <x v="1"/>
    <x v="18"/>
    <s v="2.1 - REMUNERACIONES Y CONTRIBUCIONES"/>
    <s v="2.1.2 - SOBRESUELDOS"/>
    <s v="N"/>
    <s v="00 - N/A"/>
    <s v="10 - FONDO GENERAL"/>
    <s v=" "/>
    <s v="99 - MULTIPROVINCIAL"/>
    <n v="53038000"/>
    <n v="96212376"/>
    <n v="45550626"/>
  </r>
  <r>
    <s v="2024"/>
    <x v="0"/>
    <x v="0"/>
    <x v="0"/>
    <x v="0"/>
    <x v="2"/>
    <s v="0201 - PRESIDENCIA DE LA REPÚBLICA"/>
    <s v="0034 - DIRECCIÓN NACIONAL DE CONTROL DE DROGAS (DNCD)"/>
    <x v="0"/>
    <x v="1"/>
    <x v="18"/>
    <s v="2.1 - REMUNERACIONES Y CONTRIBUCIONES"/>
    <s v="2.1.3 - DIETAS Y GASTOS DE REPRESENTACIÓN"/>
    <s v="N"/>
    <s v="00 - N/A"/>
    <s v="10 - FONDO GENERAL"/>
    <s v=" "/>
    <s v="99 - MULTIPROVINCIAL"/>
    <n v="2370000"/>
    <n v="2370000"/>
    <n v="1440462.95"/>
  </r>
  <r>
    <s v="2024"/>
    <x v="0"/>
    <x v="0"/>
    <x v="0"/>
    <x v="0"/>
    <x v="2"/>
    <s v="0201 - PRESIDENCIA DE LA REPÚBLICA"/>
    <s v="0034 - DIRECCIÓN NACIONAL DE CONTROL DE DROGAS (DNCD)"/>
    <x v="0"/>
    <x v="1"/>
    <x v="18"/>
    <s v="2.1 - REMUNERACIONES Y CONTRIBUCIONES"/>
    <s v="2.1.5 - CONTRIBUCIONES A LA SEGURIDAD SOCIAL"/>
    <s v="N"/>
    <s v="00 - N/A"/>
    <s v="10 - FONDO GENERAL"/>
    <s v=" "/>
    <s v="99 - MULTIPROVINCIAL"/>
    <n v="27887076"/>
    <n v="38355632.490000002"/>
    <n v="18206073.580000002"/>
  </r>
  <r>
    <s v="2024"/>
    <x v="0"/>
    <x v="0"/>
    <x v="0"/>
    <x v="0"/>
    <x v="2"/>
    <s v="0201 - PRESIDENCIA DE LA REPÚBLICA"/>
    <s v="0034 - DIRECCIÓN NACIONAL DE CONTROL DE DROGAS (DNCD)"/>
    <x v="0"/>
    <x v="1"/>
    <x v="18"/>
    <s v="2.2 - CONTRATACIÓN DE SERVICIOS"/>
    <s v="2.2.1 - SERVICIOS BÁSICOS"/>
    <s v="N"/>
    <s v="00 - N/A"/>
    <s v="10 - FONDO GENERAL"/>
    <s v=" "/>
    <s v="99 - MULTIPROVINCIAL"/>
    <n v="61265082"/>
    <n v="61265082"/>
    <n v="61166004.480000012"/>
  </r>
  <r>
    <s v="2024"/>
    <x v="0"/>
    <x v="0"/>
    <x v="0"/>
    <x v="0"/>
    <x v="2"/>
    <s v="0201 - PRESIDENCIA DE LA REPÚBLICA"/>
    <s v="0034 - DIRECCIÓN NACIONAL DE CONTROL DE DROGAS (DNCD)"/>
    <x v="0"/>
    <x v="1"/>
    <x v="18"/>
    <s v="2.2 - CONTRATACIÓN DE SERVICIOS"/>
    <s v="2.2.2 - PUBLICIDAD, IMPRESIÓN Y ENCUADERNACIÓN"/>
    <s v="N"/>
    <s v="00 - N/A"/>
    <s v="10 - FONDO GENERAL"/>
    <s v=" "/>
    <s v="99 - MULTIPROVINCIAL"/>
    <n v="0"/>
    <n v="158120"/>
    <n v="158120"/>
  </r>
  <r>
    <s v="2024"/>
    <x v="0"/>
    <x v="0"/>
    <x v="0"/>
    <x v="0"/>
    <x v="2"/>
    <s v="0201 - PRESIDENCIA DE LA REPÚBLICA"/>
    <s v="0034 - DIRECCIÓN NACIONAL DE CONTROL DE DROGAS (DNCD)"/>
    <x v="0"/>
    <x v="1"/>
    <x v="18"/>
    <s v="2.2 - CONTRATACIÓN DE SERVICIOS"/>
    <s v="2.2.3 - VIÁTICOS"/>
    <s v="N"/>
    <s v="00 - N/A"/>
    <s v="10 - FONDO GENERAL"/>
    <s v=" "/>
    <s v="99 - MULTIPROVINCIAL"/>
    <n v="7800000"/>
    <n v="10284000"/>
    <n v="4615552.2"/>
  </r>
  <r>
    <s v="2024"/>
    <x v="0"/>
    <x v="0"/>
    <x v="0"/>
    <x v="0"/>
    <x v="2"/>
    <s v="0201 - PRESIDENCIA DE LA REPÚBLICA"/>
    <s v="0034 - DIRECCIÓN NACIONAL DE CONTROL DE DROGAS (DNCD)"/>
    <x v="0"/>
    <x v="1"/>
    <x v="18"/>
    <s v="2.2 - CONTRATACIÓN DE SERVICIOS"/>
    <s v="2.2.4 - TRANSPORTE Y ALMACENAJE"/>
    <s v="N"/>
    <s v="00 - N/A"/>
    <s v="10 - FONDO GENERAL"/>
    <s v=" "/>
    <s v="99 - MULTIPROVINCIAL"/>
    <n v="648000"/>
    <n v="648000"/>
    <n v="486000"/>
  </r>
  <r>
    <s v="2024"/>
    <x v="0"/>
    <x v="0"/>
    <x v="0"/>
    <x v="0"/>
    <x v="2"/>
    <s v="0201 - PRESIDENCIA DE LA REPÚBLICA"/>
    <s v="0034 - DIRECCIÓN NACIONAL DE CONTROL DE DROGAS (DNCD)"/>
    <x v="0"/>
    <x v="1"/>
    <x v="18"/>
    <s v="2.2 - CONTRATACIÓN DE SERVICIOS"/>
    <s v="2.2.5 - ALQUILERES Y RENTAS"/>
    <s v="N"/>
    <s v="00 - N/A"/>
    <s v="10 - FONDO GENERAL"/>
    <s v=" "/>
    <s v="99 - MULTIPROVINCIAL"/>
    <n v="156844518"/>
    <n v="158978641.41"/>
    <n v="12334123.4"/>
  </r>
  <r>
    <s v="2024"/>
    <x v="0"/>
    <x v="0"/>
    <x v="0"/>
    <x v="0"/>
    <x v="2"/>
    <s v="0201 - PRESIDENCIA DE LA REPÚBLICA"/>
    <s v="0034 - DIRECCIÓN NACIONAL DE CONTROL DE DROGAS (DNCD)"/>
    <x v="0"/>
    <x v="1"/>
    <x v="18"/>
    <s v="2.2 - CONTRATACIÓN DE SERVICIOS"/>
    <s v="2.2.6 - SEGUROS"/>
    <s v="N"/>
    <s v="00 - N/A"/>
    <s v="10 - FONDO GENERAL"/>
    <s v=" "/>
    <s v="99 - MULTIPROVINCIAL"/>
    <n v="11701051"/>
    <n v="11701051"/>
    <n v="10544453.09"/>
  </r>
  <r>
    <s v="2024"/>
    <x v="0"/>
    <x v="0"/>
    <x v="0"/>
    <x v="0"/>
    <x v="2"/>
    <s v="0201 - PRESIDENCIA DE LA REPÚBLICA"/>
    <s v="0034 - DIRECCIÓN NACIONAL DE CONTROL DE DROGAS (DNCD)"/>
    <x v="0"/>
    <x v="1"/>
    <x v="18"/>
    <s v="2.2 - CONTRATACIÓN DE SERVICIOS"/>
    <s v="2.2.7 - SERVICIOS DE CONSERVACIÓN, REPARACIONES MENORES E INSTALACIONES TEMPORALES"/>
    <s v="N"/>
    <s v="00 - N/A"/>
    <s v="10 - FONDO GENERAL"/>
    <s v=" "/>
    <s v="99 - MULTIPROVINCIAL"/>
    <n v="0"/>
    <n v="103413"/>
    <n v="103412.84"/>
  </r>
  <r>
    <s v="2024"/>
    <x v="0"/>
    <x v="0"/>
    <x v="0"/>
    <x v="0"/>
    <x v="2"/>
    <s v="0201 - PRESIDENCIA DE LA REPÚBLICA"/>
    <s v="0034 - DIRECCIÓN NACIONAL DE CONTROL DE DROGAS (DNCD)"/>
    <x v="0"/>
    <x v="1"/>
    <x v="18"/>
    <s v="2.2 - CONTRATACIÓN DE SERVICIOS"/>
    <s v="2.2.8 - OTROS SERVICIOS NO INCLUIDOS EN CONCEPTOS ANTERIORES"/>
    <s v="N"/>
    <s v="00 - N/A"/>
    <s v="10 - FONDO GENERAL"/>
    <s v=" "/>
    <s v="99 - MULTIPROVINCIAL"/>
    <n v="272000"/>
    <n v="1191225"/>
    <n v="191225"/>
  </r>
  <r>
    <s v="2024"/>
    <x v="0"/>
    <x v="0"/>
    <x v="0"/>
    <x v="0"/>
    <x v="2"/>
    <s v="0201 - PRESIDENCIA DE LA REPÚBLICA"/>
    <s v="0034 - DIRECCIÓN NACIONAL DE CONTROL DE DROGAS (DNCD)"/>
    <x v="0"/>
    <x v="1"/>
    <x v="18"/>
    <s v="2.2 - CONTRATACIÓN DE SERVICIOS"/>
    <s v="2.2.9 - OTRAS CONTRATACIONES DE SERVICIOS"/>
    <s v="N"/>
    <s v="00 - N/A"/>
    <s v="10 - FONDO GENERAL"/>
    <s v=" "/>
    <s v="99 - MULTIPROVINCIAL"/>
    <n v="43430600"/>
    <n v="0"/>
    <n v="0"/>
  </r>
  <r>
    <s v="2024"/>
    <x v="0"/>
    <x v="0"/>
    <x v="0"/>
    <x v="0"/>
    <x v="2"/>
    <s v="0201 - PRESIDENCIA DE LA REPÚBLICA"/>
    <s v="0034 - DIRECCIÓN NACIONAL DE CONTROL DE DROGAS (DNCD)"/>
    <x v="0"/>
    <x v="1"/>
    <x v="18"/>
    <s v="2.3 - MATERIALES Y SUMINISTROS"/>
    <s v="2.3.1 - ALIMENTOS Y PRODUCTOS AGROFORESTALES"/>
    <s v="N"/>
    <s v="00 - N/A"/>
    <s v="10 - FONDO GENERAL"/>
    <s v=" "/>
    <s v="99 - MULTIPROVINCIAL"/>
    <n v="5292300"/>
    <n v="54760256.590000004"/>
    <n v="19645378.600000001"/>
  </r>
  <r>
    <s v="2024"/>
    <x v="0"/>
    <x v="0"/>
    <x v="0"/>
    <x v="0"/>
    <x v="2"/>
    <s v="0201 - PRESIDENCIA DE LA REPÚBLICA"/>
    <s v="0034 - DIRECCIÓN NACIONAL DE CONTROL DE DROGAS (DNCD)"/>
    <x v="0"/>
    <x v="1"/>
    <x v="18"/>
    <s v="2.3 - MATERIALES Y SUMINISTROS"/>
    <s v="2.3.2 - TEXTILES Y VESTUARIOS"/>
    <s v="N"/>
    <s v="00 - N/A"/>
    <s v="10 - FONDO GENERAL"/>
    <s v=" "/>
    <s v="99 - MULTIPROVINCIAL"/>
    <n v="2500000"/>
    <n v="3691252"/>
    <n v="3023466.8"/>
  </r>
  <r>
    <s v="2024"/>
    <x v="0"/>
    <x v="0"/>
    <x v="0"/>
    <x v="0"/>
    <x v="2"/>
    <s v="0201 - PRESIDENCIA DE LA REPÚBLICA"/>
    <s v="0034 - DIRECCIÓN NACIONAL DE CONTROL DE DROGAS (DNCD)"/>
    <x v="0"/>
    <x v="1"/>
    <x v="18"/>
    <s v="2.3 - MATERIALES Y SUMINISTROS"/>
    <s v="2.3.3 - PAPEL, CARTÓN E IMPRESOS"/>
    <s v="N"/>
    <s v="00 - N/A"/>
    <s v="10 - FONDO GENERAL"/>
    <s v=" "/>
    <s v="99 - MULTIPROVINCIAL"/>
    <n v="500000"/>
    <n v="276386"/>
    <n v="276385.5"/>
  </r>
  <r>
    <s v="2024"/>
    <x v="0"/>
    <x v="0"/>
    <x v="0"/>
    <x v="0"/>
    <x v="2"/>
    <s v="0201 - PRESIDENCIA DE LA REPÚBLICA"/>
    <s v="0034 - DIRECCIÓN NACIONAL DE CONTROL DE DROGAS (DNCD)"/>
    <x v="0"/>
    <x v="1"/>
    <x v="18"/>
    <s v="2.3 - MATERIALES Y SUMINISTROS"/>
    <s v="2.3.4 - PRODUCTOS FARMACÉUTICOS"/>
    <s v="N"/>
    <s v="00 - N/A"/>
    <s v="10 - FONDO GENERAL"/>
    <s v=" "/>
    <s v="99 - MULTIPROVINCIAL"/>
    <n v="13191928"/>
    <n v="14722144.01"/>
    <n v="13267637.99"/>
  </r>
  <r>
    <s v="2024"/>
    <x v="0"/>
    <x v="0"/>
    <x v="0"/>
    <x v="0"/>
    <x v="2"/>
    <s v="0201 - PRESIDENCIA DE LA REPÚBLICA"/>
    <s v="0034 - DIRECCIÓN NACIONAL DE CONTROL DE DROGAS (DNCD)"/>
    <x v="0"/>
    <x v="1"/>
    <x v="18"/>
    <s v="2.3 - MATERIALES Y SUMINISTROS"/>
    <s v="2.3.5 - CUERO, CAUCHO Y PLÁSTICO"/>
    <s v="N"/>
    <s v="00 - N/A"/>
    <s v="10 - FONDO GENERAL"/>
    <s v=" "/>
    <s v="99 - MULTIPROVINCIAL"/>
    <n v="0"/>
    <n v="14160"/>
    <n v="14160"/>
  </r>
  <r>
    <s v="2024"/>
    <x v="0"/>
    <x v="0"/>
    <x v="0"/>
    <x v="0"/>
    <x v="2"/>
    <s v="0201 - PRESIDENCIA DE LA REPÚBLICA"/>
    <s v="0034 - DIRECCIÓN NACIONAL DE CONTROL DE DROGAS (DNCD)"/>
    <x v="0"/>
    <x v="1"/>
    <x v="18"/>
    <s v="2.3 - MATERIALES Y SUMINISTROS"/>
    <s v="2.3.6 - PRODUCTOS DE MINERALES, METÁLICOS Y NO METÁLICOS"/>
    <s v="N"/>
    <s v="00 - N/A"/>
    <s v="10 - FONDO GENERAL"/>
    <s v=" "/>
    <s v="99 - MULTIPROVINCIAL"/>
    <n v="0"/>
    <n v="462679"/>
    <n v="30798"/>
  </r>
  <r>
    <s v="2024"/>
    <x v="0"/>
    <x v="0"/>
    <x v="0"/>
    <x v="0"/>
    <x v="2"/>
    <s v="0201 - PRESIDENCIA DE LA REPÚBLICA"/>
    <s v="0034 - DIRECCIÓN NACIONAL DE CONTROL DE DROGAS (DNCD)"/>
    <x v="0"/>
    <x v="1"/>
    <x v="18"/>
    <s v="2.3 - MATERIALES Y SUMINISTROS"/>
    <s v="2.3.7 - COMBUSTIBLES, LUBRICANTES, PRODUCTOS QUÍMICOS Y CONEXOS"/>
    <s v="N"/>
    <s v="00 - N/A"/>
    <s v="10 - FONDO GENERAL"/>
    <s v=" "/>
    <s v="99 - MULTIPROVINCIAL"/>
    <n v="69350000"/>
    <n v="65862734"/>
    <n v="45209906.459999993"/>
  </r>
  <r>
    <s v="2024"/>
    <x v="0"/>
    <x v="0"/>
    <x v="0"/>
    <x v="0"/>
    <x v="2"/>
    <s v="0201 - PRESIDENCIA DE LA REPÚBLICA"/>
    <s v="0034 - DIRECCIÓN NACIONAL DE CONTROL DE DROGAS (DNCD)"/>
    <x v="0"/>
    <x v="1"/>
    <x v="18"/>
    <s v="2.3 - MATERIALES Y SUMINISTROS"/>
    <s v="2.3.9 - PRODUCTOS Y ÚTILES VARIOS"/>
    <s v="N"/>
    <s v="00 - N/A"/>
    <s v="10 - FONDO GENERAL"/>
    <s v=" "/>
    <s v="99 - MULTIPROVINCIAL"/>
    <n v="3500000"/>
    <n v="3475191.99"/>
    <n v="3475170.9700000007"/>
  </r>
  <r>
    <s v="2024"/>
    <x v="0"/>
    <x v="0"/>
    <x v="0"/>
    <x v="0"/>
    <x v="2"/>
    <s v="0202 - MINISTERIO DE  INTERIOR Y POLICÍA"/>
    <s v="0001 - MINISTERIO DE INTERIOR Y POLICIA"/>
    <x v="0"/>
    <x v="0"/>
    <x v="2"/>
    <s v="2.1 - REMUNERACIONES Y CONTRIBUCIONES"/>
    <s v="2.1.1 - REMUNERACIONES"/>
    <s v="N"/>
    <s v="00 - N/A"/>
    <s v="10 - FONDO GENERAL"/>
    <s v=" "/>
    <s v="99 - MULTIPROVINCIAL"/>
    <n v="686256583"/>
    <n v="706506583.00999999"/>
    <n v="595773556.79999971"/>
  </r>
  <r>
    <s v="2024"/>
    <x v="0"/>
    <x v="0"/>
    <x v="0"/>
    <x v="0"/>
    <x v="2"/>
    <s v="0202 - MINISTERIO DE  INTERIOR Y POLICÍA"/>
    <s v="0001 - MINISTERIO DE INTERIOR Y POLICIA"/>
    <x v="0"/>
    <x v="0"/>
    <x v="2"/>
    <s v="2.1 - REMUNERACIONES Y CONTRIBUCIONES"/>
    <s v="2.1.1 - REMUNERACIONES"/>
    <s v="N"/>
    <s v="00 - N/A"/>
    <s v="20 - FONDOS CON DESTINO ESPECÍFICO"/>
    <s v=" "/>
    <s v="99 - MULTIPROVINCIAL"/>
    <n v="23300000"/>
    <n v="23300000"/>
    <n v="11094666.67"/>
  </r>
  <r>
    <s v="2024"/>
    <x v="0"/>
    <x v="0"/>
    <x v="0"/>
    <x v="0"/>
    <x v="2"/>
    <s v="0202 - MINISTERIO DE  INTERIOR Y POLICÍA"/>
    <s v="0001 - MINISTERIO DE INTERIOR Y POLICIA"/>
    <x v="0"/>
    <x v="0"/>
    <x v="2"/>
    <s v="2.1 - REMUNERACIONES Y CONTRIBUCIONES"/>
    <s v="2.1.2 - SOBRESUELDOS"/>
    <s v="N"/>
    <s v="00 - N/A"/>
    <s v="10 - FONDO GENERAL"/>
    <s v=" "/>
    <s v="99 - MULTIPROVINCIAL"/>
    <n v="230732734"/>
    <n v="235891692"/>
    <n v="157259325.41"/>
  </r>
  <r>
    <s v="2024"/>
    <x v="0"/>
    <x v="0"/>
    <x v="0"/>
    <x v="0"/>
    <x v="2"/>
    <s v="0202 - MINISTERIO DE  INTERIOR Y POLICÍA"/>
    <s v="0001 - MINISTERIO DE INTERIOR Y POLICIA"/>
    <x v="0"/>
    <x v="0"/>
    <x v="2"/>
    <s v="2.1 - REMUNERACIONES Y CONTRIBUCIONES"/>
    <s v="2.1.3 - DIETAS Y GASTOS DE REPRESENTACIÓN"/>
    <s v="N"/>
    <s v="00 - N/A"/>
    <s v="10 - FONDO GENERAL"/>
    <s v=" "/>
    <s v="99 - MULTIPROVINCIAL"/>
    <n v="945000"/>
    <n v="945000"/>
    <n v="0"/>
  </r>
  <r>
    <s v="2024"/>
    <x v="0"/>
    <x v="0"/>
    <x v="0"/>
    <x v="0"/>
    <x v="2"/>
    <s v="0202 - MINISTERIO DE  INTERIOR Y POLICÍA"/>
    <s v="0001 - MINISTERIO DE INTERIOR Y POLICIA"/>
    <x v="0"/>
    <x v="0"/>
    <x v="2"/>
    <s v="2.1 - REMUNERACIONES Y CONTRIBUCIONES"/>
    <s v="2.1.5 - CONTRIBUCIONES A LA SEGURIDAD SOCIAL"/>
    <s v="N"/>
    <s v="00 - N/A"/>
    <s v="10 - FONDO GENERAL"/>
    <s v=" "/>
    <s v="99 - MULTIPROVINCIAL"/>
    <n v="76030371"/>
    <n v="82871006.879999995"/>
    <n v="70240625.439999998"/>
  </r>
  <r>
    <s v="2024"/>
    <x v="0"/>
    <x v="0"/>
    <x v="0"/>
    <x v="0"/>
    <x v="2"/>
    <s v="0202 - MINISTERIO DE  INTERIOR Y POLICÍA"/>
    <s v="0001 - MINISTERIO DE INTERIOR Y POLICIA"/>
    <x v="0"/>
    <x v="0"/>
    <x v="2"/>
    <s v="2.1 - REMUNERACIONES Y CONTRIBUCIONES"/>
    <s v="2.1.5 - CONTRIBUCIONES A LA SEGURIDAD SOCIAL"/>
    <s v="N"/>
    <s v="00 - N/A"/>
    <s v="20 - FONDOS CON DESTINO ESPECÍFICO"/>
    <s v=" "/>
    <s v="99 - MULTIPROVINCIAL"/>
    <n v="6700000"/>
    <n v="6700000"/>
    <n v="1692181.9000000001"/>
  </r>
  <r>
    <s v="2024"/>
    <x v="0"/>
    <x v="0"/>
    <x v="0"/>
    <x v="0"/>
    <x v="2"/>
    <s v="0202 - MINISTERIO DE  INTERIOR Y POLICÍA"/>
    <s v="0001 - MINISTERIO DE INTERIOR Y POLICIA"/>
    <x v="0"/>
    <x v="0"/>
    <x v="2"/>
    <s v="2.2 - CONTRATACIÓN DE SERVICIOS"/>
    <s v="2.2.1 - SERVICIOS BÁSICOS"/>
    <s v="N"/>
    <s v="00 - N/A"/>
    <s v="10 - FONDO GENERAL"/>
    <s v=" "/>
    <s v="99 - MULTIPROVINCIAL"/>
    <n v="45908535"/>
    <n v="75307899.120000005"/>
    <n v="66530662.849999987"/>
  </r>
  <r>
    <s v="2024"/>
    <x v="0"/>
    <x v="0"/>
    <x v="0"/>
    <x v="0"/>
    <x v="2"/>
    <s v="0202 - MINISTERIO DE  INTERIOR Y POLICÍA"/>
    <s v="0001 - MINISTERIO DE INTERIOR Y POLICIA"/>
    <x v="0"/>
    <x v="0"/>
    <x v="2"/>
    <s v="2.2 - CONTRATACIÓN DE SERVICIOS"/>
    <s v="2.2.1 - SERVICIOS BÁSICOS"/>
    <s v="N"/>
    <s v="00 - N/A"/>
    <s v="20 - FONDOS CON DESTINO ESPECÍFICO"/>
    <s v=" "/>
    <s v="99 - MULTIPROVINCIAL"/>
    <n v="0"/>
    <n v="16474999.259999998"/>
    <n v="14357546.829999998"/>
  </r>
  <r>
    <s v="2024"/>
    <x v="0"/>
    <x v="0"/>
    <x v="0"/>
    <x v="0"/>
    <x v="2"/>
    <s v="0202 - MINISTERIO DE  INTERIOR Y POLICÍA"/>
    <s v="0001 - MINISTERIO DE INTERIOR Y POLICIA"/>
    <x v="0"/>
    <x v="0"/>
    <x v="2"/>
    <s v="2.2 - CONTRATACIÓN DE SERVICIOS"/>
    <s v="2.2.2 - PUBLICIDAD, IMPRESIÓN Y ENCUADERNACIÓN"/>
    <s v="N"/>
    <s v="00 - N/A"/>
    <s v="10 - FONDO GENERAL"/>
    <s v=" "/>
    <s v="99 - MULTIPROVINCIAL"/>
    <n v="500000"/>
    <n v="46453400"/>
    <n v="16277681.930000002"/>
  </r>
  <r>
    <s v="2024"/>
    <x v="0"/>
    <x v="0"/>
    <x v="0"/>
    <x v="0"/>
    <x v="2"/>
    <s v="0202 - MINISTERIO DE  INTERIOR Y POLICÍA"/>
    <s v="0001 - MINISTERIO DE INTERIOR Y POLICIA"/>
    <x v="0"/>
    <x v="0"/>
    <x v="2"/>
    <s v="2.2 - CONTRATACIÓN DE SERVICIOS"/>
    <s v="2.2.2 - PUBLICIDAD, IMPRESIÓN Y ENCUADERNACIÓN"/>
    <s v="N"/>
    <s v="00 - N/A"/>
    <s v="20 - FONDOS CON DESTINO ESPECÍFICO"/>
    <s v=" "/>
    <s v="99 - MULTIPROVINCIAL"/>
    <n v="18038880"/>
    <n v="29138880"/>
    <n v="6772433.3500000006"/>
  </r>
  <r>
    <s v="2024"/>
    <x v="0"/>
    <x v="0"/>
    <x v="0"/>
    <x v="0"/>
    <x v="2"/>
    <s v="0202 - MINISTERIO DE  INTERIOR Y POLICÍA"/>
    <s v="0001 - MINISTERIO DE INTERIOR Y POLICIA"/>
    <x v="0"/>
    <x v="0"/>
    <x v="2"/>
    <s v="2.2 - CONTRATACIÓN DE SERVICIOS"/>
    <s v="2.2.3 - VIÁTICOS"/>
    <s v="N"/>
    <s v="00 - N/A"/>
    <s v="10 - FONDO GENERAL"/>
    <s v=" "/>
    <s v="99 - MULTIPROVINCIAL"/>
    <n v="15155768"/>
    <n v="18667768"/>
    <n v="18410347.669999998"/>
  </r>
  <r>
    <s v="2024"/>
    <x v="0"/>
    <x v="0"/>
    <x v="0"/>
    <x v="0"/>
    <x v="2"/>
    <s v="0202 - MINISTERIO DE  INTERIOR Y POLICÍA"/>
    <s v="0001 - MINISTERIO DE INTERIOR Y POLICIA"/>
    <x v="0"/>
    <x v="0"/>
    <x v="2"/>
    <s v="2.2 - CONTRATACIÓN DE SERVICIOS"/>
    <s v="2.2.4 - TRANSPORTE Y ALMACENAJE"/>
    <s v="N"/>
    <s v="00 - N/A"/>
    <s v="10 - FONDO GENERAL"/>
    <s v=" "/>
    <s v="99 - MULTIPROVINCIAL"/>
    <n v="0"/>
    <n v="6000000"/>
    <n v="3149026.86"/>
  </r>
  <r>
    <s v="2024"/>
    <x v="0"/>
    <x v="0"/>
    <x v="0"/>
    <x v="0"/>
    <x v="2"/>
    <s v="0202 - MINISTERIO DE  INTERIOR Y POLICÍA"/>
    <s v="0001 - MINISTERIO DE INTERIOR Y POLICIA"/>
    <x v="0"/>
    <x v="0"/>
    <x v="2"/>
    <s v="2.2 - CONTRATACIÓN DE SERVICIOS"/>
    <s v="2.2.4 - TRANSPORTE Y ALMACENAJE"/>
    <s v="N"/>
    <s v="00 - N/A"/>
    <s v="20 - FONDOS CON DESTINO ESPECÍFICO"/>
    <s v=" "/>
    <s v="99 - MULTIPROVINCIAL"/>
    <n v="3559088"/>
    <n v="3659088"/>
    <n v="2644540"/>
  </r>
  <r>
    <s v="2024"/>
    <x v="0"/>
    <x v="0"/>
    <x v="0"/>
    <x v="0"/>
    <x v="2"/>
    <s v="0202 - MINISTERIO DE  INTERIOR Y POLICÍA"/>
    <s v="0001 - MINISTERIO DE INTERIOR Y POLICIA"/>
    <x v="0"/>
    <x v="0"/>
    <x v="2"/>
    <s v="2.2 - CONTRATACIÓN DE SERVICIOS"/>
    <s v="2.2.5 - ALQUILERES Y RENTAS"/>
    <s v="N"/>
    <s v="00 - N/A"/>
    <s v="10 - FONDO GENERAL"/>
    <s v=" "/>
    <s v="99 - MULTIPROVINCIAL"/>
    <n v="14275620"/>
    <n v="69492022.599999994"/>
    <n v="59993952.499999993"/>
  </r>
  <r>
    <s v="2024"/>
    <x v="0"/>
    <x v="0"/>
    <x v="0"/>
    <x v="0"/>
    <x v="2"/>
    <s v="0202 - MINISTERIO DE  INTERIOR Y POLICÍA"/>
    <s v="0001 - MINISTERIO DE INTERIOR Y POLICIA"/>
    <x v="0"/>
    <x v="0"/>
    <x v="2"/>
    <s v="2.2 - CONTRATACIÓN DE SERVICIOS"/>
    <s v="2.2.5 - ALQUILERES Y RENTAS"/>
    <s v="N"/>
    <s v="00 - N/A"/>
    <s v="20 - FONDOS CON DESTINO ESPECÍFICO"/>
    <s v=" "/>
    <s v="99 - MULTIPROVINCIAL"/>
    <n v="30792701"/>
    <n v="18992701"/>
    <n v="15121627.299999999"/>
  </r>
  <r>
    <s v="2024"/>
    <x v="0"/>
    <x v="0"/>
    <x v="0"/>
    <x v="0"/>
    <x v="2"/>
    <s v="0202 - MINISTERIO DE  INTERIOR Y POLICÍA"/>
    <s v="0001 - MINISTERIO DE INTERIOR Y POLICIA"/>
    <x v="0"/>
    <x v="0"/>
    <x v="2"/>
    <s v="2.2 - CONTRATACIÓN DE SERVICIOS"/>
    <s v="2.2.6 - SEGUROS"/>
    <s v="N"/>
    <s v="00 - N/A"/>
    <s v="10 - FONDO GENERAL"/>
    <s v=" "/>
    <s v="99 - MULTIPROVINCIAL"/>
    <n v="69364580"/>
    <n v="105908500"/>
    <n v="105879331.59000003"/>
  </r>
  <r>
    <s v="2024"/>
    <x v="0"/>
    <x v="0"/>
    <x v="0"/>
    <x v="0"/>
    <x v="2"/>
    <s v="0202 - MINISTERIO DE  INTERIOR Y POLICÍA"/>
    <s v="0001 - MINISTERIO DE INTERIOR Y POLICIA"/>
    <x v="0"/>
    <x v="0"/>
    <x v="2"/>
    <s v="2.2 - CONTRATACIÓN DE SERVICIOS"/>
    <s v="2.2.6 - SEGUROS"/>
    <s v="N"/>
    <s v="00 - N/A"/>
    <s v="20 - FONDOS CON DESTINO ESPECÍFICO"/>
    <s v=" "/>
    <s v="99 - MULTIPROVINCIAL"/>
    <n v="0"/>
    <n v="47126000"/>
    <n v="46331144.860000007"/>
  </r>
  <r>
    <s v="2024"/>
    <x v="0"/>
    <x v="0"/>
    <x v="0"/>
    <x v="0"/>
    <x v="2"/>
    <s v="0202 - MINISTERIO DE  INTERIOR Y POLICÍA"/>
    <s v="0001 - MINISTERIO DE INTERIOR Y POLICIA"/>
    <x v="0"/>
    <x v="0"/>
    <x v="2"/>
    <s v="2.2 - CONTRATACIÓN DE SERVICIOS"/>
    <s v="2.2.7 - SERVICIOS DE CONSERVACIÓN, REPARACIONES MENORES E INSTALACIONES TEMPORALES"/>
    <s v="N"/>
    <s v="00 - N/A"/>
    <s v="10 - FONDO GENERAL"/>
    <s v=" "/>
    <s v="99 - MULTIPROVINCIAL"/>
    <n v="4241788"/>
    <n v="12574571"/>
    <n v="6243770.3499999996"/>
  </r>
  <r>
    <s v="2024"/>
    <x v="0"/>
    <x v="0"/>
    <x v="0"/>
    <x v="0"/>
    <x v="2"/>
    <s v="0202 - MINISTERIO DE  INTERIOR Y POLICÍA"/>
    <s v="0001 - MINISTERIO DE INTERIOR Y POLICIA"/>
    <x v="0"/>
    <x v="0"/>
    <x v="2"/>
    <s v="2.2 - CONTRATACIÓN DE SERVICIOS"/>
    <s v="2.2.7 - SERVICIOS DE CONSERVACIÓN, REPARACIONES MENORES E INSTALACIONES TEMPORALES"/>
    <s v="N"/>
    <s v="00 - N/A"/>
    <s v="20 - FONDOS CON DESTINO ESPECÍFICO"/>
    <s v=" "/>
    <s v="99 - MULTIPROVINCIAL"/>
    <n v="29312120"/>
    <n v="29212120.739999998"/>
    <n v="17576786.519999996"/>
  </r>
  <r>
    <s v="2024"/>
    <x v="0"/>
    <x v="0"/>
    <x v="0"/>
    <x v="0"/>
    <x v="2"/>
    <s v="0202 - MINISTERIO DE  INTERIOR Y POLICÍA"/>
    <s v="0001 - MINISTERIO DE INTERIOR Y POLICIA"/>
    <x v="0"/>
    <x v="0"/>
    <x v="2"/>
    <s v="2.2 - CONTRATACIÓN DE SERVICIOS"/>
    <s v="2.2.8 - OTROS SERVICIOS NO INCLUIDOS EN CONCEPTOS ANTERIORES"/>
    <s v="N"/>
    <s v="00 - N/A"/>
    <s v="10 - FONDO GENERAL"/>
    <s v=" "/>
    <s v="99 - MULTIPROVINCIAL"/>
    <n v="247491774"/>
    <n v="64661711.049999997"/>
    <n v="58725445.18999999"/>
  </r>
  <r>
    <s v="2024"/>
    <x v="0"/>
    <x v="0"/>
    <x v="0"/>
    <x v="0"/>
    <x v="2"/>
    <s v="0202 - MINISTERIO DE  INTERIOR Y POLICÍA"/>
    <s v="0001 - MINISTERIO DE INTERIOR Y POLICIA"/>
    <x v="0"/>
    <x v="0"/>
    <x v="2"/>
    <s v="2.2 - CONTRATACIÓN DE SERVICIOS"/>
    <s v="2.2.8 - OTROS SERVICIOS NO INCLUIDOS EN CONCEPTOS ANTERIORES"/>
    <s v="N"/>
    <s v="00 - N/A"/>
    <s v="20 - FONDOS CON DESTINO ESPECÍFICO"/>
    <s v=" "/>
    <s v="99 - MULTIPROVINCIAL"/>
    <n v="70807754"/>
    <n v="63906754"/>
    <n v="34103641.649999999"/>
  </r>
  <r>
    <s v="2024"/>
    <x v="0"/>
    <x v="0"/>
    <x v="0"/>
    <x v="0"/>
    <x v="2"/>
    <s v="0202 - MINISTERIO DE  INTERIOR Y POLICÍA"/>
    <s v="0001 - MINISTERIO DE INTERIOR Y POLICIA"/>
    <x v="0"/>
    <x v="0"/>
    <x v="2"/>
    <s v="2.2 - CONTRATACIÓN DE SERVICIOS"/>
    <s v="2.2.9 - OTRAS CONTRATACIONES DE SERVICIOS"/>
    <s v="N"/>
    <s v="00 - N/A"/>
    <s v="10 - FONDO GENERAL"/>
    <s v=" "/>
    <s v="99 - MULTIPROVINCIAL"/>
    <n v="9317670"/>
    <n v="121242679.64"/>
    <n v="81630443.209999979"/>
  </r>
  <r>
    <s v="2024"/>
    <x v="0"/>
    <x v="0"/>
    <x v="0"/>
    <x v="0"/>
    <x v="2"/>
    <s v="0202 - MINISTERIO DE  INTERIOR Y POLICÍA"/>
    <s v="0001 - MINISTERIO DE INTERIOR Y POLICIA"/>
    <x v="0"/>
    <x v="0"/>
    <x v="2"/>
    <s v="2.2 - CONTRATACIÓN DE SERVICIOS"/>
    <s v="2.2.9 - OTRAS CONTRATACIONES DE SERVICIOS"/>
    <s v="N"/>
    <s v="00 - N/A"/>
    <s v="20 - FONDOS CON DESTINO ESPECÍFICO"/>
    <s v=" "/>
    <s v="99 - MULTIPROVINCIAL"/>
    <n v="23761938"/>
    <n v="25761938"/>
    <n v="18872825.389999997"/>
  </r>
  <r>
    <s v="2024"/>
    <x v="0"/>
    <x v="0"/>
    <x v="0"/>
    <x v="0"/>
    <x v="2"/>
    <s v="0202 - MINISTERIO DE  INTERIOR Y POLICÍA"/>
    <s v="0001 - MINISTERIO DE INTERIOR Y POLICIA"/>
    <x v="0"/>
    <x v="0"/>
    <x v="2"/>
    <s v="2.3 - MATERIALES Y SUMINISTROS"/>
    <s v="2.3.1 - ALIMENTOS Y PRODUCTOS AGROFORESTALES"/>
    <s v="N"/>
    <s v="00 - N/A"/>
    <s v="10 - FONDO GENERAL"/>
    <s v=" "/>
    <s v="99 - MULTIPROVINCIAL"/>
    <n v="1548385"/>
    <n v="8854545"/>
    <n v="6327078.6000000006"/>
  </r>
  <r>
    <s v="2024"/>
    <x v="0"/>
    <x v="0"/>
    <x v="0"/>
    <x v="0"/>
    <x v="2"/>
    <s v="0202 - MINISTERIO DE  INTERIOR Y POLICÍA"/>
    <s v="0001 - MINISTERIO DE INTERIOR Y POLICIA"/>
    <x v="0"/>
    <x v="0"/>
    <x v="2"/>
    <s v="2.3 - MATERIALES Y SUMINISTROS"/>
    <s v="2.3.1 - ALIMENTOS Y PRODUCTOS AGROFORESTALES"/>
    <s v="N"/>
    <s v="00 - N/A"/>
    <s v="20 - FONDOS CON DESTINO ESPECÍFICO"/>
    <s v=" "/>
    <s v="99 - MULTIPROVINCIAL"/>
    <n v="744000"/>
    <n v="4344000"/>
    <n v="1777065"/>
  </r>
  <r>
    <s v="2024"/>
    <x v="0"/>
    <x v="0"/>
    <x v="0"/>
    <x v="0"/>
    <x v="2"/>
    <s v="0202 - MINISTERIO DE  INTERIOR Y POLICÍA"/>
    <s v="0001 - MINISTERIO DE INTERIOR Y POLICIA"/>
    <x v="0"/>
    <x v="0"/>
    <x v="2"/>
    <s v="2.3 - MATERIALES Y SUMINISTROS"/>
    <s v="2.3.2 - TEXTILES Y VESTUARIOS"/>
    <s v="N"/>
    <s v="00 - N/A"/>
    <s v="10 - FONDO GENERAL"/>
    <s v=" "/>
    <s v="99 - MULTIPROVINCIAL"/>
    <n v="9761"/>
    <n v="15404865"/>
    <n v="6417470.1200000001"/>
  </r>
  <r>
    <s v="2024"/>
    <x v="0"/>
    <x v="0"/>
    <x v="0"/>
    <x v="0"/>
    <x v="2"/>
    <s v="0202 - MINISTERIO DE  INTERIOR Y POLICÍA"/>
    <s v="0001 - MINISTERIO DE INTERIOR Y POLICIA"/>
    <x v="0"/>
    <x v="0"/>
    <x v="2"/>
    <s v="2.3 - MATERIALES Y SUMINISTROS"/>
    <s v="2.3.2 - TEXTILES Y VESTUARIOS"/>
    <s v="N"/>
    <s v="00 - N/A"/>
    <s v="20 - FONDOS CON DESTINO ESPECÍFICO"/>
    <s v=" "/>
    <s v="99 - MULTIPROVINCIAL"/>
    <n v="4582941"/>
    <n v="7182941"/>
    <n v="5309631.8399999989"/>
  </r>
  <r>
    <s v="2024"/>
    <x v="0"/>
    <x v="0"/>
    <x v="0"/>
    <x v="0"/>
    <x v="2"/>
    <s v="0202 - MINISTERIO DE  INTERIOR Y POLICÍA"/>
    <s v="0001 - MINISTERIO DE INTERIOR Y POLICIA"/>
    <x v="0"/>
    <x v="0"/>
    <x v="2"/>
    <s v="2.3 - MATERIALES Y SUMINISTROS"/>
    <s v="2.3.3 - PAPEL, CARTÓN E IMPRESOS"/>
    <s v="N"/>
    <s v="00 - N/A"/>
    <s v="10 - FONDO GENERAL"/>
    <s v=" "/>
    <s v="99 - MULTIPROVINCIAL"/>
    <n v="259805"/>
    <n v="106405"/>
    <n v="3200.16"/>
  </r>
  <r>
    <s v="2024"/>
    <x v="0"/>
    <x v="0"/>
    <x v="0"/>
    <x v="0"/>
    <x v="2"/>
    <s v="0202 - MINISTERIO DE  INTERIOR Y POLICÍA"/>
    <s v="0001 - MINISTERIO DE INTERIOR Y POLICIA"/>
    <x v="0"/>
    <x v="0"/>
    <x v="2"/>
    <s v="2.3 - MATERIALES Y SUMINISTROS"/>
    <s v="2.3.3 - PAPEL, CARTÓN E IMPRESOS"/>
    <s v="N"/>
    <s v="00 - N/A"/>
    <s v="20 - FONDOS CON DESTINO ESPECÍFICO"/>
    <s v=" "/>
    <s v="99 - MULTIPROVINCIAL"/>
    <n v="61141057"/>
    <n v="6641057"/>
    <n v="5809663.9799999995"/>
  </r>
  <r>
    <s v="2024"/>
    <x v="0"/>
    <x v="0"/>
    <x v="0"/>
    <x v="0"/>
    <x v="2"/>
    <s v="0202 - MINISTERIO DE  INTERIOR Y POLICÍA"/>
    <s v="0001 - MINISTERIO DE INTERIOR Y POLICIA"/>
    <x v="0"/>
    <x v="0"/>
    <x v="2"/>
    <s v="2.3 - MATERIALES Y SUMINISTROS"/>
    <s v="2.3.4 - PRODUCTOS FARMACÉUTICOS"/>
    <s v="N"/>
    <s v="00 - N/A"/>
    <s v="10 - FONDO GENERAL"/>
    <s v=" "/>
    <s v="99 - MULTIPROVINCIAL"/>
    <n v="0"/>
    <n v="300000"/>
    <n v="192560.85"/>
  </r>
  <r>
    <s v="2024"/>
    <x v="0"/>
    <x v="0"/>
    <x v="0"/>
    <x v="0"/>
    <x v="2"/>
    <s v="0202 - MINISTERIO DE  INTERIOR Y POLICÍA"/>
    <s v="0001 - MINISTERIO DE INTERIOR Y POLICIA"/>
    <x v="0"/>
    <x v="0"/>
    <x v="2"/>
    <s v="2.3 - MATERIALES Y SUMINISTROS"/>
    <s v="2.3.5 - CUERO, CAUCHO Y PLÁSTICO"/>
    <s v="N"/>
    <s v="00 - N/A"/>
    <s v="10 - FONDO GENERAL"/>
    <s v=" "/>
    <s v="99 - MULTIPROVINCIAL"/>
    <n v="27800"/>
    <n v="1895800"/>
    <n v="1156400"/>
  </r>
  <r>
    <s v="2024"/>
    <x v="0"/>
    <x v="0"/>
    <x v="0"/>
    <x v="0"/>
    <x v="2"/>
    <s v="0202 - MINISTERIO DE  INTERIOR Y POLICÍA"/>
    <s v="0001 - MINISTERIO DE INTERIOR Y POLICIA"/>
    <x v="0"/>
    <x v="0"/>
    <x v="2"/>
    <s v="2.3 - MATERIALES Y SUMINISTROS"/>
    <s v="2.3.5 - CUERO, CAUCHO Y PLÁSTICO"/>
    <s v="N"/>
    <s v="00 - N/A"/>
    <s v="20 - FONDOS CON DESTINO ESPECÍFICO"/>
    <s v=" "/>
    <s v="99 - MULTIPROVINCIAL"/>
    <n v="9264745"/>
    <n v="4264745"/>
    <n v="3925889.9299999997"/>
  </r>
  <r>
    <s v="2024"/>
    <x v="0"/>
    <x v="0"/>
    <x v="0"/>
    <x v="0"/>
    <x v="2"/>
    <s v="0202 - MINISTERIO DE  INTERIOR Y POLICÍA"/>
    <s v="0001 - MINISTERIO DE INTERIOR Y POLICIA"/>
    <x v="0"/>
    <x v="0"/>
    <x v="2"/>
    <s v="2.3 - MATERIALES Y SUMINISTROS"/>
    <s v="2.3.6 - PRODUCTOS DE MINERALES, METÁLICOS Y NO METÁLICOS"/>
    <s v="N"/>
    <s v="00 - N/A"/>
    <s v="10 - FONDO GENERAL"/>
    <s v=" "/>
    <s v="99 - MULTIPROVINCIAL"/>
    <n v="74436"/>
    <n v="317073"/>
    <n v="209736.12999999998"/>
  </r>
  <r>
    <s v="2024"/>
    <x v="0"/>
    <x v="0"/>
    <x v="0"/>
    <x v="0"/>
    <x v="2"/>
    <s v="0202 - MINISTERIO DE  INTERIOR Y POLICÍA"/>
    <s v="0001 - MINISTERIO DE INTERIOR Y POLICIA"/>
    <x v="0"/>
    <x v="0"/>
    <x v="2"/>
    <s v="2.3 - MATERIALES Y SUMINISTROS"/>
    <s v="2.3.6 - PRODUCTOS DE MINERALES, METÁLICOS Y NO METÁLICOS"/>
    <s v="N"/>
    <s v="00 - N/A"/>
    <s v="20 - FONDOS CON DESTINO ESPECÍFICO"/>
    <s v=" "/>
    <s v="99 - MULTIPROVINCIAL"/>
    <n v="4387141"/>
    <n v="1287141"/>
    <n v="694361.26999999979"/>
  </r>
  <r>
    <s v="2024"/>
    <x v="0"/>
    <x v="0"/>
    <x v="0"/>
    <x v="0"/>
    <x v="2"/>
    <s v="0202 - MINISTERIO DE  INTERIOR Y POLICÍA"/>
    <s v="0001 - MINISTERIO DE INTERIOR Y POLICIA"/>
    <x v="0"/>
    <x v="0"/>
    <x v="2"/>
    <s v="2.3 - MATERIALES Y SUMINISTROS"/>
    <s v="2.3.7 - COMBUSTIBLES, LUBRICANTES, PRODUCTOS QUÍMICOS Y CONEXOS"/>
    <s v="N"/>
    <s v="00 - N/A"/>
    <s v="10 - FONDO GENERAL"/>
    <s v=" "/>
    <s v="99 - MULTIPROVINCIAL"/>
    <n v="16181603"/>
    <n v="51081603"/>
    <n v="22980700.059999999"/>
  </r>
  <r>
    <s v="2024"/>
    <x v="0"/>
    <x v="0"/>
    <x v="0"/>
    <x v="0"/>
    <x v="2"/>
    <s v="0202 - MINISTERIO DE  INTERIOR Y POLICÍA"/>
    <s v="0001 - MINISTERIO DE INTERIOR Y POLICIA"/>
    <x v="0"/>
    <x v="0"/>
    <x v="2"/>
    <s v="2.3 - MATERIALES Y SUMINISTROS"/>
    <s v="2.3.7 - COMBUSTIBLES, LUBRICANTES, PRODUCTOS QUÍMICOS Y CONEXOS"/>
    <s v="N"/>
    <s v="00 - N/A"/>
    <s v="20 - FONDOS CON DESTINO ESPECÍFICO"/>
    <s v=" "/>
    <s v="99 - MULTIPROVINCIAL"/>
    <n v="1053500"/>
    <n v="853500"/>
    <n v="203015.40000000002"/>
  </r>
  <r>
    <s v="2024"/>
    <x v="0"/>
    <x v="0"/>
    <x v="0"/>
    <x v="0"/>
    <x v="2"/>
    <s v="0202 - MINISTERIO DE  INTERIOR Y POLICÍA"/>
    <s v="0001 - MINISTERIO DE INTERIOR Y POLICIA"/>
    <x v="0"/>
    <x v="0"/>
    <x v="2"/>
    <s v="2.3 - MATERIALES Y SUMINISTROS"/>
    <s v="2.3.9 - PRODUCTOS Y ÚTILES VARIOS"/>
    <s v="N"/>
    <s v="00 - N/A"/>
    <s v="10 - FONDO GENERAL"/>
    <s v=" "/>
    <s v="99 - MULTIPROVINCIAL"/>
    <n v="64707721"/>
    <n v="23290240"/>
    <n v="18099566.980000004"/>
  </r>
  <r>
    <s v="2024"/>
    <x v="0"/>
    <x v="0"/>
    <x v="0"/>
    <x v="0"/>
    <x v="2"/>
    <s v="0202 - MINISTERIO DE  INTERIOR Y POLICÍA"/>
    <s v="0001 - MINISTERIO DE INTERIOR Y POLICIA"/>
    <x v="0"/>
    <x v="0"/>
    <x v="2"/>
    <s v="2.3 - MATERIALES Y SUMINISTROS"/>
    <s v="2.3.9 - PRODUCTOS Y ÚTILES VARIOS"/>
    <s v="N"/>
    <s v="00 - N/A"/>
    <s v="20 - FONDOS CON DESTINO ESPECÍFICO"/>
    <s v=" "/>
    <s v="99 - MULTIPROVINCIAL"/>
    <n v="45698602"/>
    <n v="35663562"/>
    <n v="22501773.689999998"/>
  </r>
  <r>
    <s v="2024"/>
    <x v="0"/>
    <x v="0"/>
    <x v="0"/>
    <x v="0"/>
    <x v="2"/>
    <s v="0202 - MINISTERIO DE  INTERIOR Y POLICÍA"/>
    <s v="0001 - MINISTERIO DE INTERIOR Y POLICIA"/>
    <x v="0"/>
    <x v="1"/>
    <x v="22"/>
    <s v="2.1 - REMUNERACIONES Y CONTRIBUCIONES"/>
    <s v="2.1.1 - REMUNERACIONES"/>
    <s v="N"/>
    <s v="00 - N/A"/>
    <s v="10 - FONDO GENERAL"/>
    <s v=" "/>
    <s v="99 - MULTIPROVINCIAL"/>
    <n v="1121301298"/>
    <n v="850517763.60999966"/>
    <n v="648084592.70000005"/>
  </r>
  <r>
    <s v="2024"/>
    <x v="0"/>
    <x v="0"/>
    <x v="0"/>
    <x v="0"/>
    <x v="2"/>
    <s v="0202 - MINISTERIO DE  INTERIOR Y POLICÍA"/>
    <s v="0001 - MINISTERIO DE INTERIOR Y POLICIA"/>
    <x v="0"/>
    <x v="1"/>
    <x v="22"/>
    <s v="2.1 - REMUNERACIONES Y CONTRIBUCIONES"/>
    <s v="2.1.2 - SOBRESUELDOS"/>
    <s v="N"/>
    <s v="00 - N/A"/>
    <s v="10 - FONDO GENERAL"/>
    <s v=" "/>
    <s v="99 - MULTIPROVINCIAL"/>
    <n v="124372054"/>
    <n v="132909507.56"/>
    <n v="99752921.24000001"/>
  </r>
  <r>
    <s v="2024"/>
    <x v="0"/>
    <x v="0"/>
    <x v="0"/>
    <x v="0"/>
    <x v="2"/>
    <s v="0202 - MINISTERIO DE  INTERIOR Y POLICÍA"/>
    <s v="0001 - MINISTERIO DE INTERIOR Y POLICIA"/>
    <x v="0"/>
    <x v="1"/>
    <x v="22"/>
    <s v="2.1 - REMUNERACIONES Y CONTRIBUCIONES"/>
    <s v="2.1.3 - DIETAS Y GASTOS DE REPRESENTACIÓN"/>
    <s v="N"/>
    <s v="00 - N/A"/>
    <s v="10 - FONDO GENERAL"/>
    <s v=" "/>
    <s v="99 - MULTIPROVINCIAL"/>
    <n v="1650000"/>
    <n v="3187661.27"/>
    <n v="18609.68"/>
  </r>
  <r>
    <s v="2024"/>
    <x v="0"/>
    <x v="0"/>
    <x v="0"/>
    <x v="0"/>
    <x v="2"/>
    <s v="0202 - MINISTERIO DE  INTERIOR Y POLICÍA"/>
    <s v="0001 - MINISTERIO DE INTERIOR Y POLICIA"/>
    <x v="0"/>
    <x v="1"/>
    <x v="22"/>
    <s v="2.1 - REMUNERACIONES Y CONTRIBUCIONES"/>
    <s v="2.1.4 - GRATIFICACIONES Y BONIFICACIONES"/>
    <s v="N"/>
    <s v="00 - N/A"/>
    <s v="10 - FONDO GENERAL"/>
    <s v=" "/>
    <s v="99 - MULTIPROVINCIAL"/>
    <n v="0"/>
    <n v="1001506.8"/>
    <n v="0"/>
  </r>
  <r>
    <s v="2024"/>
    <x v="0"/>
    <x v="0"/>
    <x v="0"/>
    <x v="0"/>
    <x v="2"/>
    <s v="0202 - MINISTERIO DE  INTERIOR Y POLICÍA"/>
    <s v="0001 - MINISTERIO DE INTERIOR Y POLICIA"/>
    <x v="0"/>
    <x v="1"/>
    <x v="22"/>
    <s v="2.1 - REMUNERACIONES Y CONTRIBUCIONES"/>
    <s v="2.1.5 - CONTRIBUCIONES A LA SEGURIDAD SOCIAL"/>
    <s v="N"/>
    <s v="00 - N/A"/>
    <s v="10 - FONDO GENERAL"/>
    <s v=" "/>
    <s v="99 - MULTIPROVINCIAL"/>
    <n v="158314824"/>
    <n v="132839536.04999997"/>
    <n v="89651403.05000025"/>
  </r>
  <r>
    <s v="2024"/>
    <x v="0"/>
    <x v="0"/>
    <x v="0"/>
    <x v="0"/>
    <x v="2"/>
    <s v="0202 - MINISTERIO DE  INTERIOR Y POLICÍA"/>
    <s v="0001 - MINISTERIO DE INTERIOR Y POLICIA"/>
    <x v="0"/>
    <x v="1"/>
    <x v="22"/>
    <s v="2.2 - CONTRATACIÓN DE SERVICIOS"/>
    <s v="2.2.1 - SERVICIOS BÁSICOS"/>
    <s v="N"/>
    <s v="00 - N/A"/>
    <s v="10 - FONDO GENERAL"/>
    <s v=" "/>
    <s v="99 - MULTIPROVINCIAL"/>
    <n v="38001834"/>
    <n v="57960797.68"/>
    <n v="45201179.589999981"/>
  </r>
  <r>
    <s v="2024"/>
    <x v="0"/>
    <x v="0"/>
    <x v="0"/>
    <x v="0"/>
    <x v="2"/>
    <s v="0202 - MINISTERIO DE  INTERIOR Y POLICÍA"/>
    <s v="0001 - MINISTERIO DE INTERIOR Y POLICIA"/>
    <x v="0"/>
    <x v="1"/>
    <x v="22"/>
    <s v="2.2 - CONTRATACIÓN DE SERVICIOS"/>
    <s v="2.2.2 - PUBLICIDAD, IMPRESIÓN Y ENCUADERNACIÓN"/>
    <s v="N"/>
    <s v="00 - N/A"/>
    <s v="10 - FONDO GENERAL"/>
    <s v=" "/>
    <s v="99 - MULTIPROVINCIAL"/>
    <n v="47216882"/>
    <n v="57588061.789999999"/>
    <n v="34609143.330000006"/>
  </r>
  <r>
    <s v="2024"/>
    <x v="0"/>
    <x v="0"/>
    <x v="0"/>
    <x v="0"/>
    <x v="2"/>
    <s v="0202 - MINISTERIO DE  INTERIOR Y POLICÍA"/>
    <s v="0001 - MINISTERIO DE INTERIOR Y POLICIA"/>
    <x v="0"/>
    <x v="1"/>
    <x v="22"/>
    <s v="2.2 - CONTRATACIÓN DE SERVICIOS"/>
    <s v="2.2.3 - VIÁTICOS"/>
    <s v="N"/>
    <s v="00 - N/A"/>
    <s v="10 - FONDO GENERAL"/>
    <s v=" "/>
    <s v="99 - MULTIPROVINCIAL"/>
    <n v="27563008"/>
    <n v="20274728.34"/>
    <n v="12489191.890000001"/>
  </r>
  <r>
    <s v="2024"/>
    <x v="0"/>
    <x v="0"/>
    <x v="0"/>
    <x v="0"/>
    <x v="2"/>
    <s v="0202 - MINISTERIO DE  INTERIOR Y POLICÍA"/>
    <s v="0001 - MINISTERIO DE INTERIOR Y POLICIA"/>
    <x v="0"/>
    <x v="1"/>
    <x v="22"/>
    <s v="2.2 - CONTRATACIÓN DE SERVICIOS"/>
    <s v="2.2.4 - TRANSPORTE Y ALMACENAJE"/>
    <s v="N"/>
    <s v="00 - N/A"/>
    <s v="10 - FONDO GENERAL"/>
    <s v=" "/>
    <s v="99 - MULTIPROVINCIAL"/>
    <n v="2582852"/>
    <n v="3606339.29"/>
    <n v="476560"/>
  </r>
  <r>
    <s v="2024"/>
    <x v="0"/>
    <x v="0"/>
    <x v="0"/>
    <x v="0"/>
    <x v="2"/>
    <s v="0202 - MINISTERIO DE  INTERIOR Y POLICÍA"/>
    <s v="0001 - MINISTERIO DE INTERIOR Y POLICIA"/>
    <x v="0"/>
    <x v="1"/>
    <x v="22"/>
    <s v="2.2 - CONTRATACIÓN DE SERVICIOS"/>
    <s v="2.2.5 - ALQUILERES Y RENTAS"/>
    <s v="N"/>
    <s v="00 - N/A"/>
    <s v="10 - FONDO GENERAL"/>
    <s v=" "/>
    <s v="99 - MULTIPROVINCIAL"/>
    <n v="47009205"/>
    <n v="26656443.579999998"/>
    <n v="11035253.52"/>
  </r>
  <r>
    <s v="2024"/>
    <x v="0"/>
    <x v="0"/>
    <x v="0"/>
    <x v="0"/>
    <x v="2"/>
    <s v="0202 - MINISTERIO DE  INTERIOR Y POLICÍA"/>
    <s v="0001 - MINISTERIO DE INTERIOR Y POLICIA"/>
    <x v="0"/>
    <x v="1"/>
    <x v="22"/>
    <s v="2.2 - CONTRATACIÓN DE SERVICIOS"/>
    <s v="2.2.6 - SEGUROS"/>
    <s v="N"/>
    <s v="00 - N/A"/>
    <s v="10 - FONDO GENERAL"/>
    <s v=" "/>
    <s v="99 - MULTIPROVINCIAL"/>
    <n v="3525273"/>
    <n v="11204352"/>
    <n v="6666135.2199999988"/>
  </r>
  <r>
    <s v="2024"/>
    <x v="0"/>
    <x v="0"/>
    <x v="0"/>
    <x v="0"/>
    <x v="2"/>
    <s v="0202 - MINISTERIO DE  INTERIOR Y POLICÍA"/>
    <s v="0001 - MINISTERIO DE INTERIOR Y POLICIA"/>
    <x v="0"/>
    <x v="1"/>
    <x v="22"/>
    <s v="2.2 - CONTRATACIÓN DE SERVICIOS"/>
    <s v="2.2.7 - SERVICIOS DE CONSERVACIÓN, REPARACIONES MENORES E INSTALACIONES TEMPORALES"/>
    <s v="N"/>
    <s v="00 - N/A"/>
    <s v="10 - FONDO GENERAL"/>
    <s v=" "/>
    <s v="99 - MULTIPROVINCIAL"/>
    <n v="39506737"/>
    <n v="18887083.190000001"/>
    <n v="4903628.66"/>
  </r>
  <r>
    <s v="2024"/>
    <x v="0"/>
    <x v="0"/>
    <x v="0"/>
    <x v="0"/>
    <x v="2"/>
    <s v="0202 - MINISTERIO DE  INTERIOR Y POLICÍA"/>
    <s v="0001 - MINISTERIO DE INTERIOR Y POLICIA"/>
    <x v="0"/>
    <x v="1"/>
    <x v="22"/>
    <s v="2.2 - CONTRATACIÓN DE SERVICIOS"/>
    <s v="2.2.8 - OTROS SERVICIOS NO INCLUIDOS EN CONCEPTOS ANTERIORES"/>
    <s v="N"/>
    <s v="00 - N/A"/>
    <s v="10 - FONDO GENERAL"/>
    <s v=" "/>
    <s v="99 - MULTIPROVINCIAL"/>
    <n v="104260277"/>
    <n v="23220926.869999997"/>
    <n v="6246492.7499999991"/>
  </r>
  <r>
    <s v="2024"/>
    <x v="0"/>
    <x v="0"/>
    <x v="0"/>
    <x v="0"/>
    <x v="2"/>
    <s v="0202 - MINISTERIO DE  INTERIOR Y POLICÍA"/>
    <s v="0001 - MINISTERIO DE INTERIOR Y POLICIA"/>
    <x v="0"/>
    <x v="1"/>
    <x v="22"/>
    <s v="2.2 - CONTRATACIÓN DE SERVICIOS"/>
    <s v="2.2.9 - OTRAS CONTRATACIONES DE SERVICIOS"/>
    <s v="N"/>
    <s v="00 - N/A"/>
    <s v="10 - FONDO GENERAL"/>
    <s v=" "/>
    <s v="99 - MULTIPROVINCIAL"/>
    <n v="13518714"/>
    <n v="75100117.569999993"/>
    <n v="45653637.579999998"/>
  </r>
  <r>
    <s v="2024"/>
    <x v="0"/>
    <x v="0"/>
    <x v="0"/>
    <x v="0"/>
    <x v="2"/>
    <s v="0202 - MINISTERIO DE  INTERIOR Y POLICÍA"/>
    <s v="0001 - MINISTERIO DE INTERIOR Y POLICIA"/>
    <x v="0"/>
    <x v="1"/>
    <x v="22"/>
    <s v="2.3 - MATERIALES Y SUMINISTROS"/>
    <s v="2.3.1 - ALIMENTOS Y PRODUCTOS AGROFORESTALES"/>
    <s v="N"/>
    <s v="00 - N/A"/>
    <s v="10 - FONDO GENERAL"/>
    <s v=" "/>
    <s v="99 - MULTIPROVINCIAL"/>
    <n v="17658252"/>
    <n v="10001052.42"/>
    <n v="4469270.4000000004"/>
  </r>
  <r>
    <s v="2024"/>
    <x v="0"/>
    <x v="0"/>
    <x v="0"/>
    <x v="0"/>
    <x v="2"/>
    <s v="0202 - MINISTERIO DE  INTERIOR Y POLICÍA"/>
    <s v="0001 - MINISTERIO DE INTERIOR Y POLICIA"/>
    <x v="0"/>
    <x v="1"/>
    <x v="22"/>
    <s v="2.3 - MATERIALES Y SUMINISTROS"/>
    <s v="2.3.2 - TEXTILES Y VESTUARIOS"/>
    <s v="N"/>
    <s v="00 - N/A"/>
    <s v="10 - FONDO GENERAL"/>
    <s v=" "/>
    <s v="99 - MULTIPROVINCIAL"/>
    <n v="17705139"/>
    <n v="18583287"/>
    <n v="12472785.079999996"/>
  </r>
  <r>
    <s v="2024"/>
    <x v="0"/>
    <x v="0"/>
    <x v="0"/>
    <x v="0"/>
    <x v="2"/>
    <s v="0202 - MINISTERIO DE  INTERIOR Y POLICÍA"/>
    <s v="0001 - MINISTERIO DE INTERIOR Y POLICIA"/>
    <x v="0"/>
    <x v="1"/>
    <x v="22"/>
    <s v="2.3 - MATERIALES Y SUMINISTROS"/>
    <s v="2.3.3 - PAPEL, CARTÓN E IMPRESOS"/>
    <s v="N"/>
    <s v="00 - N/A"/>
    <s v="10 - FONDO GENERAL"/>
    <s v=" "/>
    <s v="99 - MULTIPROVINCIAL"/>
    <n v="9424520"/>
    <n v="5016516"/>
    <n v="1458123.4900000002"/>
  </r>
  <r>
    <s v="2024"/>
    <x v="0"/>
    <x v="0"/>
    <x v="0"/>
    <x v="0"/>
    <x v="2"/>
    <s v="0202 - MINISTERIO DE  INTERIOR Y POLICÍA"/>
    <s v="0001 - MINISTERIO DE INTERIOR Y POLICIA"/>
    <x v="0"/>
    <x v="1"/>
    <x v="22"/>
    <s v="2.3 - MATERIALES Y SUMINISTROS"/>
    <s v="2.3.4 - PRODUCTOS FARMACÉUTICOS"/>
    <s v="N"/>
    <s v="00 - N/A"/>
    <s v="10 - FONDO GENERAL"/>
    <s v=" "/>
    <s v="99 - MULTIPROVINCIAL"/>
    <n v="4405222"/>
    <n v="673300"/>
    <n v="16544.25"/>
  </r>
  <r>
    <s v="2024"/>
    <x v="0"/>
    <x v="0"/>
    <x v="0"/>
    <x v="0"/>
    <x v="2"/>
    <s v="0202 - MINISTERIO DE  INTERIOR Y POLICÍA"/>
    <s v="0001 - MINISTERIO DE INTERIOR Y POLICIA"/>
    <x v="0"/>
    <x v="1"/>
    <x v="22"/>
    <s v="2.3 - MATERIALES Y SUMINISTROS"/>
    <s v="2.3.5 - CUERO, CAUCHO Y PLÁSTICO"/>
    <s v="N"/>
    <s v="00 - N/A"/>
    <s v="10 - FONDO GENERAL"/>
    <s v=" "/>
    <s v="99 - MULTIPROVINCIAL"/>
    <n v="1402538"/>
    <n v="1325167"/>
    <n v="678398.96000000008"/>
  </r>
  <r>
    <s v="2024"/>
    <x v="0"/>
    <x v="0"/>
    <x v="0"/>
    <x v="0"/>
    <x v="2"/>
    <s v="0202 - MINISTERIO DE  INTERIOR Y POLICÍA"/>
    <s v="0001 - MINISTERIO DE INTERIOR Y POLICIA"/>
    <x v="0"/>
    <x v="1"/>
    <x v="22"/>
    <s v="2.3 - MATERIALES Y SUMINISTROS"/>
    <s v="2.3.6 - PRODUCTOS DE MINERALES, METÁLICOS Y NO METÁLICOS"/>
    <s v="N"/>
    <s v="00 - N/A"/>
    <s v="10 - FONDO GENERAL"/>
    <s v=" "/>
    <s v="99 - MULTIPROVINCIAL"/>
    <n v="2299495"/>
    <n v="1906506.98"/>
    <n v="313189.12"/>
  </r>
  <r>
    <s v="2024"/>
    <x v="0"/>
    <x v="0"/>
    <x v="0"/>
    <x v="0"/>
    <x v="2"/>
    <s v="0202 - MINISTERIO DE  INTERIOR Y POLICÍA"/>
    <s v="0001 - MINISTERIO DE INTERIOR Y POLICIA"/>
    <x v="0"/>
    <x v="1"/>
    <x v="22"/>
    <s v="2.3 - MATERIALES Y SUMINISTROS"/>
    <s v="2.3.7 - COMBUSTIBLES, LUBRICANTES, PRODUCTOS QUÍMICOS Y CONEXOS"/>
    <s v="N"/>
    <s v="00 - N/A"/>
    <s v="10 - FONDO GENERAL"/>
    <s v=" "/>
    <s v="99 - MULTIPROVINCIAL"/>
    <n v="62875735"/>
    <n v="66526937.449999996"/>
    <n v="14563779.549999999"/>
  </r>
  <r>
    <s v="2024"/>
    <x v="0"/>
    <x v="0"/>
    <x v="0"/>
    <x v="0"/>
    <x v="2"/>
    <s v="0202 - MINISTERIO DE  INTERIOR Y POLICÍA"/>
    <s v="0001 - MINISTERIO DE INTERIOR Y POLICIA"/>
    <x v="0"/>
    <x v="1"/>
    <x v="22"/>
    <s v="2.3 - MATERIALES Y SUMINISTROS"/>
    <s v="2.3.9 - PRODUCTOS Y ÚTILES VARIOS"/>
    <s v="N"/>
    <s v="00 - N/A"/>
    <s v="10 - FONDO GENERAL"/>
    <s v=" "/>
    <s v="99 - MULTIPROVINCIAL"/>
    <n v="179135570"/>
    <n v="66148726.089999989"/>
    <n v="25547943.500000011"/>
  </r>
  <r>
    <s v="2024"/>
    <x v="0"/>
    <x v="0"/>
    <x v="0"/>
    <x v="0"/>
    <x v="2"/>
    <s v="0202 - MINISTERIO DE  INTERIOR Y POLICÍA"/>
    <s v="0001 - MINISTERIO DE INTERIOR Y POLICIA"/>
    <x v="2"/>
    <x v="5"/>
    <x v="8"/>
    <s v="2.1 - REMUNERACIONES Y CONTRIBUCIONES"/>
    <s v="2.1.1 - REMUNERACIONES"/>
    <s v="N"/>
    <s v="00 - N/A"/>
    <s v="10 - FONDO GENERAL"/>
    <s v=" "/>
    <s v="99 - MULTIPROVINCIAL"/>
    <n v="56718366"/>
    <n v="18704143"/>
    <n v="16141626.5"/>
  </r>
  <r>
    <s v="2024"/>
    <x v="0"/>
    <x v="0"/>
    <x v="0"/>
    <x v="0"/>
    <x v="2"/>
    <s v="0202 - MINISTERIO DE  INTERIOR Y POLICÍA"/>
    <s v="0001 - MINISTERIO DE INTERIOR Y POLICIA"/>
    <x v="2"/>
    <x v="5"/>
    <x v="8"/>
    <s v="2.1 - REMUNERACIONES Y CONTRIBUCIONES"/>
    <s v="2.1.2 - SOBRESUELDOS"/>
    <s v="N"/>
    <s v="00 - N/A"/>
    <s v="10 - FONDO GENERAL"/>
    <s v=" "/>
    <s v="99 - MULTIPROVINCIAL"/>
    <n v="9512946"/>
    <n v="9512946"/>
    <n v="9507833.4900000002"/>
  </r>
  <r>
    <s v="2024"/>
    <x v="0"/>
    <x v="0"/>
    <x v="0"/>
    <x v="0"/>
    <x v="2"/>
    <s v="0202 - MINISTERIO DE  INTERIOR Y POLICÍA"/>
    <s v="0001 - MINISTERIO DE INTERIOR Y POLICIA"/>
    <x v="2"/>
    <x v="5"/>
    <x v="8"/>
    <s v="2.1 - REMUNERACIONES Y CONTRIBUCIONES"/>
    <s v="2.1.5 - CONTRIBUCIONES A LA SEGURIDAD SOCIAL"/>
    <s v="N"/>
    <s v="00 - N/A"/>
    <s v="10 - FONDO GENERAL"/>
    <s v=" "/>
    <s v="99 - MULTIPROVINCIAL"/>
    <n v="9320643"/>
    <n v="2823058"/>
    <n v="2428737.0499999993"/>
  </r>
  <r>
    <s v="2024"/>
    <x v="0"/>
    <x v="0"/>
    <x v="0"/>
    <x v="0"/>
    <x v="2"/>
    <s v="0202 - MINISTERIO DE  INTERIOR Y POLICÍA"/>
    <s v="0001 - MINISTERIO DE INTERIOR Y POLICIA"/>
    <x v="2"/>
    <x v="5"/>
    <x v="8"/>
    <s v="2.2 - CONTRATACIÓN DE SERVICIOS"/>
    <s v="2.2.1 - SERVICIOS BÁSICOS"/>
    <s v="N"/>
    <s v="00 - N/A"/>
    <s v="10 - FONDO GENERAL"/>
    <s v=" "/>
    <s v="99 - MULTIPROVINCIAL"/>
    <n v="1000000"/>
    <n v="1000000"/>
    <n v="1000000"/>
  </r>
  <r>
    <s v="2024"/>
    <x v="0"/>
    <x v="0"/>
    <x v="0"/>
    <x v="0"/>
    <x v="2"/>
    <s v="0202 - MINISTERIO DE  INTERIOR Y POLICÍA"/>
    <s v="0001 - MINISTERIO DE INTERIOR Y POLICIA"/>
    <x v="2"/>
    <x v="5"/>
    <x v="8"/>
    <s v="2.2 - CONTRATACIÓN DE SERVICIOS"/>
    <s v="2.2.3 - VIÁTICOS"/>
    <s v="N"/>
    <s v="00 - N/A"/>
    <s v="10 - FONDO GENERAL"/>
    <s v=" "/>
    <s v="99 - MULTIPROVINCIAL"/>
    <n v="500000"/>
    <n v="500000"/>
    <n v="464342.75"/>
  </r>
  <r>
    <s v="2024"/>
    <x v="0"/>
    <x v="0"/>
    <x v="0"/>
    <x v="0"/>
    <x v="2"/>
    <s v="0202 - MINISTERIO DE  INTERIOR Y POLICÍA"/>
    <s v="0001 - MINISTERIO DE INTERIOR Y POLICIA"/>
    <x v="2"/>
    <x v="5"/>
    <x v="8"/>
    <s v="2.2 - CONTRATACIÓN DE SERVICIOS"/>
    <s v="2.2.5 - ALQUILERES Y RENTAS"/>
    <s v="N"/>
    <s v="00 - N/A"/>
    <s v="10 - FONDO GENERAL"/>
    <s v=" "/>
    <s v="99 - MULTIPROVINCIAL"/>
    <n v="100000"/>
    <n v="100000"/>
    <n v="0"/>
  </r>
  <r>
    <s v="2024"/>
    <x v="0"/>
    <x v="0"/>
    <x v="0"/>
    <x v="0"/>
    <x v="2"/>
    <s v="0202 - MINISTERIO DE  INTERIOR Y POLICÍA"/>
    <s v="0001 - MINISTERIO DE INTERIOR Y POLICIA"/>
    <x v="2"/>
    <x v="5"/>
    <x v="8"/>
    <s v="2.2 - CONTRATACIÓN DE SERVICIOS"/>
    <s v="2.2.8 - OTROS SERVICIOS NO INCLUIDOS EN CONCEPTOS ANTERIORES"/>
    <s v="N"/>
    <s v="00 - N/A"/>
    <s v="10 - FONDO GENERAL"/>
    <s v=" "/>
    <s v="99 - MULTIPROVINCIAL"/>
    <n v="3000000"/>
    <n v="2000000"/>
    <n v="131400"/>
  </r>
  <r>
    <s v="2024"/>
    <x v="0"/>
    <x v="0"/>
    <x v="0"/>
    <x v="0"/>
    <x v="2"/>
    <s v="0202 - MINISTERIO DE  INTERIOR Y POLICÍA"/>
    <s v="0001 - MINISTERIO DE INTERIOR Y POLICIA"/>
    <x v="2"/>
    <x v="5"/>
    <x v="8"/>
    <s v="2.2 - CONTRATACIÓN DE SERVICIOS"/>
    <s v="2.2.9 - OTRAS CONTRATACIONES DE SERVICIOS"/>
    <s v="N"/>
    <s v="00 - N/A"/>
    <s v="10 - FONDO GENERAL"/>
    <s v=" "/>
    <s v="99 - MULTIPROVINCIAL"/>
    <n v="0"/>
    <n v="1000000"/>
    <n v="70741"/>
  </r>
  <r>
    <s v="2024"/>
    <x v="0"/>
    <x v="0"/>
    <x v="0"/>
    <x v="0"/>
    <x v="2"/>
    <s v="0202 - MINISTERIO DE  INTERIOR Y POLICÍA"/>
    <s v="0001 - MINISTERIO DE INTERIOR Y POLICIA"/>
    <x v="2"/>
    <x v="5"/>
    <x v="8"/>
    <s v="2.3 - MATERIALES Y SUMINISTROS"/>
    <s v="2.3.7 - COMBUSTIBLES, LUBRICANTES, PRODUCTOS QUÍMICOS Y CONEXOS"/>
    <s v="N"/>
    <s v="00 - N/A"/>
    <s v="10 - FONDO GENERAL"/>
    <s v=" "/>
    <s v="99 - MULTIPROVINCIAL"/>
    <n v="602816"/>
    <n v="602816"/>
    <n v="0"/>
  </r>
  <r>
    <s v="2024"/>
    <x v="0"/>
    <x v="0"/>
    <x v="0"/>
    <x v="0"/>
    <x v="2"/>
    <s v="0202 - MINISTERIO DE  INTERIOR Y POLICÍA"/>
    <s v="0001 - MINISTERIO DE INTERIOR Y POLICIA"/>
    <x v="2"/>
    <x v="5"/>
    <x v="8"/>
    <s v="2.3 - MATERIALES Y SUMINISTROS"/>
    <s v="2.3.9 - PRODUCTOS Y ÚTILES VARIOS"/>
    <s v="N"/>
    <s v="00 - N/A"/>
    <s v="10 - FONDO GENERAL"/>
    <s v=" "/>
    <s v="99 - MULTIPROVINCIAL"/>
    <n v="150000"/>
    <n v="150000"/>
    <n v="0"/>
  </r>
  <r>
    <s v="2024"/>
    <x v="0"/>
    <x v="0"/>
    <x v="0"/>
    <x v="0"/>
    <x v="2"/>
    <s v="0202 - MINISTERIO DE  INTERIOR Y POLICÍA"/>
    <s v="0001 - POLICIA NACIONAL"/>
    <x v="0"/>
    <x v="1"/>
    <x v="22"/>
    <s v="2.1 - REMUNERACIONES Y CONTRIBUCIONES"/>
    <s v="2.1.1 - REMUNERACIONES"/>
    <s v="N"/>
    <s v="00 - N/A"/>
    <s v="10 - FONDO GENERAL"/>
    <s v=" "/>
    <s v="01 - DISTRITO NACIONAL"/>
    <n v="542773897"/>
    <n v="424734747.99000001"/>
    <n v="420295118.37"/>
  </r>
  <r>
    <s v="2024"/>
    <x v="0"/>
    <x v="0"/>
    <x v="0"/>
    <x v="0"/>
    <x v="2"/>
    <s v="0202 - MINISTERIO DE  INTERIOR Y POLICÍA"/>
    <s v="0001 - POLICIA NACIONAL"/>
    <x v="0"/>
    <x v="1"/>
    <x v="22"/>
    <s v="2.1 - REMUNERACIONES Y CONTRIBUCIONES"/>
    <s v="2.1.1 - REMUNERACIONES"/>
    <s v="N"/>
    <s v="00 - N/A"/>
    <s v="10 - FONDO GENERAL"/>
    <s v=" "/>
    <s v="99 - MULTIPROVINCIAL"/>
    <n v="17912464021"/>
    <n v="19091415759.339996"/>
    <n v="17556838692.829998"/>
  </r>
  <r>
    <s v="2024"/>
    <x v="0"/>
    <x v="0"/>
    <x v="0"/>
    <x v="0"/>
    <x v="2"/>
    <s v="0202 - MINISTERIO DE  INTERIOR Y POLICÍA"/>
    <s v="0001 - POLICIA NACIONAL"/>
    <x v="0"/>
    <x v="1"/>
    <x v="22"/>
    <s v="2.1 - REMUNERACIONES Y CONTRIBUCIONES"/>
    <s v="2.1.1 - REMUNERACIONES"/>
    <s v="N"/>
    <s v="00 - N/A"/>
    <s v="20 - FONDOS CON DESTINO ESPECÍFICO"/>
    <s v=" "/>
    <s v="99 - MULTIPROVINCIAL"/>
    <n v="0"/>
    <n v="4500000"/>
    <n v="4500000"/>
  </r>
  <r>
    <s v="2024"/>
    <x v="0"/>
    <x v="0"/>
    <x v="0"/>
    <x v="0"/>
    <x v="2"/>
    <s v="0202 - MINISTERIO DE  INTERIOR Y POLICÍA"/>
    <s v="0001 - POLICIA NACIONAL"/>
    <x v="0"/>
    <x v="1"/>
    <x v="22"/>
    <s v="2.1 - REMUNERACIONES Y CONTRIBUCIONES"/>
    <s v="2.1.2 - SOBRESUELDOS"/>
    <s v="N"/>
    <s v="00 - N/A"/>
    <s v="10 - FONDO GENERAL"/>
    <s v=" "/>
    <s v="01 - DISTRITO NACIONAL"/>
    <n v="24280680"/>
    <n v="19450680"/>
    <n v="18125460"/>
  </r>
  <r>
    <s v="2024"/>
    <x v="0"/>
    <x v="0"/>
    <x v="0"/>
    <x v="0"/>
    <x v="2"/>
    <s v="0202 - MINISTERIO DE  INTERIOR Y POLICÍA"/>
    <s v="0001 - POLICIA NACIONAL"/>
    <x v="0"/>
    <x v="1"/>
    <x v="22"/>
    <s v="2.1 - REMUNERACIONES Y CONTRIBUCIONES"/>
    <s v="2.1.2 - SOBRESUELDOS"/>
    <s v="N"/>
    <s v="00 - N/A"/>
    <s v="10 - FONDO GENERAL"/>
    <s v=" "/>
    <s v="99 - MULTIPROVINCIAL"/>
    <n v="464688916"/>
    <n v="525524337"/>
    <n v="485206031"/>
  </r>
  <r>
    <s v="2024"/>
    <x v="0"/>
    <x v="0"/>
    <x v="0"/>
    <x v="0"/>
    <x v="2"/>
    <s v="0202 - MINISTERIO DE  INTERIOR Y POLICÍA"/>
    <s v="0001 - POLICIA NACIONAL"/>
    <x v="0"/>
    <x v="1"/>
    <x v="22"/>
    <s v="2.1 - REMUNERACIONES Y CONTRIBUCIONES"/>
    <s v="2.1.5 - CONTRIBUCIONES A LA SEGURIDAD SOCIAL"/>
    <s v="N"/>
    <s v="00 - N/A"/>
    <s v="10 - FONDO GENERAL"/>
    <s v=" "/>
    <s v="01 - DISTRITO NACIONAL"/>
    <n v="72945423"/>
    <n v="72945423"/>
    <n v="52628027.590000011"/>
  </r>
  <r>
    <s v="2024"/>
    <x v="0"/>
    <x v="0"/>
    <x v="0"/>
    <x v="0"/>
    <x v="2"/>
    <s v="0202 - MINISTERIO DE  INTERIOR Y POLICÍA"/>
    <s v="0001 - POLICIA NACIONAL"/>
    <x v="0"/>
    <x v="1"/>
    <x v="22"/>
    <s v="2.1 - REMUNERACIONES Y CONTRIBUCIONES"/>
    <s v="2.1.5 - CONTRIBUCIONES A LA SEGURIDAD SOCIAL"/>
    <s v="N"/>
    <s v="00 - N/A"/>
    <s v="10 - FONDO GENERAL"/>
    <s v=" "/>
    <s v="99 - MULTIPROVINCIAL"/>
    <n v="2465521006"/>
    <n v="2523999152.8099999"/>
    <n v="2281214348.4700003"/>
  </r>
  <r>
    <s v="2024"/>
    <x v="0"/>
    <x v="0"/>
    <x v="0"/>
    <x v="0"/>
    <x v="2"/>
    <s v="0202 - MINISTERIO DE  INTERIOR Y POLICÍA"/>
    <s v="0001 - POLICIA NACIONAL"/>
    <x v="0"/>
    <x v="1"/>
    <x v="22"/>
    <s v="2.2 - CONTRATACIÓN DE SERVICIOS"/>
    <s v="2.2.1 - SERVICIOS BÁSICOS"/>
    <s v="N"/>
    <s v="00 - N/A"/>
    <s v="10 - FONDO GENERAL"/>
    <s v=" "/>
    <s v="99 - MULTIPROVINCIAL"/>
    <n v="295431661"/>
    <n v="302488387.09999996"/>
    <n v="287755472.47000009"/>
  </r>
  <r>
    <s v="2024"/>
    <x v="0"/>
    <x v="0"/>
    <x v="0"/>
    <x v="0"/>
    <x v="2"/>
    <s v="0202 - MINISTERIO DE  INTERIOR Y POLICÍA"/>
    <s v="0001 - POLICIA NACIONAL"/>
    <x v="0"/>
    <x v="1"/>
    <x v="22"/>
    <s v="2.2 - CONTRATACIÓN DE SERVICIOS"/>
    <s v="2.2.2 - PUBLICIDAD, IMPRESIÓN Y ENCUADERNACIÓN"/>
    <s v="N"/>
    <s v="00 - N/A"/>
    <s v="10 - FONDO GENERAL"/>
    <s v=" "/>
    <s v="99 - MULTIPROVINCIAL"/>
    <n v="6480000"/>
    <n v="10130819.92"/>
    <n v="3883599.25"/>
  </r>
  <r>
    <s v="2024"/>
    <x v="0"/>
    <x v="0"/>
    <x v="0"/>
    <x v="0"/>
    <x v="2"/>
    <s v="0202 - MINISTERIO DE  INTERIOR Y POLICÍA"/>
    <s v="0001 - POLICIA NACIONAL"/>
    <x v="0"/>
    <x v="1"/>
    <x v="22"/>
    <s v="2.2 - CONTRATACIÓN DE SERVICIOS"/>
    <s v="2.2.2 - PUBLICIDAD, IMPRESIÓN Y ENCUADERNACIÓN"/>
    <s v="N"/>
    <s v="00 - N/A"/>
    <s v="70 - DONACION EXTERNA"/>
    <s v=" "/>
    <s v="99 - MULTIPROVINCIAL"/>
    <n v="0"/>
    <n v="972660.27"/>
    <n v="0"/>
  </r>
  <r>
    <s v="2024"/>
    <x v="0"/>
    <x v="0"/>
    <x v="0"/>
    <x v="0"/>
    <x v="2"/>
    <s v="0202 - MINISTERIO DE  INTERIOR Y POLICÍA"/>
    <s v="0001 - POLICIA NACIONAL"/>
    <x v="0"/>
    <x v="1"/>
    <x v="22"/>
    <s v="2.2 - CONTRATACIÓN DE SERVICIOS"/>
    <s v="2.2.3 - VIÁTICOS"/>
    <s v="N"/>
    <s v="00 - N/A"/>
    <s v="10 - FONDO GENERAL"/>
    <s v=" "/>
    <s v="99 - MULTIPROVINCIAL"/>
    <n v="31560000"/>
    <n v="39060000"/>
    <n v="37779986.630000003"/>
  </r>
  <r>
    <s v="2024"/>
    <x v="0"/>
    <x v="0"/>
    <x v="0"/>
    <x v="0"/>
    <x v="2"/>
    <s v="0202 - MINISTERIO DE  INTERIOR Y POLICÍA"/>
    <s v="0001 - POLICIA NACIONAL"/>
    <x v="0"/>
    <x v="1"/>
    <x v="22"/>
    <s v="2.2 - CONTRATACIÓN DE SERVICIOS"/>
    <s v="2.2.3 - VIÁTICOS"/>
    <s v="N"/>
    <s v="00 - N/A"/>
    <s v="20 - FONDOS CON DESTINO ESPECÍFICO"/>
    <s v=" "/>
    <s v="99 - MULTIPROVINCIAL"/>
    <n v="7000000"/>
    <n v="7000000"/>
    <n v="5381150"/>
  </r>
  <r>
    <s v="2024"/>
    <x v="0"/>
    <x v="0"/>
    <x v="0"/>
    <x v="0"/>
    <x v="2"/>
    <s v="0202 - MINISTERIO DE  INTERIOR Y POLICÍA"/>
    <s v="0001 - POLICIA NACIONAL"/>
    <x v="0"/>
    <x v="1"/>
    <x v="22"/>
    <s v="2.2 - CONTRATACIÓN DE SERVICIOS"/>
    <s v="2.2.4 - TRANSPORTE Y ALMACENAJE"/>
    <s v="N"/>
    <s v="00 - N/A"/>
    <s v="10 - FONDO GENERAL"/>
    <s v=" "/>
    <s v="99 - MULTIPROVINCIAL"/>
    <n v="2000000"/>
    <n v="7896910.0099999998"/>
    <n v="2940621.98"/>
  </r>
  <r>
    <s v="2024"/>
    <x v="0"/>
    <x v="0"/>
    <x v="0"/>
    <x v="0"/>
    <x v="2"/>
    <s v="0202 - MINISTERIO DE  INTERIOR Y POLICÍA"/>
    <s v="0001 - POLICIA NACIONAL"/>
    <x v="0"/>
    <x v="1"/>
    <x v="22"/>
    <s v="2.2 - CONTRATACIÓN DE SERVICIOS"/>
    <s v="2.2.5 - ALQUILERES Y RENTAS"/>
    <s v="N"/>
    <s v="00 - N/A"/>
    <s v="10 - FONDO GENERAL"/>
    <s v=" "/>
    <s v="99 - MULTIPROVINCIAL"/>
    <n v="19575904"/>
    <n v="314115288.60000002"/>
    <n v="18316018.009999998"/>
  </r>
  <r>
    <s v="2024"/>
    <x v="0"/>
    <x v="0"/>
    <x v="0"/>
    <x v="0"/>
    <x v="2"/>
    <s v="0202 - MINISTERIO DE  INTERIOR Y POLICÍA"/>
    <s v="0001 - POLICIA NACIONAL"/>
    <x v="0"/>
    <x v="1"/>
    <x v="22"/>
    <s v="2.2 - CONTRATACIÓN DE SERVICIOS"/>
    <s v="2.2.6 - SEGUROS"/>
    <s v="N"/>
    <s v="00 - N/A"/>
    <s v="10 - FONDO GENERAL"/>
    <s v=" "/>
    <s v="01 - DISTRITO NACIONAL"/>
    <n v="0"/>
    <n v="2885977"/>
    <n v="0"/>
  </r>
  <r>
    <s v="2024"/>
    <x v="0"/>
    <x v="0"/>
    <x v="0"/>
    <x v="0"/>
    <x v="2"/>
    <s v="0202 - MINISTERIO DE  INTERIOR Y POLICÍA"/>
    <s v="0001 - POLICIA NACIONAL"/>
    <x v="0"/>
    <x v="1"/>
    <x v="22"/>
    <s v="2.2 - CONTRATACIÓN DE SERVICIOS"/>
    <s v="2.2.6 - SEGUROS"/>
    <s v="N"/>
    <s v="00 - N/A"/>
    <s v="10 - FONDO GENERAL"/>
    <s v=" "/>
    <s v="99 - MULTIPROVINCIAL"/>
    <n v="656400000"/>
    <n v="787704664.15999997"/>
    <n v="787648764.16000009"/>
  </r>
  <r>
    <s v="2024"/>
    <x v="0"/>
    <x v="0"/>
    <x v="0"/>
    <x v="0"/>
    <x v="2"/>
    <s v="0202 - MINISTERIO DE  INTERIOR Y POLICÍA"/>
    <s v="0001 - POLICIA NACIONAL"/>
    <x v="0"/>
    <x v="1"/>
    <x v="22"/>
    <s v="2.2 - CONTRATACIÓN DE SERVICIOS"/>
    <s v="2.2.6 - SEGUROS"/>
    <s v="N"/>
    <s v="00 - N/A"/>
    <s v="20 - FONDOS CON DESTINO ESPECÍFICO"/>
    <s v=" "/>
    <s v="99 - MULTIPROVINCIAL"/>
    <n v="25342295"/>
    <n v="257797"/>
    <n v="0"/>
  </r>
  <r>
    <s v="2024"/>
    <x v="0"/>
    <x v="0"/>
    <x v="0"/>
    <x v="0"/>
    <x v="2"/>
    <s v="0202 - MINISTERIO DE  INTERIOR Y POLICÍA"/>
    <s v="0001 - POLICIA NACIONAL"/>
    <x v="0"/>
    <x v="1"/>
    <x v="22"/>
    <s v="2.2 - CONTRATACIÓN DE SERVICIOS"/>
    <s v="2.2.6 - SEGUROS"/>
    <s v="N"/>
    <s v="00 - N/A"/>
    <s v="70 - DONACION EXTERNA"/>
    <s v=" "/>
    <s v="99 - MULTIPROVINCIAL"/>
    <n v="0"/>
    <n v="9687.4599999999991"/>
    <n v="0"/>
  </r>
  <r>
    <s v="2024"/>
    <x v="0"/>
    <x v="0"/>
    <x v="0"/>
    <x v="0"/>
    <x v="2"/>
    <s v="0202 - MINISTERIO DE  INTERIOR Y POLICÍA"/>
    <s v="0001 - POLICIA NACIONAL"/>
    <x v="0"/>
    <x v="1"/>
    <x v="22"/>
    <s v="2.2 - CONTRATACIÓN DE SERVICIOS"/>
    <s v="2.2.7 - SERVICIOS DE CONSERVACIÓN, REPARACIONES MENORES E INSTALACIONES TEMPORALES"/>
    <s v="N"/>
    <s v="00 - N/A"/>
    <s v="10 - FONDO GENERAL"/>
    <s v=" "/>
    <s v="99 - MULTIPROVINCIAL"/>
    <n v="42204003"/>
    <n v="16183055.039999999"/>
    <n v="7842008.0200000005"/>
  </r>
  <r>
    <s v="2024"/>
    <x v="0"/>
    <x v="0"/>
    <x v="0"/>
    <x v="0"/>
    <x v="2"/>
    <s v="0202 - MINISTERIO DE  INTERIOR Y POLICÍA"/>
    <s v="0001 - POLICIA NACIONAL"/>
    <x v="0"/>
    <x v="1"/>
    <x v="22"/>
    <s v="2.2 - CONTRATACIÓN DE SERVICIOS"/>
    <s v="2.2.7 - SERVICIOS DE CONSERVACIÓN, REPARACIONES MENORES E INSTALACIONES TEMPORALES"/>
    <s v="N"/>
    <s v="00 - N/A"/>
    <s v="70 - DONACION EXTERNA"/>
    <s v=" "/>
    <s v="99 - MULTIPROVINCIAL"/>
    <n v="0"/>
    <n v="55347.24"/>
    <n v="0"/>
  </r>
  <r>
    <s v="2024"/>
    <x v="0"/>
    <x v="0"/>
    <x v="0"/>
    <x v="0"/>
    <x v="2"/>
    <s v="0202 - MINISTERIO DE  INTERIOR Y POLICÍA"/>
    <s v="0001 - POLICIA NACIONAL"/>
    <x v="0"/>
    <x v="1"/>
    <x v="22"/>
    <s v="2.2 - CONTRATACIÓN DE SERVICIOS"/>
    <s v="2.2.8 - OTROS SERVICIOS NO INCLUIDOS EN CONCEPTOS ANTERIORES"/>
    <s v="N"/>
    <s v="00 - N/A"/>
    <s v="10 - FONDO GENERAL"/>
    <s v=" "/>
    <s v="99 - MULTIPROVINCIAL"/>
    <n v="42289098"/>
    <n v="100559743.02000001"/>
    <n v="29348267.410000004"/>
  </r>
  <r>
    <s v="2024"/>
    <x v="0"/>
    <x v="0"/>
    <x v="0"/>
    <x v="0"/>
    <x v="2"/>
    <s v="0202 - MINISTERIO DE  INTERIOR Y POLICÍA"/>
    <s v="0001 - POLICIA NACIONAL"/>
    <x v="0"/>
    <x v="1"/>
    <x v="22"/>
    <s v="2.2 - CONTRATACIÓN DE SERVICIOS"/>
    <s v="2.2.8 - OTROS SERVICIOS NO INCLUIDOS EN CONCEPTOS ANTERIORES"/>
    <s v="N"/>
    <s v="00 - N/A"/>
    <s v="70 - DONACION EXTERNA"/>
    <s v=" "/>
    <s v="99 - MULTIPROVINCIAL"/>
    <n v="0"/>
    <n v="6392911.0099999998"/>
    <n v="0"/>
  </r>
  <r>
    <s v="2024"/>
    <x v="0"/>
    <x v="0"/>
    <x v="0"/>
    <x v="0"/>
    <x v="2"/>
    <s v="0202 - MINISTERIO DE  INTERIOR Y POLICÍA"/>
    <s v="0001 - POLICIA NACIONAL"/>
    <x v="0"/>
    <x v="1"/>
    <x v="22"/>
    <s v="2.2 - CONTRATACIÓN DE SERVICIOS"/>
    <s v="2.2.9 - OTRAS CONTRATACIONES DE SERVICIOS"/>
    <s v="N"/>
    <s v="00 - N/A"/>
    <s v="10 - FONDO GENERAL"/>
    <s v=" "/>
    <s v="99 - MULTIPROVINCIAL"/>
    <n v="2500000"/>
    <n v="25312846.559999999"/>
    <n v="14267266.199999999"/>
  </r>
  <r>
    <s v="2024"/>
    <x v="0"/>
    <x v="0"/>
    <x v="0"/>
    <x v="0"/>
    <x v="2"/>
    <s v="0202 - MINISTERIO DE  INTERIOR Y POLICÍA"/>
    <s v="0001 - POLICIA NACIONAL"/>
    <x v="0"/>
    <x v="1"/>
    <x v="22"/>
    <s v="2.3 - MATERIALES Y SUMINISTROS"/>
    <s v="2.3.1 - ALIMENTOS Y PRODUCTOS AGROFORESTALES"/>
    <s v="N"/>
    <s v="00 - N/A"/>
    <s v="10 - FONDO GENERAL"/>
    <s v=" "/>
    <s v="99 - MULTIPROVINCIAL"/>
    <n v="183300000"/>
    <n v="250237114.29000002"/>
    <n v="180161427.64000002"/>
  </r>
  <r>
    <s v="2024"/>
    <x v="0"/>
    <x v="0"/>
    <x v="0"/>
    <x v="0"/>
    <x v="2"/>
    <s v="0202 - MINISTERIO DE  INTERIOR Y POLICÍA"/>
    <s v="0001 - POLICIA NACIONAL"/>
    <x v="0"/>
    <x v="1"/>
    <x v="22"/>
    <s v="2.3 - MATERIALES Y SUMINISTROS"/>
    <s v="2.3.1 - ALIMENTOS Y PRODUCTOS AGROFORESTALES"/>
    <s v="N"/>
    <s v="00 - N/A"/>
    <s v="20 - FONDOS CON DESTINO ESPECÍFICO"/>
    <s v=" "/>
    <s v="99 - MULTIPROVINCIAL"/>
    <n v="14911964"/>
    <n v="14324324"/>
    <n v="0"/>
  </r>
  <r>
    <s v="2024"/>
    <x v="0"/>
    <x v="0"/>
    <x v="0"/>
    <x v="0"/>
    <x v="2"/>
    <s v="0202 - MINISTERIO DE  INTERIOR Y POLICÍA"/>
    <s v="0001 - POLICIA NACIONAL"/>
    <x v="0"/>
    <x v="1"/>
    <x v="22"/>
    <s v="2.3 - MATERIALES Y SUMINISTROS"/>
    <s v="2.3.2 - TEXTILES Y VESTUARIOS"/>
    <s v="N"/>
    <s v="00 - N/A"/>
    <s v="10 - FONDO GENERAL"/>
    <s v=" "/>
    <s v="99 - MULTIPROVINCIAL"/>
    <n v="0"/>
    <n v="721328605.40000033"/>
    <n v="589316098.88999999"/>
  </r>
  <r>
    <s v="2024"/>
    <x v="0"/>
    <x v="0"/>
    <x v="0"/>
    <x v="0"/>
    <x v="2"/>
    <s v="0202 - MINISTERIO DE  INTERIOR Y POLICÍA"/>
    <s v="0001 - POLICIA NACIONAL"/>
    <x v="0"/>
    <x v="1"/>
    <x v="22"/>
    <s v="2.3 - MATERIALES Y SUMINISTROS"/>
    <s v="2.3.3 - PAPEL, CARTÓN E IMPRESOS"/>
    <s v="N"/>
    <s v="00 - N/A"/>
    <s v="10 - FONDO GENERAL"/>
    <s v=" "/>
    <s v="99 - MULTIPROVINCIAL"/>
    <n v="35827409"/>
    <n v="28029707.550000001"/>
    <n v="10978907.249999998"/>
  </r>
  <r>
    <s v="2024"/>
    <x v="0"/>
    <x v="0"/>
    <x v="0"/>
    <x v="0"/>
    <x v="2"/>
    <s v="0202 - MINISTERIO DE  INTERIOR Y POLICÍA"/>
    <s v="0001 - POLICIA NACIONAL"/>
    <x v="0"/>
    <x v="1"/>
    <x v="22"/>
    <s v="2.3 - MATERIALES Y SUMINISTROS"/>
    <s v="2.3.4 - PRODUCTOS FARMACÉUTICOS"/>
    <s v="N"/>
    <s v="00 - N/A"/>
    <s v="10 - FONDO GENERAL"/>
    <s v=" "/>
    <s v="99 - MULTIPROVINCIAL"/>
    <n v="418408"/>
    <n v="1476594.18"/>
    <n v="1019342.44"/>
  </r>
  <r>
    <s v="2024"/>
    <x v="0"/>
    <x v="0"/>
    <x v="0"/>
    <x v="0"/>
    <x v="2"/>
    <s v="0202 - MINISTERIO DE  INTERIOR Y POLICÍA"/>
    <s v="0001 - POLICIA NACIONAL"/>
    <x v="0"/>
    <x v="1"/>
    <x v="22"/>
    <s v="2.3 - MATERIALES Y SUMINISTROS"/>
    <s v="2.3.5 - CUERO, CAUCHO Y PLÁSTICO"/>
    <s v="N"/>
    <s v="00 - N/A"/>
    <s v="10 - FONDO GENERAL"/>
    <s v=" "/>
    <s v="99 - MULTIPROVINCIAL"/>
    <n v="77703964"/>
    <n v="39645307.079999998"/>
    <n v="28194501.950000003"/>
  </r>
  <r>
    <s v="2024"/>
    <x v="0"/>
    <x v="0"/>
    <x v="0"/>
    <x v="0"/>
    <x v="2"/>
    <s v="0202 - MINISTERIO DE  INTERIOR Y POLICÍA"/>
    <s v="0001 - POLICIA NACIONAL"/>
    <x v="0"/>
    <x v="1"/>
    <x v="22"/>
    <s v="2.3 - MATERIALES Y SUMINISTROS"/>
    <s v="2.3.6 - PRODUCTOS DE MINERALES, METÁLICOS Y NO METÁLICOS"/>
    <s v="N"/>
    <s v="00 - N/A"/>
    <s v="10 - FONDO GENERAL"/>
    <s v=" "/>
    <s v="99 - MULTIPROVINCIAL"/>
    <n v="7380000"/>
    <n v="28881761.280000001"/>
    <n v="14115005.880000001"/>
  </r>
  <r>
    <s v="2024"/>
    <x v="0"/>
    <x v="0"/>
    <x v="0"/>
    <x v="0"/>
    <x v="2"/>
    <s v="0202 - MINISTERIO DE  INTERIOR Y POLICÍA"/>
    <s v="0001 - POLICIA NACIONAL"/>
    <x v="0"/>
    <x v="1"/>
    <x v="22"/>
    <s v="2.3 - MATERIALES Y SUMINISTROS"/>
    <s v="2.3.7 - COMBUSTIBLES, LUBRICANTES, PRODUCTOS QUÍMICOS Y CONEXOS"/>
    <s v="N"/>
    <s v="00 - N/A"/>
    <s v="10 - FONDO GENERAL"/>
    <s v=" "/>
    <s v="99 - MULTIPROVINCIAL"/>
    <n v="1924483482"/>
    <n v="1225163159.2700002"/>
    <n v="1110141437.0699999"/>
  </r>
  <r>
    <s v="2024"/>
    <x v="0"/>
    <x v="0"/>
    <x v="0"/>
    <x v="0"/>
    <x v="2"/>
    <s v="0202 - MINISTERIO DE  INTERIOR Y POLICÍA"/>
    <s v="0001 - POLICIA NACIONAL"/>
    <x v="0"/>
    <x v="1"/>
    <x v="22"/>
    <s v="2.3 - MATERIALES Y SUMINISTROS"/>
    <s v="2.3.9 - PRODUCTOS Y ÚTILES VARIOS"/>
    <s v="N"/>
    <s v="00 - N/A"/>
    <s v="10 - FONDO GENERAL"/>
    <s v=" "/>
    <s v="99 - MULTIPROVINCIAL"/>
    <n v="2246674239"/>
    <n v="1335637974.3599999"/>
    <n v="1012696910.1100003"/>
  </r>
  <r>
    <s v="2024"/>
    <x v="0"/>
    <x v="0"/>
    <x v="0"/>
    <x v="0"/>
    <x v="2"/>
    <s v="0202 - MINISTERIO DE  INTERIOR Y POLICÍA"/>
    <s v="0001 - POLICIA NACIONAL"/>
    <x v="0"/>
    <x v="1"/>
    <x v="22"/>
    <s v="2.3 - MATERIALES Y SUMINISTROS"/>
    <s v="2.3.9 - PRODUCTOS Y ÚTILES VARIOS"/>
    <s v="N"/>
    <s v="00 - N/A"/>
    <s v="20 - FONDOS CON DESTINO ESPECÍFICO"/>
    <s v=" "/>
    <s v="99 - MULTIPROVINCIAL"/>
    <n v="0"/>
    <n v="62306878.350000001"/>
    <n v="805999"/>
  </r>
  <r>
    <s v="2024"/>
    <x v="0"/>
    <x v="0"/>
    <x v="0"/>
    <x v="0"/>
    <x v="2"/>
    <s v="0202 - MINISTERIO DE  INTERIOR Y POLICÍA"/>
    <s v="0002 - DIRECCIÓN GENERAL DE MIGRACIÓN"/>
    <x v="0"/>
    <x v="1"/>
    <x v="23"/>
    <s v="2.1 - REMUNERACIONES Y CONTRIBUCIONES"/>
    <s v="2.1.1 - REMUNERACIONES"/>
    <s v="N"/>
    <s v="00 - N/A"/>
    <s v="10 - FONDO GENERAL"/>
    <s v=" "/>
    <s v="99 - MULTIPROVINCIAL"/>
    <n v="645827394"/>
    <n v="767008206.39999998"/>
    <n v="575426249.70000005"/>
  </r>
  <r>
    <s v="2024"/>
    <x v="0"/>
    <x v="0"/>
    <x v="0"/>
    <x v="0"/>
    <x v="2"/>
    <s v="0202 - MINISTERIO DE  INTERIOR Y POLICÍA"/>
    <s v="0002 - DIRECCIÓN GENERAL DE MIGRACIÓN"/>
    <x v="0"/>
    <x v="1"/>
    <x v="23"/>
    <s v="2.1 - REMUNERACIONES Y CONTRIBUCIONES"/>
    <s v="2.1.1 - REMUNERACIONES"/>
    <s v="N"/>
    <s v="00 - N/A"/>
    <s v="20 - FONDOS CON DESTINO ESPECÍFICO"/>
    <s v=" "/>
    <s v="99 - MULTIPROVINCIAL"/>
    <n v="664584000"/>
    <n v="750648160"/>
    <n v="693025298.9799999"/>
  </r>
  <r>
    <s v="2024"/>
    <x v="0"/>
    <x v="0"/>
    <x v="0"/>
    <x v="0"/>
    <x v="2"/>
    <s v="0202 - MINISTERIO DE  INTERIOR Y POLICÍA"/>
    <s v="0002 - DIRECCIÓN GENERAL DE MIGRACIÓN"/>
    <x v="0"/>
    <x v="1"/>
    <x v="23"/>
    <s v="2.1 - REMUNERACIONES Y CONTRIBUCIONES"/>
    <s v="2.1.2 - SOBRESUELDOS"/>
    <s v="N"/>
    <s v="00 - N/A"/>
    <s v="10 - FONDO GENERAL"/>
    <s v=" "/>
    <s v="99 - MULTIPROVINCIAL"/>
    <n v="115269828"/>
    <n v="203144921.34999999"/>
    <n v="192277869.40000001"/>
  </r>
  <r>
    <s v="2024"/>
    <x v="0"/>
    <x v="0"/>
    <x v="0"/>
    <x v="0"/>
    <x v="2"/>
    <s v="0202 - MINISTERIO DE  INTERIOR Y POLICÍA"/>
    <s v="0002 - DIRECCIÓN GENERAL DE MIGRACIÓN"/>
    <x v="0"/>
    <x v="1"/>
    <x v="23"/>
    <s v="2.1 - REMUNERACIONES Y CONTRIBUCIONES"/>
    <s v="2.1.2 - SOBRESUELDOS"/>
    <s v="N"/>
    <s v="00 - N/A"/>
    <s v="20 - FONDOS CON DESTINO ESPECÍFICO"/>
    <s v=" "/>
    <s v="99 - MULTIPROVINCIAL"/>
    <n v="282902000"/>
    <n v="184191584.19999999"/>
    <n v="169516825.36000001"/>
  </r>
  <r>
    <s v="2024"/>
    <x v="0"/>
    <x v="0"/>
    <x v="0"/>
    <x v="0"/>
    <x v="2"/>
    <s v="0202 - MINISTERIO DE  INTERIOR Y POLICÍA"/>
    <s v="0002 - DIRECCIÓN GENERAL DE MIGRACIÓN"/>
    <x v="0"/>
    <x v="1"/>
    <x v="23"/>
    <s v="2.1 - REMUNERACIONES Y CONTRIBUCIONES"/>
    <s v="2.1.5 - CONTRIBUCIONES A LA SEGURIDAD SOCIAL"/>
    <s v="N"/>
    <s v="00 - N/A"/>
    <s v="10 - FONDO GENERAL"/>
    <s v=" "/>
    <s v="99 - MULTIPROVINCIAL"/>
    <n v="86916933"/>
    <n v="83861027.249999985"/>
    <n v="74849931.439999998"/>
  </r>
  <r>
    <s v="2024"/>
    <x v="0"/>
    <x v="0"/>
    <x v="0"/>
    <x v="0"/>
    <x v="2"/>
    <s v="0202 - MINISTERIO DE  INTERIOR Y POLICÍA"/>
    <s v="0002 - DIRECCIÓN GENERAL DE MIGRACIÓN"/>
    <x v="0"/>
    <x v="1"/>
    <x v="23"/>
    <s v="2.1 - REMUNERACIONES Y CONTRIBUCIONES"/>
    <s v="2.1.5 - CONTRIBUCIONES A LA SEGURIDAD SOCIAL"/>
    <s v="N"/>
    <s v="00 - N/A"/>
    <s v="20 - FONDOS CON DESTINO ESPECÍFICO"/>
    <s v=" "/>
    <s v="99 - MULTIPROVINCIAL"/>
    <n v="79210151"/>
    <n v="91856406.799999997"/>
    <n v="82701232.199999988"/>
  </r>
  <r>
    <s v="2024"/>
    <x v="0"/>
    <x v="0"/>
    <x v="0"/>
    <x v="0"/>
    <x v="2"/>
    <s v="0202 - MINISTERIO DE  INTERIOR Y POLICÍA"/>
    <s v="0002 - DIRECCIÓN GENERAL DE MIGRACIÓN"/>
    <x v="0"/>
    <x v="1"/>
    <x v="23"/>
    <s v="2.2 - CONTRATACIÓN DE SERVICIOS"/>
    <s v="2.2.1 - SERVICIOS BÁSICOS"/>
    <s v="N"/>
    <s v="00 - N/A"/>
    <s v="20 - FONDOS CON DESTINO ESPECÍFICO"/>
    <s v=" "/>
    <s v="99 - MULTIPROVINCIAL"/>
    <n v="88420299"/>
    <n v="88520299"/>
    <n v="73016857.749999985"/>
  </r>
  <r>
    <s v="2024"/>
    <x v="0"/>
    <x v="0"/>
    <x v="0"/>
    <x v="0"/>
    <x v="2"/>
    <s v="0202 - MINISTERIO DE  INTERIOR Y POLICÍA"/>
    <s v="0002 - DIRECCIÓN GENERAL DE MIGRACIÓN"/>
    <x v="0"/>
    <x v="1"/>
    <x v="23"/>
    <s v="2.2 - CONTRATACIÓN DE SERVICIOS"/>
    <s v="2.2.2 - PUBLICIDAD, IMPRESIÓN Y ENCUADERNACIÓN"/>
    <s v="N"/>
    <s v="00 - N/A"/>
    <s v="10 - FONDO GENERAL"/>
    <s v=" "/>
    <s v="99 - MULTIPROVINCIAL"/>
    <n v="821000"/>
    <n v="1416500"/>
    <n v="618630.78"/>
  </r>
  <r>
    <s v="2024"/>
    <x v="0"/>
    <x v="0"/>
    <x v="0"/>
    <x v="0"/>
    <x v="2"/>
    <s v="0202 - MINISTERIO DE  INTERIOR Y POLICÍA"/>
    <s v="0002 - DIRECCIÓN GENERAL DE MIGRACIÓN"/>
    <x v="0"/>
    <x v="1"/>
    <x v="23"/>
    <s v="2.2 - CONTRATACIÓN DE SERVICIOS"/>
    <s v="2.2.2 - PUBLICIDAD, IMPRESIÓN Y ENCUADERNACIÓN"/>
    <s v="N"/>
    <s v="00 - N/A"/>
    <s v="20 - FONDOS CON DESTINO ESPECÍFICO"/>
    <s v=" "/>
    <s v="99 - MULTIPROVINCIAL"/>
    <n v="4783444"/>
    <n v="5238135.63"/>
    <n v="3893279.129999999"/>
  </r>
  <r>
    <s v="2024"/>
    <x v="0"/>
    <x v="0"/>
    <x v="0"/>
    <x v="0"/>
    <x v="2"/>
    <s v="0202 - MINISTERIO DE  INTERIOR Y POLICÍA"/>
    <s v="0002 - DIRECCIÓN GENERAL DE MIGRACIÓN"/>
    <x v="0"/>
    <x v="1"/>
    <x v="23"/>
    <s v="2.2 - CONTRATACIÓN DE SERVICIOS"/>
    <s v="2.2.3 - VIÁTICOS"/>
    <s v="N"/>
    <s v="00 - N/A"/>
    <s v="20 - FONDOS CON DESTINO ESPECÍFICO"/>
    <s v=" "/>
    <s v="99 - MULTIPROVINCIAL"/>
    <n v="13374921"/>
    <n v="13431089"/>
    <n v="8732040.5"/>
  </r>
  <r>
    <s v="2024"/>
    <x v="0"/>
    <x v="0"/>
    <x v="0"/>
    <x v="0"/>
    <x v="2"/>
    <s v="0202 - MINISTERIO DE  INTERIOR Y POLICÍA"/>
    <s v="0002 - DIRECCIÓN GENERAL DE MIGRACIÓN"/>
    <x v="0"/>
    <x v="1"/>
    <x v="23"/>
    <s v="2.2 - CONTRATACIÓN DE SERVICIOS"/>
    <s v="2.2.4 - TRANSPORTE Y ALMACENAJE"/>
    <s v="N"/>
    <s v="00 - N/A"/>
    <s v="10 - FONDO GENERAL"/>
    <s v=" "/>
    <s v="99 - MULTIPROVINCIAL"/>
    <n v="0"/>
    <n v="1500000"/>
    <n v="1500000"/>
  </r>
  <r>
    <s v="2024"/>
    <x v="0"/>
    <x v="0"/>
    <x v="0"/>
    <x v="0"/>
    <x v="2"/>
    <s v="0202 - MINISTERIO DE  INTERIOR Y POLICÍA"/>
    <s v="0002 - DIRECCIÓN GENERAL DE MIGRACIÓN"/>
    <x v="0"/>
    <x v="1"/>
    <x v="23"/>
    <s v="2.2 - CONTRATACIÓN DE SERVICIOS"/>
    <s v="2.2.4 - TRANSPORTE Y ALMACENAJE"/>
    <s v="N"/>
    <s v="00 - N/A"/>
    <s v="20 - FONDOS CON DESTINO ESPECÍFICO"/>
    <s v=" "/>
    <s v="99 - MULTIPROVINCIAL"/>
    <n v="9807320"/>
    <n v="7327320"/>
    <n v="4216127.5799999991"/>
  </r>
  <r>
    <s v="2024"/>
    <x v="0"/>
    <x v="0"/>
    <x v="0"/>
    <x v="0"/>
    <x v="2"/>
    <s v="0202 - MINISTERIO DE  INTERIOR Y POLICÍA"/>
    <s v="0002 - DIRECCIÓN GENERAL DE MIGRACIÓN"/>
    <x v="0"/>
    <x v="1"/>
    <x v="23"/>
    <s v="2.2 - CONTRATACIÓN DE SERVICIOS"/>
    <s v="2.2.5 - ALQUILERES Y RENTAS"/>
    <s v="N"/>
    <s v="00 - N/A"/>
    <s v="10 - FONDO GENERAL"/>
    <s v=" "/>
    <s v="99 - MULTIPROVINCIAL"/>
    <n v="1104000"/>
    <n v="67985906.510000005"/>
    <n v="478992.93999999994"/>
  </r>
  <r>
    <s v="2024"/>
    <x v="0"/>
    <x v="0"/>
    <x v="0"/>
    <x v="0"/>
    <x v="2"/>
    <s v="0202 - MINISTERIO DE  INTERIOR Y POLICÍA"/>
    <s v="0002 - DIRECCIÓN GENERAL DE MIGRACIÓN"/>
    <x v="0"/>
    <x v="1"/>
    <x v="23"/>
    <s v="2.2 - CONTRATACIÓN DE SERVICIOS"/>
    <s v="2.2.5 - ALQUILERES Y RENTAS"/>
    <s v="N"/>
    <s v="00 - N/A"/>
    <s v="20 - FONDOS CON DESTINO ESPECÍFICO"/>
    <s v=" "/>
    <s v="99 - MULTIPROVINCIAL"/>
    <n v="32157969"/>
    <n v="99321775.400000006"/>
    <n v="45441402.809999995"/>
  </r>
  <r>
    <s v="2024"/>
    <x v="0"/>
    <x v="0"/>
    <x v="0"/>
    <x v="0"/>
    <x v="2"/>
    <s v="0202 - MINISTERIO DE  INTERIOR Y POLICÍA"/>
    <s v="0002 - DIRECCIÓN GENERAL DE MIGRACIÓN"/>
    <x v="0"/>
    <x v="1"/>
    <x v="23"/>
    <s v="2.2 - CONTRATACIÓN DE SERVICIOS"/>
    <s v="2.2.6 - SEGUROS"/>
    <s v="N"/>
    <s v="00 - N/A"/>
    <s v="10 - FONDO GENERAL"/>
    <s v=" "/>
    <s v="99 - MULTIPROVINCIAL"/>
    <n v="0"/>
    <n v="32850000"/>
    <n v="27569122.150000002"/>
  </r>
  <r>
    <s v="2024"/>
    <x v="0"/>
    <x v="0"/>
    <x v="0"/>
    <x v="0"/>
    <x v="2"/>
    <s v="0202 - MINISTERIO DE  INTERIOR Y POLICÍA"/>
    <s v="0002 - DIRECCIÓN GENERAL DE MIGRACIÓN"/>
    <x v="0"/>
    <x v="1"/>
    <x v="23"/>
    <s v="2.2 - CONTRATACIÓN DE SERVICIOS"/>
    <s v="2.2.6 - SEGUROS"/>
    <s v="N"/>
    <s v="00 - N/A"/>
    <s v="20 - FONDOS CON DESTINO ESPECÍFICO"/>
    <s v=" "/>
    <s v="99 - MULTIPROVINCIAL"/>
    <n v="35886483"/>
    <n v="18284853.509999998"/>
    <n v="18284853.510000002"/>
  </r>
  <r>
    <s v="2024"/>
    <x v="0"/>
    <x v="0"/>
    <x v="0"/>
    <x v="0"/>
    <x v="2"/>
    <s v="0202 - MINISTERIO DE  INTERIOR Y POLICÍA"/>
    <s v="0002 - DIRECCIÓN GENERAL DE MIGRACIÓN"/>
    <x v="0"/>
    <x v="1"/>
    <x v="23"/>
    <s v="2.2 - CONTRATACIÓN DE SERVICIOS"/>
    <s v="2.2.7 - SERVICIOS DE CONSERVACIÓN, REPARACIONES MENORES E INSTALACIONES TEMPORALES"/>
    <s v="N"/>
    <s v="00 - N/A"/>
    <s v="10 - FONDO GENERAL"/>
    <s v=" "/>
    <s v="99 - MULTIPROVINCIAL"/>
    <n v="649566"/>
    <n v="48826003"/>
    <n v="7262683.3399999999"/>
  </r>
  <r>
    <s v="2024"/>
    <x v="0"/>
    <x v="0"/>
    <x v="0"/>
    <x v="0"/>
    <x v="2"/>
    <s v="0202 - MINISTERIO DE  INTERIOR Y POLICÍA"/>
    <s v="0002 - DIRECCIÓN GENERAL DE MIGRACIÓN"/>
    <x v="0"/>
    <x v="1"/>
    <x v="23"/>
    <s v="2.2 - CONTRATACIÓN DE SERVICIOS"/>
    <s v="2.2.7 - SERVICIOS DE CONSERVACIÓN, REPARACIONES MENORES E INSTALACIONES TEMPORALES"/>
    <s v="N"/>
    <s v="00 - N/A"/>
    <s v="20 - FONDOS CON DESTINO ESPECÍFICO"/>
    <s v=" "/>
    <s v="99 - MULTIPROVINCIAL"/>
    <n v="55960107"/>
    <n v="86179156.359999999"/>
    <n v="54821081.949999973"/>
  </r>
  <r>
    <s v="2024"/>
    <x v="0"/>
    <x v="0"/>
    <x v="0"/>
    <x v="0"/>
    <x v="2"/>
    <s v="0202 - MINISTERIO DE  INTERIOR Y POLICÍA"/>
    <s v="0002 - DIRECCIÓN GENERAL DE MIGRACIÓN"/>
    <x v="0"/>
    <x v="1"/>
    <x v="23"/>
    <s v="2.2 - CONTRATACIÓN DE SERVICIOS"/>
    <s v="2.2.8 - OTROS SERVICIOS NO INCLUIDOS EN CONCEPTOS ANTERIORES"/>
    <s v="N"/>
    <s v="00 - N/A"/>
    <s v="10 - FONDO GENERAL"/>
    <s v=" "/>
    <s v="99 - MULTIPROVINCIAL"/>
    <n v="2000000"/>
    <n v="45364089.700000003"/>
    <n v="10515431.799999999"/>
  </r>
  <r>
    <s v="2024"/>
    <x v="0"/>
    <x v="0"/>
    <x v="0"/>
    <x v="0"/>
    <x v="2"/>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64402776"/>
    <n v="93999928.150000006"/>
    <n v="82377650.839999989"/>
  </r>
  <r>
    <s v="2024"/>
    <x v="0"/>
    <x v="0"/>
    <x v="0"/>
    <x v="0"/>
    <x v="2"/>
    <s v="0202 - MINISTERIO DE  INTERIOR Y POLICÍA"/>
    <s v="0002 - DIRECCIÓN GENERAL DE MIGRACIÓN"/>
    <x v="0"/>
    <x v="1"/>
    <x v="23"/>
    <s v="2.2 - CONTRATACIÓN DE SERVICIOS"/>
    <s v="2.2.9 - OTRAS CONTRATACIONES DE SERVICIOS"/>
    <s v="N"/>
    <s v="00 - N/A"/>
    <s v="10 - FONDO GENERAL"/>
    <s v=" "/>
    <s v="99 - MULTIPROVINCIAL"/>
    <n v="0"/>
    <n v="9360000"/>
    <n v="2359587"/>
  </r>
  <r>
    <s v="2024"/>
    <x v="0"/>
    <x v="0"/>
    <x v="0"/>
    <x v="0"/>
    <x v="2"/>
    <s v="0202 - MINISTERIO DE  INTERIOR Y POLICÍA"/>
    <s v="0002 - DIRECCIÓN GENERAL DE MIGRACIÓN"/>
    <x v="0"/>
    <x v="1"/>
    <x v="23"/>
    <s v="2.2 - CONTRATACIÓN DE SERVICIOS"/>
    <s v="2.2.9 - OTRAS CONTRATACIONES DE SERVICIOS"/>
    <s v="N"/>
    <s v="00 - N/A"/>
    <s v="20 - FONDOS CON DESTINO ESPECÍFICO"/>
    <s v=" "/>
    <s v="99 - MULTIPROVINCIAL"/>
    <n v="10148997"/>
    <n v="4953027.5699999984"/>
    <n v="4820823.8699999992"/>
  </r>
  <r>
    <s v="2024"/>
    <x v="0"/>
    <x v="0"/>
    <x v="0"/>
    <x v="0"/>
    <x v="2"/>
    <s v="0202 - MINISTERIO DE  INTERIOR Y POLICÍA"/>
    <s v="0002 - DIRECCIÓN GENERAL DE MIGRACIÓN"/>
    <x v="0"/>
    <x v="1"/>
    <x v="23"/>
    <s v="2.3 - MATERIALES Y SUMINISTROS"/>
    <s v="2.3.1 - ALIMENTOS Y PRODUCTOS AGROFORESTALES"/>
    <s v="N"/>
    <s v="00 - N/A"/>
    <s v="10 - FONDO GENERAL"/>
    <s v=" "/>
    <s v="99 - MULTIPROVINCIAL"/>
    <n v="68456"/>
    <n v="10333630"/>
    <n v="2305715.27"/>
  </r>
  <r>
    <s v="2024"/>
    <x v="0"/>
    <x v="0"/>
    <x v="0"/>
    <x v="0"/>
    <x v="2"/>
    <s v="0202 - MINISTERIO DE  INTERIOR Y POLICÍA"/>
    <s v="0002 - DIRECCIÓN GENERAL DE MIGRACIÓN"/>
    <x v="0"/>
    <x v="1"/>
    <x v="23"/>
    <s v="2.3 - MATERIALES Y SUMINISTROS"/>
    <s v="2.3.1 - ALIMENTOS Y PRODUCTOS AGROFORESTALES"/>
    <s v="N"/>
    <s v="00 - N/A"/>
    <s v="20 - FONDOS CON DESTINO ESPECÍFICO"/>
    <s v=" "/>
    <s v="99 - MULTIPROVINCIAL"/>
    <n v="9440303"/>
    <n v="16197046.75"/>
    <n v="14837349.850000001"/>
  </r>
  <r>
    <s v="2024"/>
    <x v="0"/>
    <x v="0"/>
    <x v="0"/>
    <x v="0"/>
    <x v="2"/>
    <s v="0202 - MINISTERIO DE  INTERIOR Y POLICÍA"/>
    <s v="0002 - DIRECCIÓN GENERAL DE MIGRACIÓN"/>
    <x v="0"/>
    <x v="1"/>
    <x v="23"/>
    <s v="2.3 - MATERIALES Y SUMINISTROS"/>
    <s v="2.3.2 - TEXTILES Y VESTUARIOS"/>
    <s v="N"/>
    <s v="00 - N/A"/>
    <s v="10 - FONDO GENERAL"/>
    <s v=" "/>
    <s v="99 - MULTIPROVINCIAL"/>
    <n v="0"/>
    <n v="2419947"/>
    <n v="603632.06999999995"/>
  </r>
  <r>
    <s v="2024"/>
    <x v="0"/>
    <x v="0"/>
    <x v="0"/>
    <x v="0"/>
    <x v="2"/>
    <s v="0202 - MINISTERIO DE  INTERIOR Y POLICÍA"/>
    <s v="0002 - DIRECCIÓN GENERAL DE MIGRACIÓN"/>
    <x v="0"/>
    <x v="1"/>
    <x v="23"/>
    <s v="2.3 - MATERIALES Y SUMINISTROS"/>
    <s v="2.3.2 - TEXTILES Y VESTUARIOS"/>
    <s v="N"/>
    <s v="00 - N/A"/>
    <s v="20 - FONDOS CON DESTINO ESPECÍFICO"/>
    <s v=" "/>
    <s v="99 - MULTIPROVINCIAL"/>
    <n v="23730500"/>
    <n v="30325517.59"/>
    <n v="7444450.379999999"/>
  </r>
  <r>
    <s v="2024"/>
    <x v="0"/>
    <x v="0"/>
    <x v="0"/>
    <x v="0"/>
    <x v="2"/>
    <s v="0202 - MINISTERIO DE  INTERIOR Y POLICÍA"/>
    <s v="0002 - DIRECCIÓN GENERAL DE MIGRACIÓN"/>
    <x v="0"/>
    <x v="1"/>
    <x v="23"/>
    <s v="2.3 - MATERIALES Y SUMINISTROS"/>
    <s v="2.3.3 - PAPEL, CARTÓN E IMPRESOS"/>
    <s v="N"/>
    <s v="00 - N/A"/>
    <s v="10 - FONDO GENERAL"/>
    <s v=" "/>
    <s v="99 - MULTIPROVINCIAL"/>
    <n v="2062900"/>
    <n v="12569000"/>
    <n v="0"/>
  </r>
  <r>
    <s v="2024"/>
    <x v="0"/>
    <x v="0"/>
    <x v="0"/>
    <x v="0"/>
    <x v="2"/>
    <s v="0202 - MINISTERIO DE  INTERIOR Y POLICÍA"/>
    <s v="0002 - DIRECCIÓN GENERAL DE MIGRACIÓN"/>
    <x v="0"/>
    <x v="1"/>
    <x v="23"/>
    <s v="2.3 - MATERIALES Y SUMINISTROS"/>
    <s v="2.3.3 - PAPEL, CARTÓN E IMPRESOS"/>
    <s v="N"/>
    <s v="00 - N/A"/>
    <s v="20 - FONDOS CON DESTINO ESPECÍFICO"/>
    <s v=" "/>
    <s v="99 - MULTIPROVINCIAL"/>
    <n v="9168960"/>
    <n v="10728808.75"/>
    <n v="8846550.4100000001"/>
  </r>
  <r>
    <s v="2024"/>
    <x v="0"/>
    <x v="0"/>
    <x v="0"/>
    <x v="0"/>
    <x v="2"/>
    <s v="0202 - MINISTERIO DE  INTERIOR Y POLICÍA"/>
    <s v="0002 - DIRECCIÓN GENERAL DE MIGRACIÓN"/>
    <x v="0"/>
    <x v="1"/>
    <x v="23"/>
    <s v="2.3 - MATERIALES Y SUMINISTROS"/>
    <s v="2.3.4 - PRODUCTOS FARMACÉUTICOS"/>
    <s v="N"/>
    <s v="00 - N/A"/>
    <s v="10 - FONDO GENERAL"/>
    <s v=" "/>
    <s v="99 - MULTIPROVINCIAL"/>
    <n v="0"/>
    <n v="200063"/>
    <n v="0"/>
  </r>
  <r>
    <s v="2024"/>
    <x v="0"/>
    <x v="0"/>
    <x v="0"/>
    <x v="0"/>
    <x v="2"/>
    <s v="0202 - MINISTERIO DE  INTERIOR Y POLICÍA"/>
    <s v="0002 - DIRECCIÓN GENERAL DE MIGRACIÓN"/>
    <x v="0"/>
    <x v="1"/>
    <x v="23"/>
    <s v="2.3 - MATERIALES Y SUMINISTROS"/>
    <s v="2.3.4 - PRODUCTOS FARMACÉUTICOS"/>
    <s v="N"/>
    <s v="00 - N/A"/>
    <s v="20 - FONDOS CON DESTINO ESPECÍFICO"/>
    <s v=" "/>
    <s v="99 - MULTIPROVINCIAL"/>
    <n v="1390900"/>
    <n v="3561791.73"/>
    <n v="3532723.89"/>
  </r>
  <r>
    <s v="2024"/>
    <x v="0"/>
    <x v="0"/>
    <x v="0"/>
    <x v="0"/>
    <x v="2"/>
    <s v="0202 - MINISTERIO DE  INTERIOR Y POLICÍA"/>
    <s v="0002 - DIRECCIÓN GENERAL DE MIGRACIÓN"/>
    <x v="0"/>
    <x v="1"/>
    <x v="23"/>
    <s v="2.3 - MATERIALES Y SUMINISTROS"/>
    <s v="2.3.5 - CUERO, CAUCHO Y PLÁSTICO"/>
    <s v="N"/>
    <s v="00 - N/A"/>
    <s v="10 - FONDO GENERAL"/>
    <s v=" "/>
    <s v="99 - MULTIPROVINCIAL"/>
    <n v="0"/>
    <n v="1975000"/>
    <n v="0"/>
  </r>
  <r>
    <s v="2024"/>
    <x v="0"/>
    <x v="0"/>
    <x v="0"/>
    <x v="0"/>
    <x v="2"/>
    <s v="0202 - MINISTERIO DE  INTERIOR Y POLICÍA"/>
    <s v="0002 - DIRECCIÓN GENERAL DE MIGRACIÓN"/>
    <x v="0"/>
    <x v="1"/>
    <x v="23"/>
    <s v="2.3 - MATERIALES Y SUMINISTROS"/>
    <s v="2.3.5 - CUERO, CAUCHO Y PLÁSTICO"/>
    <s v="N"/>
    <s v="00 - N/A"/>
    <s v="20 - FONDOS CON DESTINO ESPECÍFICO"/>
    <s v=" "/>
    <s v="99 - MULTIPROVINCIAL"/>
    <n v="1819875"/>
    <n v="7085461.25"/>
    <n v="6969050.5299999993"/>
  </r>
  <r>
    <s v="2024"/>
    <x v="0"/>
    <x v="0"/>
    <x v="0"/>
    <x v="0"/>
    <x v="2"/>
    <s v="0202 - MINISTERIO DE  INTERIOR Y POLICÍA"/>
    <s v="0002 - DIRECCIÓN GENERAL DE MIGRACIÓN"/>
    <x v="0"/>
    <x v="1"/>
    <x v="23"/>
    <s v="2.3 - MATERIALES Y SUMINISTROS"/>
    <s v="2.3.6 - PRODUCTOS DE MINERALES, METÁLICOS Y NO METÁLICOS"/>
    <s v="N"/>
    <s v="00 - N/A"/>
    <s v="10 - FONDO GENERAL"/>
    <s v=" "/>
    <s v="99 - MULTIPROVINCIAL"/>
    <n v="23880"/>
    <n v="981142.96"/>
    <n v="672019.92"/>
  </r>
  <r>
    <s v="2024"/>
    <x v="0"/>
    <x v="0"/>
    <x v="0"/>
    <x v="0"/>
    <x v="2"/>
    <s v="0202 - MINISTERIO DE  INTERIOR Y POLICÍA"/>
    <s v="0002 - DIRECCIÓN GENERAL DE MIGRACIÓN"/>
    <x v="0"/>
    <x v="1"/>
    <x v="23"/>
    <s v="2.3 - MATERIALES Y SUMINISTROS"/>
    <s v="2.3.6 - PRODUCTOS DE MINERALES, METÁLICOS Y NO METÁLICOS"/>
    <s v="N"/>
    <s v="00 - N/A"/>
    <s v="20 - FONDOS CON DESTINO ESPECÍFICO"/>
    <s v=" "/>
    <s v="99 - MULTIPROVINCIAL"/>
    <n v="794690"/>
    <n v="2733690"/>
    <n v="2498952.5"/>
  </r>
  <r>
    <s v="2024"/>
    <x v="0"/>
    <x v="0"/>
    <x v="0"/>
    <x v="0"/>
    <x v="2"/>
    <s v="0202 - MINISTERIO DE  INTERIOR Y POLICÍA"/>
    <s v="0002 - DIRECCIÓN GENERAL DE MIGRACIÓN"/>
    <x v="0"/>
    <x v="1"/>
    <x v="23"/>
    <s v="2.3 - MATERIALES Y SUMINISTROS"/>
    <s v="2.3.7 - COMBUSTIBLES, LUBRICANTES, PRODUCTOS QUÍMICOS Y CONEXOS"/>
    <s v="N"/>
    <s v="00 - N/A"/>
    <s v="10 - FONDO GENERAL"/>
    <s v=" "/>
    <s v="99 - MULTIPROVINCIAL"/>
    <n v="367664"/>
    <n v="1065516.2"/>
    <n v="78910.850000000006"/>
  </r>
  <r>
    <s v="2024"/>
    <x v="0"/>
    <x v="0"/>
    <x v="0"/>
    <x v="0"/>
    <x v="2"/>
    <s v="0202 - MINISTERIO DE  INTERIOR Y POLICÍA"/>
    <s v="0002 - DIRECCIÓN GENERAL DE MIGRACIÓN"/>
    <x v="0"/>
    <x v="1"/>
    <x v="23"/>
    <s v="2.3 - MATERIALES Y SUMINISTROS"/>
    <s v="2.3.7 - COMBUSTIBLES, LUBRICANTES, PRODUCTOS QUÍMICOS Y CONEXOS"/>
    <s v="N"/>
    <s v="00 - N/A"/>
    <s v="20 - FONDOS CON DESTINO ESPECÍFICO"/>
    <s v=" "/>
    <s v="99 - MULTIPROVINCIAL"/>
    <n v="77935211"/>
    <n v="79935691.170000002"/>
    <n v="65478444.650000036"/>
  </r>
  <r>
    <s v="2024"/>
    <x v="0"/>
    <x v="0"/>
    <x v="0"/>
    <x v="0"/>
    <x v="2"/>
    <s v="0202 - MINISTERIO DE  INTERIOR Y POLICÍA"/>
    <s v="0002 - DIRECCIÓN GENERAL DE MIGRACIÓN"/>
    <x v="0"/>
    <x v="1"/>
    <x v="23"/>
    <s v="2.3 - MATERIALES Y SUMINISTROS"/>
    <s v="2.3.9 - PRODUCTOS Y ÚTILES VARIOS"/>
    <s v="N"/>
    <s v="00 - N/A"/>
    <s v="10 - FONDO GENERAL"/>
    <s v=" "/>
    <s v="99 - MULTIPROVINCIAL"/>
    <n v="104273587"/>
    <n v="35804746.929999992"/>
    <n v="13370769.689999999"/>
  </r>
  <r>
    <s v="2024"/>
    <x v="0"/>
    <x v="0"/>
    <x v="0"/>
    <x v="0"/>
    <x v="2"/>
    <s v="0202 - MINISTERIO DE  INTERIOR Y POLICÍA"/>
    <s v="0002 - DIRECCIÓN GENERAL DE MIGRACIÓN"/>
    <x v="0"/>
    <x v="1"/>
    <x v="23"/>
    <s v="2.3 - MATERIALES Y SUMINISTROS"/>
    <s v="2.3.9 - PRODUCTOS Y ÚTILES VARIOS"/>
    <s v="N"/>
    <s v="00 - N/A"/>
    <s v="20 - FONDOS CON DESTINO ESPECÍFICO"/>
    <s v=" "/>
    <s v="99 - MULTIPROVINCIAL"/>
    <n v="27975860"/>
    <n v="122185669.27"/>
    <n v="105134143.32999998"/>
  </r>
  <r>
    <s v="2024"/>
    <x v="0"/>
    <x v="0"/>
    <x v="0"/>
    <x v="0"/>
    <x v="2"/>
    <s v="0202 - MINISTERIO DE  INTERIOR Y POLICÍA"/>
    <s v="0002 - INSTITUTO POLICIAL DE EDUCACION"/>
    <x v="2"/>
    <x v="10"/>
    <x v="24"/>
    <s v="2.1 - REMUNERACIONES Y CONTRIBUCIONES"/>
    <s v="2.1.1 - REMUNERACIONES"/>
    <s v="N"/>
    <s v="00 - N/A"/>
    <s v="10 - FONDO GENERAL"/>
    <s v=" "/>
    <s v="99 - MULTIPROVINCIAL"/>
    <n v="60997530"/>
    <n v="94552861"/>
    <n v="92403888.310000002"/>
  </r>
  <r>
    <s v="2024"/>
    <x v="0"/>
    <x v="0"/>
    <x v="0"/>
    <x v="0"/>
    <x v="2"/>
    <s v="0202 - MINISTERIO DE  INTERIOR Y POLICÍA"/>
    <s v="0002 - INSTITUTO POLICIAL DE EDUCACION"/>
    <x v="2"/>
    <x v="10"/>
    <x v="24"/>
    <s v="2.1 - REMUNERACIONES Y CONTRIBUCIONES"/>
    <s v="2.1.2 - SOBRESUELDOS"/>
    <s v="N"/>
    <s v="00 - N/A"/>
    <s v="10 - FONDO GENERAL"/>
    <s v=" "/>
    <s v="99 - MULTIPROVINCIAL"/>
    <n v="13537668"/>
    <n v="0"/>
    <n v="0"/>
  </r>
  <r>
    <s v="2024"/>
    <x v="0"/>
    <x v="0"/>
    <x v="0"/>
    <x v="0"/>
    <x v="2"/>
    <s v="0202 - MINISTERIO DE  INTERIOR Y POLICÍA"/>
    <s v="0002 - INSTITUTO POLICIAL DE EDUCACION"/>
    <x v="2"/>
    <x v="10"/>
    <x v="24"/>
    <s v="2.1 - REMUNERACIONES Y CONTRIBUCIONES"/>
    <s v="2.1.5 - CONTRIBUCIONES A LA SEGURIDAD SOCIAL"/>
    <s v="N"/>
    <s v="00 - N/A"/>
    <s v="10 - FONDO GENERAL"/>
    <s v=" "/>
    <s v="99 - MULTIPROVINCIAL"/>
    <n v="4323960"/>
    <n v="6615552.8799999999"/>
    <n v="6357305.25"/>
  </r>
  <r>
    <s v="2024"/>
    <x v="0"/>
    <x v="0"/>
    <x v="0"/>
    <x v="0"/>
    <x v="2"/>
    <s v="0202 - MINISTERIO DE  INTERIOR Y POLICÍA"/>
    <s v="0002 - INSTITUTO POLICIAL DE EDUCACION"/>
    <x v="2"/>
    <x v="10"/>
    <x v="24"/>
    <s v="2.2 - CONTRATACIÓN DE SERVICIOS"/>
    <s v="2.2.1 - SERVICIOS BÁSICOS"/>
    <s v="N"/>
    <s v="00 - N/A"/>
    <s v="10 - FONDO GENERAL"/>
    <s v=" "/>
    <s v="99 - MULTIPROVINCIAL"/>
    <n v="300000"/>
    <n v="252681.8"/>
    <n v="237548.59999999998"/>
  </r>
  <r>
    <s v="2024"/>
    <x v="0"/>
    <x v="0"/>
    <x v="0"/>
    <x v="0"/>
    <x v="2"/>
    <s v="0202 - MINISTERIO DE  INTERIOR Y POLICÍA"/>
    <s v="0002 - INSTITUTO POLICIAL DE EDUCACION"/>
    <x v="2"/>
    <x v="10"/>
    <x v="24"/>
    <s v="2.2 - CONTRATACIÓN DE SERVICIOS"/>
    <s v="2.2.2 - PUBLICIDAD, IMPRESIÓN Y ENCUADERNACIÓN"/>
    <s v="N"/>
    <s v="00 - N/A"/>
    <s v="10 - FONDO GENERAL"/>
    <s v=" "/>
    <s v="99 - MULTIPROVINCIAL"/>
    <n v="1203419"/>
    <n v="623571"/>
    <n v="623570.59000000008"/>
  </r>
  <r>
    <s v="2024"/>
    <x v="0"/>
    <x v="0"/>
    <x v="0"/>
    <x v="0"/>
    <x v="2"/>
    <s v="0202 - MINISTERIO DE  INTERIOR Y POLICÍA"/>
    <s v="0002 - INSTITUTO POLICIAL DE EDUCACION"/>
    <x v="2"/>
    <x v="10"/>
    <x v="24"/>
    <s v="2.2 - CONTRATACIÓN DE SERVICIOS"/>
    <s v="2.2.3 - VIÁTICOS"/>
    <s v="N"/>
    <s v="00 - N/A"/>
    <s v="10 - FONDO GENERAL"/>
    <s v=" "/>
    <s v="99 - MULTIPROVINCIAL"/>
    <n v="15780000"/>
    <n v="15780000"/>
    <n v="15703500"/>
  </r>
  <r>
    <s v="2024"/>
    <x v="0"/>
    <x v="0"/>
    <x v="0"/>
    <x v="0"/>
    <x v="2"/>
    <s v="0202 - MINISTERIO DE  INTERIOR Y POLICÍA"/>
    <s v="0002 - INSTITUTO POLICIAL DE EDUCACION"/>
    <x v="2"/>
    <x v="10"/>
    <x v="24"/>
    <s v="2.2 - CONTRATACIÓN DE SERVICIOS"/>
    <s v="2.2.4 - TRANSPORTE Y ALMACENAJE"/>
    <s v="N"/>
    <s v="00 - N/A"/>
    <s v="10 - FONDO GENERAL"/>
    <s v=" "/>
    <s v="99 - MULTIPROVINCIAL"/>
    <n v="1399490"/>
    <n v="853361"/>
    <n v="798359.67999999993"/>
  </r>
  <r>
    <s v="2024"/>
    <x v="0"/>
    <x v="0"/>
    <x v="0"/>
    <x v="0"/>
    <x v="2"/>
    <s v="0202 - MINISTERIO DE  INTERIOR Y POLICÍA"/>
    <s v="0002 - INSTITUTO POLICIAL DE EDUCACION"/>
    <x v="2"/>
    <x v="10"/>
    <x v="24"/>
    <s v="2.2 - CONTRATACIÓN DE SERVICIOS"/>
    <s v="2.2.6 - SEGUROS"/>
    <s v="N"/>
    <s v="00 - N/A"/>
    <s v="10 - FONDO GENERAL"/>
    <s v=" "/>
    <s v="99 - MULTIPROVINCIAL"/>
    <n v="750000"/>
    <n v="580066"/>
    <n v="580065.78"/>
  </r>
  <r>
    <s v="2024"/>
    <x v="0"/>
    <x v="0"/>
    <x v="0"/>
    <x v="0"/>
    <x v="2"/>
    <s v="0202 - MINISTERIO DE  INTERIOR Y POLICÍA"/>
    <s v="0002 - INSTITUTO POLICIAL DE EDUCACION"/>
    <x v="2"/>
    <x v="10"/>
    <x v="24"/>
    <s v="2.2 - CONTRATACIÓN DE SERVICIOS"/>
    <s v="2.2.7 - SERVICIOS DE CONSERVACIÓN, REPARACIONES MENORES E INSTALACIONES TEMPORALES"/>
    <s v="N"/>
    <s v="00 - N/A"/>
    <s v="10 - FONDO GENERAL"/>
    <s v=" "/>
    <s v="99 - MULTIPROVINCIAL"/>
    <n v="1531408"/>
    <n v="2612906"/>
    <n v="1721115.29"/>
  </r>
  <r>
    <s v="2024"/>
    <x v="0"/>
    <x v="0"/>
    <x v="0"/>
    <x v="0"/>
    <x v="2"/>
    <s v="0202 - MINISTERIO DE  INTERIOR Y POLICÍA"/>
    <s v="0002 - INSTITUTO POLICIAL DE EDUCACION"/>
    <x v="2"/>
    <x v="10"/>
    <x v="24"/>
    <s v="2.2 - CONTRATACIÓN DE SERVICIOS"/>
    <s v="2.2.8 - OTROS SERVICIOS NO INCLUIDOS EN CONCEPTOS ANTERIORES"/>
    <s v="N"/>
    <s v="00 - N/A"/>
    <s v="10 - FONDO GENERAL"/>
    <s v=" "/>
    <s v="99 - MULTIPROVINCIAL"/>
    <n v="3705600"/>
    <n v="29982638.940000009"/>
    <n v="1242046.7"/>
  </r>
  <r>
    <s v="2024"/>
    <x v="0"/>
    <x v="0"/>
    <x v="0"/>
    <x v="0"/>
    <x v="2"/>
    <s v="0202 - MINISTERIO DE  INTERIOR Y POLICÍA"/>
    <s v="0002 - INSTITUTO POLICIAL DE EDUCACION"/>
    <x v="2"/>
    <x v="10"/>
    <x v="24"/>
    <s v="2.2 - CONTRATACIÓN DE SERVICIOS"/>
    <s v="2.2.9 - OTRAS CONTRATACIONES DE SERVICIOS"/>
    <s v="N"/>
    <s v="00 - N/A"/>
    <s v="10 - FONDO GENERAL"/>
    <s v=" "/>
    <s v="99 - MULTIPROVINCIAL"/>
    <n v="21096"/>
    <n v="1762854.16"/>
    <n v="1611820.06"/>
  </r>
  <r>
    <s v="2024"/>
    <x v="0"/>
    <x v="0"/>
    <x v="0"/>
    <x v="0"/>
    <x v="2"/>
    <s v="0202 - MINISTERIO DE  INTERIOR Y POLICÍA"/>
    <s v="0002 - INSTITUTO POLICIAL DE EDUCACION"/>
    <x v="2"/>
    <x v="10"/>
    <x v="24"/>
    <s v="2.3 - MATERIALES Y SUMINISTROS"/>
    <s v="2.3.1 - ALIMENTOS Y PRODUCTOS AGROFORESTALES"/>
    <s v="N"/>
    <s v="00 - N/A"/>
    <s v="10 - FONDO GENERAL"/>
    <s v=" "/>
    <s v="99 - MULTIPROVINCIAL"/>
    <n v="16108658"/>
    <n v="15247338.1"/>
    <n v="14842092.109999999"/>
  </r>
  <r>
    <s v="2024"/>
    <x v="0"/>
    <x v="0"/>
    <x v="0"/>
    <x v="0"/>
    <x v="2"/>
    <s v="0202 - MINISTERIO DE  INTERIOR Y POLICÍA"/>
    <s v="0002 - INSTITUTO POLICIAL DE EDUCACION"/>
    <x v="2"/>
    <x v="10"/>
    <x v="24"/>
    <s v="2.3 - MATERIALES Y SUMINISTROS"/>
    <s v="2.3.2 - TEXTILES Y VESTUARIOS"/>
    <s v="N"/>
    <s v="00 - N/A"/>
    <s v="10 - FONDO GENERAL"/>
    <s v=" "/>
    <s v="99 - MULTIPROVINCIAL"/>
    <n v="5191455"/>
    <n v="8086861.6200000001"/>
    <n v="5613361.5"/>
  </r>
  <r>
    <s v="2024"/>
    <x v="0"/>
    <x v="0"/>
    <x v="0"/>
    <x v="0"/>
    <x v="2"/>
    <s v="0202 - MINISTERIO DE  INTERIOR Y POLICÍA"/>
    <s v="0002 - INSTITUTO POLICIAL DE EDUCACION"/>
    <x v="2"/>
    <x v="10"/>
    <x v="24"/>
    <s v="2.3 - MATERIALES Y SUMINISTROS"/>
    <s v="2.3.3 - PAPEL, CARTÓN E IMPRESOS"/>
    <s v="N"/>
    <s v="00 - N/A"/>
    <s v="10 - FONDO GENERAL"/>
    <s v=" "/>
    <s v="99 - MULTIPROVINCIAL"/>
    <n v="1290906"/>
    <n v="1969395.9"/>
    <n v="723505.2"/>
  </r>
  <r>
    <s v="2024"/>
    <x v="0"/>
    <x v="0"/>
    <x v="0"/>
    <x v="0"/>
    <x v="2"/>
    <s v="0202 - MINISTERIO DE  INTERIOR Y POLICÍA"/>
    <s v="0002 - INSTITUTO POLICIAL DE EDUCACION"/>
    <x v="2"/>
    <x v="10"/>
    <x v="24"/>
    <s v="2.3 - MATERIALES Y SUMINISTROS"/>
    <s v="2.3.5 - CUERO, CAUCHO Y PLÁSTICO"/>
    <s v="N"/>
    <s v="00 - N/A"/>
    <s v="10 - FONDO GENERAL"/>
    <s v=" "/>
    <s v="99 - MULTIPROVINCIAL"/>
    <n v="47207"/>
    <n v="42055.199999999997"/>
    <n v="42055.199999999997"/>
  </r>
  <r>
    <s v="2024"/>
    <x v="0"/>
    <x v="0"/>
    <x v="0"/>
    <x v="0"/>
    <x v="2"/>
    <s v="0202 - MINISTERIO DE  INTERIOR Y POLICÍA"/>
    <s v="0002 - INSTITUTO POLICIAL DE EDUCACION"/>
    <x v="2"/>
    <x v="10"/>
    <x v="24"/>
    <s v="2.3 - MATERIALES Y SUMINISTROS"/>
    <s v="2.3.6 - PRODUCTOS DE MINERALES, METÁLICOS Y NO METÁLICOS"/>
    <s v="N"/>
    <s v="00 - N/A"/>
    <s v="10 - FONDO GENERAL"/>
    <s v=" "/>
    <s v="99 - MULTIPROVINCIAL"/>
    <n v="547858"/>
    <n v="1261159.3399999999"/>
    <n v="1260008.6200000001"/>
  </r>
  <r>
    <s v="2024"/>
    <x v="0"/>
    <x v="0"/>
    <x v="0"/>
    <x v="0"/>
    <x v="2"/>
    <s v="0202 - MINISTERIO DE  INTERIOR Y POLICÍA"/>
    <s v="0002 - INSTITUTO POLICIAL DE EDUCACION"/>
    <x v="2"/>
    <x v="10"/>
    <x v="24"/>
    <s v="2.3 - MATERIALES Y SUMINISTROS"/>
    <s v="2.3.7 - COMBUSTIBLES, LUBRICANTES, PRODUCTOS QUÍMICOS Y CONEXOS"/>
    <s v="N"/>
    <s v="00 - N/A"/>
    <s v="10 - FONDO GENERAL"/>
    <s v=" "/>
    <s v="99 - MULTIPROVINCIAL"/>
    <n v="12814831"/>
    <n v="15209359.579999998"/>
    <n v="15209356.68"/>
  </r>
  <r>
    <s v="2024"/>
    <x v="0"/>
    <x v="0"/>
    <x v="0"/>
    <x v="0"/>
    <x v="2"/>
    <s v="0202 - MINISTERIO DE  INTERIOR Y POLICÍA"/>
    <s v="0002 - INSTITUTO POLICIAL DE EDUCACION"/>
    <x v="2"/>
    <x v="10"/>
    <x v="24"/>
    <s v="2.3 - MATERIALES Y SUMINISTROS"/>
    <s v="2.3.9 - PRODUCTOS Y ÚTILES VARIOS"/>
    <s v="N"/>
    <s v="00 - N/A"/>
    <s v="10 - FONDO GENERAL"/>
    <s v=" "/>
    <s v="99 - MULTIPROVINCIAL"/>
    <n v="4311365"/>
    <n v="7434292.0299999993"/>
    <n v="7034205.96"/>
  </r>
  <r>
    <s v="2024"/>
    <x v="0"/>
    <x v="0"/>
    <x v="0"/>
    <x v="0"/>
    <x v="2"/>
    <s v="0202 - MINISTERIO DE  INTERIOR Y POLICÍA"/>
    <s v="0003 - INSTITUTO NACIONAL DE MIGRACION"/>
    <x v="0"/>
    <x v="0"/>
    <x v="2"/>
    <s v="2.1 - REMUNERACIONES Y CONTRIBUCIONES"/>
    <s v="2.1.1 - REMUNERACIONES"/>
    <s v="N"/>
    <s v="00 - N/A"/>
    <s v="10 - FONDO GENERAL"/>
    <s v=" "/>
    <s v="99 - MULTIPROVINCIAL"/>
    <n v="500000"/>
    <n v="0"/>
    <n v="0"/>
  </r>
  <r>
    <s v="2024"/>
    <x v="0"/>
    <x v="0"/>
    <x v="0"/>
    <x v="0"/>
    <x v="2"/>
    <s v="0202 - MINISTERIO DE  INTERIOR Y POLICÍA"/>
    <s v="0003 - INSTITUTO NACIONAL DE MIGRACION"/>
    <x v="0"/>
    <x v="0"/>
    <x v="2"/>
    <s v="2.1 - REMUNERACIONES Y CONTRIBUCIONES"/>
    <s v="2.1.1 - REMUNERACIONES"/>
    <s v="N"/>
    <s v="00 - N/A"/>
    <s v="70 - DONACION EXTERNA"/>
    <s v=" "/>
    <s v="99 - MULTIPROVINCIAL"/>
    <n v="0"/>
    <n v="154400"/>
    <n v="0"/>
  </r>
  <r>
    <s v="2024"/>
    <x v="0"/>
    <x v="0"/>
    <x v="0"/>
    <x v="0"/>
    <x v="2"/>
    <s v="0202 - MINISTERIO DE  INTERIOR Y POLICÍA"/>
    <s v="0003 - INSTITUTO NACIONAL DE MIGRACION"/>
    <x v="0"/>
    <x v="0"/>
    <x v="2"/>
    <s v="2.1 - REMUNERACIONES Y CONTRIBUCIONES"/>
    <s v="2.1.5 - CONTRIBUCIONES A LA SEGURIDAD SOCIAL"/>
    <s v="N"/>
    <s v="00 - N/A"/>
    <s v="70 - DONACION EXTERNA"/>
    <s v=" "/>
    <s v="99 - MULTIPROVINCIAL"/>
    <n v="0"/>
    <n v="23607.759999999998"/>
    <n v="0"/>
  </r>
  <r>
    <s v="2024"/>
    <x v="0"/>
    <x v="0"/>
    <x v="0"/>
    <x v="0"/>
    <x v="2"/>
    <s v="0202 - MINISTERIO DE  INTERIOR Y POLICÍA"/>
    <s v="0003 - INSTITUTO NACIONAL DE MIGRACION"/>
    <x v="0"/>
    <x v="0"/>
    <x v="2"/>
    <s v="2.2 - CONTRATACIÓN DE SERVICIOS"/>
    <s v="2.2.2 - PUBLICIDAD, IMPRESIÓN Y ENCUADERNACIÓN"/>
    <s v="N"/>
    <s v="00 - N/A"/>
    <s v="10 - FONDO GENERAL"/>
    <s v=" "/>
    <s v="99 - MULTIPROVINCIAL"/>
    <n v="0"/>
    <n v="41915"/>
    <n v="0"/>
  </r>
  <r>
    <s v="2024"/>
    <x v="0"/>
    <x v="0"/>
    <x v="0"/>
    <x v="0"/>
    <x v="2"/>
    <s v="0202 - MINISTERIO DE  INTERIOR Y POLICÍA"/>
    <s v="0003 - INSTITUTO NACIONAL DE MIGRACION"/>
    <x v="0"/>
    <x v="0"/>
    <x v="2"/>
    <s v="2.2 - CONTRATACIÓN DE SERVICIOS"/>
    <s v="2.2.2 - PUBLICIDAD, IMPRESIÓN Y ENCUADERNACIÓN"/>
    <s v="N"/>
    <s v="00 - N/A"/>
    <s v="70 - DONACION EXTERNA"/>
    <s v=" "/>
    <s v="99 - MULTIPROVINCIAL"/>
    <n v="0"/>
    <n v="420000"/>
    <n v="0"/>
  </r>
  <r>
    <s v="2024"/>
    <x v="0"/>
    <x v="0"/>
    <x v="0"/>
    <x v="0"/>
    <x v="2"/>
    <s v="0202 - MINISTERIO DE  INTERIOR Y POLICÍA"/>
    <s v="0003 - INSTITUTO NACIONAL DE MIGRACION"/>
    <x v="0"/>
    <x v="0"/>
    <x v="2"/>
    <s v="2.2 - CONTRATACIÓN DE SERVICIOS"/>
    <s v="2.2.3 - VIÁTICOS"/>
    <s v="N"/>
    <s v="00 - N/A"/>
    <s v="10 - FONDO GENERAL"/>
    <s v=" "/>
    <s v="99 - MULTIPROVINCIAL"/>
    <n v="500000"/>
    <n v="0"/>
    <n v="0"/>
  </r>
  <r>
    <s v="2024"/>
    <x v="0"/>
    <x v="0"/>
    <x v="0"/>
    <x v="0"/>
    <x v="2"/>
    <s v="0202 - MINISTERIO DE  INTERIOR Y POLICÍA"/>
    <s v="0003 - INSTITUTO NACIONAL DE MIGRACION"/>
    <x v="0"/>
    <x v="0"/>
    <x v="2"/>
    <s v="2.2 - CONTRATACIÓN DE SERVICIOS"/>
    <s v="2.2.4 - TRANSPORTE Y ALMACENAJE"/>
    <s v="N"/>
    <s v="00 - N/A"/>
    <s v="10 - FONDO GENERAL"/>
    <s v=" "/>
    <s v="99 - MULTIPROVINCIAL"/>
    <n v="0"/>
    <n v="0"/>
    <n v="0"/>
  </r>
  <r>
    <s v="2024"/>
    <x v="0"/>
    <x v="0"/>
    <x v="0"/>
    <x v="0"/>
    <x v="2"/>
    <s v="0202 - MINISTERIO DE  INTERIOR Y POLICÍA"/>
    <s v="0003 - INSTITUTO NACIONAL DE MIGRACION"/>
    <x v="0"/>
    <x v="0"/>
    <x v="2"/>
    <s v="2.2 - CONTRATACIÓN DE SERVICIOS"/>
    <s v="2.2.5 - ALQUILERES Y RENTAS"/>
    <s v="N"/>
    <s v="00 - N/A"/>
    <s v="10 - FONDO GENERAL"/>
    <s v=" "/>
    <s v="99 - MULTIPROVINCIAL"/>
    <n v="0"/>
    <n v="100000"/>
    <n v="100000"/>
  </r>
  <r>
    <s v="2024"/>
    <x v="0"/>
    <x v="0"/>
    <x v="0"/>
    <x v="0"/>
    <x v="2"/>
    <s v="0202 - MINISTERIO DE  INTERIOR Y POLICÍA"/>
    <s v="0003 - INSTITUTO NACIONAL DE MIGRACION"/>
    <x v="0"/>
    <x v="0"/>
    <x v="2"/>
    <s v="2.2 - CONTRATACIÓN DE SERVICIOS"/>
    <s v="2.2.5 - ALQUILERES Y RENTAS"/>
    <s v="N"/>
    <s v="00 - N/A"/>
    <s v="70 - DONACION EXTERNA"/>
    <s v=" "/>
    <s v="99 - MULTIPROVINCIAL"/>
    <n v="0"/>
    <n v="144000"/>
    <n v="0"/>
  </r>
  <r>
    <s v="2024"/>
    <x v="0"/>
    <x v="0"/>
    <x v="0"/>
    <x v="0"/>
    <x v="2"/>
    <s v="0202 - MINISTERIO DE  INTERIOR Y POLICÍA"/>
    <s v="0003 - INSTITUTO NACIONAL DE MIGRACION"/>
    <x v="0"/>
    <x v="0"/>
    <x v="2"/>
    <s v="2.2 - CONTRATACIÓN DE SERVICIOS"/>
    <s v="2.2.8 - OTROS SERVICIOS NO INCLUIDOS EN CONCEPTOS ANTERIORES"/>
    <s v="N"/>
    <s v="00 - N/A"/>
    <s v="10 - FONDO GENERAL"/>
    <s v=" "/>
    <s v="99 - MULTIPROVINCIAL"/>
    <n v="2937833"/>
    <n v="732319.99000000022"/>
    <n v="549919.99"/>
  </r>
  <r>
    <s v="2024"/>
    <x v="0"/>
    <x v="0"/>
    <x v="0"/>
    <x v="0"/>
    <x v="2"/>
    <s v="0202 - MINISTERIO DE  INTERIOR Y POLICÍA"/>
    <s v="0003 - INSTITUTO NACIONAL DE MIGRACION"/>
    <x v="0"/>
    <x v="0"/>
    <x v="2"/>
    <s v="2.2 - CONTRATACIÓN DE SERVICIOS"/>
    <s v="2.2.8 - OTROS SERVICIOS NO INCLUIDOS EN CONCEPTOS ANTERIORES"/>
    <s v="N"/>
    <s v="00 - N/A"/>
    <s v="70 - DONACION EXTERNA"/>
    <s v=" "/>
    <s v="99 - MULTIPROVINCIAL"/>
    <n v="0"/>
    <n v="1003085"/>
    <n v="0"/>
  </r>
  <r>
    <s v="2024"/>
    <x v="0"/>
    <x v="0"/>
    <x v="0"/>
    <x v="0"/>
    <x v="2"/>
    <s v="0202 - MINISTERIO DE  INTERIOR Y POLICÍA"/>
    <s v="0003 - INSTITUTO NACIONAL DE MIGRACION"/>
    <x v="0"/>
    <x v="0"/>
    <x v="2"/>
    <s v="2.2 - CONTRATACIÓN DE SERVICIOS"/>
    <s v="2.2.9 - OTRAS CONTRATACIONES DE SERVICIOS"/>
    <s v="N"/>
    <s v="00 - N/A"/>
    <s v="10 - FONDO GENERAL"/>
    <s v=" "/>
    <s v="99 - MULTIPROVINCIAL"/>
    <n v="562167"/>
    <n v="80000"/>
    <n v="79999.989999999991"/>
  </r>
  <r>
    <s v="2024"/>
    <x v="0"/>
    <x v="0"/>
    <x v="0"/>
    <x v="0"/>
    <x v="2"/>
    <s v="0202 - MINISTERIO DE  INTERIOR Y POLICÍA"/>
    <s v="0003 - INSTITUTO NACIONAL DE MIGRACION"/>
    <x v="0"/>
    <x v="0"/>
    <x v="2"/>
    <s v="2.2 - CONTRATACIÓN DE SERVICIOS"/>
    <s v="2.2.9 - OTRAS CONTRATACIONES DE SERVICIOS"/>
    <s v="N"/>
    <s v="00 - N/A"/>
    <s v="70 - DONACION EXTERNA"/>
    <s v=" "/>
    <s v="99 - MULTIPROVINCIAL"/>
    <n v="0"/>
    <n v="562893.24"/>
    <n v="0"/>
  </r>
  <r>
    <s v="2024"/>
    <x v="0"/>
    <x v="0"/>
    <x v="0"/>
    <x v="0"/>
    <x v="2"/>
    <s v="0202 - MINISTERIO DE  INTERIOR Y POLICÍA"/>
    <s v="0003 - INSTITUTO NACIONAL DE MIGRACION"/>
    <x v="0"/>
    <x v="1"/>
    <x v="23"/>
    <s v="2.1 - REMUNERACIONES Y CONTRIBUCIONES"/>
    <s v="2.1.1 - REMUNERACIONES"/>
    <s v="N"/>
    <s v="00 - N/A"/>
    <s v="10 - FONDO GENERAL"/>
    <s v=" "/>
    <s v="99 - MULTIPROVINCIAL"/>
    <n v="49898522"/>
    <n v="49815943.990000002"/>
    <n v="49544382.149999999"/>
  </r>
  <r>
    <s v="2024"/>
    <x v="0"/>
    <x v="0"/>
    <x v="0"/>
    <x v="0"/>
    <x v="2"/>
    <s v="0202 - MINISTERIO DE  INTERIOR Y POLICÍA"/>
    <s v="0003 - INSTITUTO NACIONAL DE MIGRACION"/>
    <x v="0"/>
    <x v="1"/>
    <x v="23"/>
    <s v="2.1 - REMUNERACIONES Y CONTRIBUCIONES"/>
    <s v="2.1.1 - REMUNERACIONES"/>
    <s v="N"/>
    <s v="00 - N/A"/>
    <s v="70 - DONACION EXTERNA"/>
    <s v=" "/>
    <s v="99 - MULTIPROVINCIAL"/>
    <n v="0"/>
    <n v="910059.89"/>
    <n v="828880"/>
  </r>
  <r>
    <s v="2024"/>
    <x v="0"/>
    <x v="0"/>
    <x v="0"/>
    <x v="0"/>
    <x v="2"/>
    <s v="0202 - MINISTERIO DE  INTERIOR Y POLICÍA"/>
    <s v="0003 - INSTITUTO NACIONAL DE MIGRACION"/>
    <x v="0"/>
    <x v="1"/>
    <x v="23"/>
    <s v="2.1 - REMUNERACIONES Y CONTRIBUCIONES"/>
    <s v="2.1.2 - SOBRESUELDOS"/>
    <s v="N"/>
    <s v="00 - N/A"/>
    <s v="10 - FONDO GENERAL"/>
    <s v=" "/>
    <s v="99 - MULTIPROVINCIAL"/>
    <n v="9963650"/>
    <n v="10435057.35"/>
    <n v="10435057.35"/>
  </r>
  <r>
    <s v="2024"/>
    <x v="0"/>
    <x v="0"/>
    <x v="0"/>
    <x v="0"/>
    <x v="2"/>
    <s v="0202 - MINISTERIO DE  INTERIOR Y POLICÍA"/>
    <s v="0003 - INSTITUTO NACIONAL DE MIGRACION"/>
    <x v="0"/>
    <x v="1"/>
    <x v="23"/>
    <s v="2.1 - REMUNERACIONES Y CONTRIBUCIONES"/>
    <s v="2.1.3 - DIETAS Y GASTOS DE REPRESENTACIÓN"/>
    <s v="N"/>
    <s v="00 - N/A"/>
    <s v="10 - FONDO GENERAL"/>
    <s v=" "/>
    <s v="99 - MULTIPROVINCIAL"/>
    <n v="80000"/>
    <n v="80000"/>
    <n v="54459.81"/>
  </r>
  <r>
    <s v="2024"/>
    <x v="0"/>
    <x v="0"/>
    <x v="0"/>
    <x v="0"/>
    <x v="2"/>
    <s v="0202 - MINISTERIO DE  INTERIOR Y POLICÍA"/>
    <s v="0003 - INSTITUTO NACIONAL DE MIGRACION"/>
    <x v="0"/>
    <x v="1"/>
    <x v="23"/>
    <s v="2.1 - REMUNERACIONES Y CONTRIBUCIONES"/>
    <s v="2.1.5 - CONTRIBUCIONES A LA SEGURIDAD SOCIAL"/>
    <s v="N"/>
    <s v="00 - N/A"/>
    <s v="10 - FONDO GENERAL"/>
    <s v=" "/>
    <s v="99 - MULTIPROVINCIAL"/>
    <n v="6300000"/>
    <n v="6764020.4000000004"/>
    <n v="6762020.3999999994"/>
  </r>
  <r>
    <s v="2024"/>
    <x v="0"/>
    <x v="0"/>
    <x v="0"/>
    <x v="0"/>
    <x v="2"/>
    <s v="0202 - MINISTERIO DE  INTERIOR Y POLICÍA"/>
    <s v="0003 - INSTITUTO NACIONAL DE MIGRACION"/>
    <x v="0"/>
    <x v="1"/>
    <x v="23"/>
    <s v="2.1 - REMUNERACIONES Y CONTRIBUCIONES"/>
    <s v="2.1.5 - CONTRIBUCIONES A LA SEGURIDAD SOCIAL"/>
    <s v="N"/>
    <s v="00 - N/A"/>
    <s v="70 - DONACION EXTERNA"/>
    <s v=" "/>
    <s v="99 - MULTIPROVINCIAL"/>
    <n v="0"/>
    <n v="130000"/>
    <n v="104336.81"/>
  </r>
  <r>
    <s v="2024"/>
    <x v="0"/>
    <x v="0"/>
    <x v="0"/>
    <x v="0"/>
    <x v="2"/>
    <s v="0202 - MINISTERIO DE  INTERIOR Y POLICÍA"/>
    <s v="0003 - INSTITUTO NACIONAL DE MIGRACION"/>
    <x v="0"/>
    <x v="1"/>
    <x v="23"/>
    <s v="2.2 - CONTRATACIÓN DE SERVICIOS"/>
    <s v="2.2.1 - SERVICIOS BÁSICOS"/>
    <s v="N"/>
    <s v="00 - N/A"/>
    <s v="10 - FONDO GENERAL"/>
    <s v=" "/>
    <s v="99 - MULTIPROVINCIAL"/>
    <n v="4579309"/>
    <n v="4398588.12"/>
    <n v="4209151.5699999994"/>
  </r>
  <r>
    <s v="2024"/>
    <x v="0"/>
    <x v="0"/>
    <x v="0"/>
    <x v="0"/>
    <x v="2"/>
    <s v="0202 - MINISTERIO DE  INTERIOR Y POLICÍA"/>
    <s v="0003 - INSTITUTO NACIONAL DE MIGRACION"/>
    <x v="0"/>
    <x v="1"/>
    <x v="23"/>
    <s v="2.2 - CONTRATACIÓN DE SERVICIOS"/>
    <s v="2.2.2 - PUBLICIDAD, IMPRESIÓN Y ENCUADERNACIÓN"/>
    <s v="N"/>
    <s v="00 - N/A"/>
    <s v="10 - FONDO GENERAL"/>
    <s v=" "/>
    <s v="99 - MULTIPROVINCIAL"/>
    <n v="884600"/>
    <n v="1517277.5199999998"/>
    <n v="1296528.6200000001"/>
  </r>
  <r>
    <s v="2024"/>
    <x v="0"/>
    <x v="0"/>
    <x v="0"/>
    <x v="0"/>
    <x v="2"/>
    <s v="0202 - MINISTERIO DE  INTERIOR Y POLICÍA"/>
    <s v="0003 - INSTITUTO NACIONAL DE MIGRACION"/>
    <x v="0"/>
    <x v="1"/>
    <x v="23"/>
    <s v="2.2 - CONTRATACIÓN DE SERVICIOS"/>
    <s v="2.2.2 - PUBLICIDAD, IMPRESIÓN Y ENCUADERNACIÓN"/>
    <s v="N"/>
    <s v="00 - N/A"/>
    <s v="70 - DONACION EXTERNA"/>
    <s v=" "/>
    <s v="99 - MULTIPROVINCIAL"/>
    <n v="0"/>
    <n v="2604021.9900000002"/>
    <n v="1177519.42"/>
  </r>
  <r>
    <s v="2024"/>
    <x v="0"/>
    <x v="0"/>
    <x v="0"/>
    <x v="0"/>
    <x v="2"/>
    <s v="0202 - MINISTERIO DE  INTERIOR Y POLICÍA"/>
    <s v="0003 - INSTITUTO NACIONAL DE MIGRACION"/>
    <x v="0"/>
    <x v="1"/>
    <x v="23"/>
    <s v="2.2 - CONTRATACIÓN DE SERVICIOS"/>
    <s v="2.2.3 - VIÁTICOS"/>
    <s v="N"/>
    <s v="00 - N/A"/>
    <s v="10 - FONDO GENERAL"/>
    <s v=" "/>
    <s v="99 - MULTIPROVINCIAL"/>
    <n v="1677784"/>
    <n v="612000"/>
    <n v="537984.83000000007"/>
  </r>
  <r>
    <s v="2024"/>
    <x v="0"/>
    <x v="0"/>
    <x v="0"/>
    <x v="0"/>
    <x v="2"/>
    <s v="0202 - MINISTERIO DE  INTERIOR Y POLICÍA"/>
    <s v="0003 - INSTITUTO NACIONAL DE MIGRACION"/>
    <x v="0"/>
    <x v="1"/>
    <x v="23"/>
    <s v="2.2 - CONTRATACIÓN DE SERVICIOS"/>
    <s v="2.2.3 - VIÁTICOS"/>
    <s v="N"/>
    <s v="00 - N/A"/>
    <s v="70 - DONACION EXTERNA"/>
    <s v=" "/>
    <s v="99 - MULTIPROVINCIAL"/>
    <n v="0"/>
    <n v="0"/>
    <n v="0"/>
  </r>
  <r>
    <s v="2024"/>
    <x v="0"/>
    <x v="0"/>
    <x v="0"/>
    <x v="0"/>
    <x v="2"/>
    <s v="0202 - MINISTERIO DE  INTERIOR Y POLICÍA"/>
    <s v="0003 - INSTITUTO NACIONAL DE MIGRACION"/>
    <x v="0"/>
    <x v="1"/>
    <x v="23"/>
    <s v="2.2 - CONTRATACIÓN DE SERVICIOS"/>
    <s v="2.2.4 - TRANSPORTE Y ALMACENAJE"/>
    <s v="N"/>
    <s v="00 - N/A"/>
    <s v="10 - FONDO GENERAL"/>
    <s v=" "/>
    <s v="99 - MULTIPROVINCIAL"/>
    <n v="50000"/>
    <n v="71150"/>
    <n v="54100"/>
  </r>
  <r>
    <s v="2024"/>
    <x v="0"/>
    <x v="0"/>
    <x v="0"/>
    <x v="0"/>
    <x v="2"/>
    <s v="0202 - MINISTERIO DE  INTERIOR Y POLICÍA"/>
    <s v="0003 - INSTITUTO NACIONAL DE MIGRACION"/>
    <x v="0"/>
    <x v="1"/>
    <x v="23"/>
    <s v="2.2 - CONTRATACIÓN DE SERVICIOS"/>
    <s v="2.2.5 - ALQUILERES Y RENTAS"/>
    <s v="N"/>
    <s v="00 - N/A"/>
    <s v="10 - FONDO GENERAL"/>
    <s v=" "/>
    <s v="99 - MULTIPROVINCIAL"/>
    <n v="8861403"/>
    <n v="7983185.1400000006"/>
    <n v="7529521.4400000013"/>
  </r>
  <r>
    <s v="2024"/>
    <x v="0"/>
    <x v="0"/>
    <x v="0"/>
    <x v="0"/>
    <x v="2"/>
    <s v="0202 - MINISTERIO DE  INTERIOR Y POLICÍA"/>
    <s v="0003 - INSTITUTO NACIONAL DE MIGRACION"/>
    <x v="0"/>
    <x v="1"/>
    <x v="23"/>
    <s v="2.2 - CONTRATACIÓN DE SERVICIOS"/>
    <s v="2.2.6 - SEGUROS"/>
    <s v="N"/>
    <s v="00 - N/A"/>
    <s v="10 - FONDO GENERAL"/>
    <s v=" "/>
    <s v="99 - MULTIPROVINCIAL"/>
    <n v="4000000"/>
    <n v="4384712.33"/>
    <n v="4384712.33"/>
  </r>
  <r>
    <s v="2024"/>
    <x v="0"/>
    <x v="0"/>
    <x v="0"/>
    <x v="0"/>
    <x v="2"/>
    <s v="0202 - MINISTERIO DE  INTERIOR Y POLICÍA"/>
    <s v="0003 - INSTITUTO NACIONAL DE MIGRACION"/>
    <x v="0"/>
    <x v="1"/>
    <x v="23"/>
    <s v="2.2 - CONTRATACIÓN DE SERVICIOS"/>
    <s v="2.2.7 - SERVICIOS DE CONSERVACIÓN, REPARACIONES MENORES E INSTALACIONES TEMPORALES"/>
    <s v="N"/>
    <s v="00 - N/A"/>
    <s v="10 - FONDO GENERAL"/>
    <s v=" "/>
    <s v="99 - MULTIPROVINCIAL"/>
    <n v="967920"/>
    <n v="1306915.1499999999"/>
    <n v="1215102.51"/>
  </r>
  <r>
    <s v="2024"/>
    <x v="0"/>
    <x v="0"/>
    <x v="0"/>
    <x v="0"/>
    <x v="2"/>
    <s v="0202 - MINISTERIO DE  INTERIOR Y POLICÍA"/>
    <s v="0003 - INSTITUTO NACIONAL DE MIGRACION"/>
    <x v="0"/>
    <x v="1"/>
    <x v="23"/>
    <s v="2.2 - CONTRATACIÓN DE SERVICIOS"/>
    <s v="2.2.8 - OTROS SERVICIOS NO INCLUIDOS EN CONCEPTOS ANTERIORES"/>
    <s v="N"/>
    <s v="00 - N/A"/>
    <s v="10 - FONDO GENERAL"/>
    <s v=" "/>
    <s v="99 - MULTIPROVINCIAL"/>
    <n v="6421880"/>
    <n v="7850785.6500000004"/>
    <n v="7186884.2699999977"/>
  </r>
  <r>
    <s v="2024"/>
    <x v="0"/>
    <x v="0"/>
    <x v="0"/>
    <x v="0"/>
    <x v="2"/>
    <s v="0202 - MINISTERIO DE  INTERIOR Y POLICÍA"/>
    <s v="0003 - INSTITUTO NACIONAL DE MIGRACION"/>
    <x v="0"/>
    <x v="1"/>
    <x v="23"/>
    <s v="2.2 - CONTRATACIÓN DE SERVICIOS"/>
    <s v="2.2.8 - OTROS SERVICIOS NO INCLUIDOS EN CONCEPTOS ANTERIORES"/>
    <s v="N"/>
    <s v="00 - N/A"/>
    <s v="70 - DONACION EXTERNA"/>
    <s v=" "/>
    <s v="99 - MULTIPROVINCIAL"/>
    <n v="130900000"/>
    <n v="111827514.64999999"/>
    <n v="1893762"/>
  </r>
  <r>
    <s v="2024"/>
    <x v="0"/>
    <x v="0"/>
    <x v="0"/>
    <x v="0"/>
    <x v="2"/>
    <s v="0202 - MINISTERIO DE  INTERIOR Y POLICÍA"/>
    <s v="0003 - INSTITUTO NACIONAL DE MIGRACION"/>
    <x v="0"/>
    <x v="1"/>
    <x v="23"/>
    <s v="2.2 - CONTRATACIÓN DE SERVICIOS"/>
    <s v="2.2.9 - OTRAS CONTRATACIONES DE SERVICIOS"/>
    <s v="N"/>
    <s v="00 - N/A"/>
    <s v="10 - FONDO GENERAL"/>
    <s v=" "/>
    <s v="99 - MULTIPROVINCIAL"/>
    <n v="3584000"/>
    <n v="4225298.0999999996"/>
    <n v="4134691.899999999"/>
  </r>
  <r>
    <s v="2024"/>
    <x v="0"/>
    <x v="0"/>
    <x v="0"/>
    <x v="0"/>
    <x v="2"/>
    <s v="0202 - MINISTERIO DE  INTERIOR Y POLICÍA"/>
    <s v="0003 - INSTITUTO NACIONAL DE MIGRACION"/>
    <x v="0"/>
    <x v="1"/>
    <x v="23"/>
    <s v="2.2 - CONTRATACIÓN DE SERVICIOS"/>
    <s v="2.2.9 - OTRAS CONTRATACIONES DE SERVICIOS"/>
    <s v="N"/>
    <s v="00 - N/A"/>
    <s v="70 - DONACION EXTERNA"/>
    <s v=" "/>
    <s v="99 - MULTIPROVINCIAL"/>
    <n v="0"/>
    <n v="611967.1"/>
    <n v="267004.5"/>
  </r>
  <r>
    <s v="2024"/>
    <x v="0"/>
    <x v="0"/>
    <x v="0"/>
    <x v="0"/>
    <x v="2"/>
    <s v="0202 - MINISTERIO DE  INTERIOR Y POLICÍA"/>
    <s v="0003 - INSTITUTO NACIONAL DE MIGRACION"/>
    <x v="0"/>
    <x v="1"/>
    <x v="23"/>
    <s v="2.3 - MATERIALES Y SUMINISTROS"/>
    <s v="2.3.1 - ALIMENTOS Y PRODUCTOS AGROFORESTALES"/>
    <s v="N"/>
    <s v="00 - N/A"/>
    <s v="10 - FONDO GENERAL"/>
    <s v=" "/>
    <s v="99 - MULTIPROVINCIAL"/>
    <n v="471559"/>
    <n v="395656.96000000002"/>
    <n v="307638.46000000002"/>
  </r>
  <r>
    <s v="2024"/>
    <x v="0"/>
    <x v="0"/>
    <x v="0"/>
    <x v="0"/>
    <x v="2"/>
    <s v="0202 - MINISTERIO DE  INTERIOR Y POLICÍA"/>
    <s v="0003 - INSTITUTO NACIONAL DE MIGRACION"/>
    <x v="0"/>
    <x v="1"/>
    <x v="23"/>
    <s v="2.3 - MATERIALES Y SUMINISTROS"/>
    <s v="2.3.2 - TEXTILES Y VESTUARIOS"/>
    <s v="N"/>
    <s v="00 - N/A"/>
    <s v="10 - FONDO GENERAL"/>
    <s v=" "/>
    <s v="99 - MULTIPROVINCIAL"/>
    <n v="250000"/>
    <n v="386302.46"/>
    <n v="386294.43999999994"/>
  </r>
  <r>
    <s v="2024"/>
    <x v="0"/>
    <x v="0"/>
    <x v="0"/>
    <x v="0"/>
    <x v="2"/>
    <s v="0202 - MINISTERIO DE  INTERIOR Y POLICÍA"/>
    <s v="0003 - INSTITUTO NACIONAL DE MIGRACION"/>
    <x v="0"/>
    <x v="1"/>
    <x v="23"/>
    <s v="2.3 - MATERIALES Y SUMINISTROS"/>
    <s v="2.3.2 - TEXTILES Y VESTUARIOS"/>
    <s v="N"/>
    <s v="00 - N/A"/>
    <s v="70 - DONACION EXTERNA"/>
    <s v=" "/>
    <s v="99 - MULTIPROVINCIAL"/>
    <n v="0"/>
    <n v="730715"/>
    <n v="0"/>
  </r>
  <r>
    <s v="2024"/>
    <x v="0"/>
    <x v="0"/>
    <x v="0"/>
    <x v="0"/>
    <x v="2"/>
    <s v="0202 - MINISTERIO DE  INTERIOR Y POLICÍA"/>
    <s v="0003 - INSTITUTO NACIONAL DE MIGRACION"/>
    <x v="0"/>
    <x v="1"/>
    <x v="23"/>
    <s v="2.3 - MATERIALES Y SUMINISTROS"/>
    <s v="2.3.3 - PAPEL, CARTÓN E IMPRESOS"/>
    <s v="N"/>
    <s v="00 - N/A"/>
    <s v="10 - FONDO GENERAL"/>
    <s v=" "/>
    <s v="99 - MULTIPROVINCIAL"/>
    <n v="6122100"/>
    <n v="815475.98000000045"/>
    <n v="759293.98"/>
  </r>
  <r>
    <s v="2024"/>
    <x v="0"/>
    <x v="0"/>
    <x v="0"/>
    <x v="0"/>
    <x v="2"/>
    <s v="0202 - MINISTERIO DE  INTERIOR Y POLICÍA"/>
    <s v="0003 - INSTITUTO NACIONAL DE MIGRACION"/>
    <x v="0"/>
    <x v="1"/>
    <x v="23"/>
    <s v="2.3 - MATERIALES Y SUMINISTROS"/>
    <s v="2.3.5 - CUERO, CAUCHO Y PLÁSTICO"/>
    <s v="N"/>
    <s v="00 - N/A"/>
    <s v="10 - FONDO GENERAL"/>
    <s v=" "/>
    <s v="99 - MULTIPROVINCIAL"/>
    <n v="45000"/>
    <n v="44959"/>
    <n v="44958"/>
  </r>
  <r>
    <s v="2024"/>
    <x v="0"/>
    <x v="0"/>
    <x v="0"/>
    <x v="0"/>
    <x v="2"/>
    <s v="0202 - MINISTERIO DE  INTERIOR Y POLICÍA"/>
    <s v="0003 - INSTITUTO NACIONAL DE MIGRACION"/>
    <x v="0"/>
    <x v="1"/>
    <x v="23"/>
    <s v="2.3 - MATERIALES Y SUMINISTROS"/>
    <s v="2.3.6 - PRODUCTOS DE MINERALES, METÁLICOS Y NO METÁLICOS"/>
    <s v="N"/>
    <s v="00 - N/A"/>
    <s v="10 - FONDO GENERAL"/>
    <s v=" "/>
    <s v="99 - MULTIPROVINCIAL"/>
    <n v="22600"/>
    <n v="85889.84"/>
    <n v="85889.84"/>
  </r>
  <r>
    <s v="2024"/>
    <x v="0"/>
    <x v="0"/>
    <x v="0"/>
    <x v="0"/>
    <x v="2"/>
    <s v="0202 - MINISTERIO DE  INTERIOR Y POLICÍA"/>
    <s v="0003 - INSTITUTO NACIONAL DE MIGRACION"/>
    <x v="0"/>
    <x v="1"/>
    <x v="23"/>
    <s v="2.3 - MATERIALES Y SUMINISTROS"/>
    <s v="2.3.7 - COMBUSTIBLES, LUBRICANTES, PRODUCTOS QUÍMICOS Y CONEXOS"/>
    <s v="N"/>
    <s v="00 - N/A"/>
    <s v="10 - FONDO GENERAL"/>
    <s v=" "/>
    <s v="99 - MULTIPROVINCIAL"/>
    <n v="1541800"/>
    <n v="1510871.96"/>
    <n v="1500871.96"/>
  </r>
  <r>
    <s v="2024"/>
    <x v="0"/>
    <x v="0"/>
    <x v="0"/>
    <x v="0"/>
    <x v="2"/>
    <s v="0202 - MINISTERIO DE  INTERIOR Y POLICÍA"/>
    <s v="0003 - INSTITUTO NACIONAL DE MIGRACION"/>
    <x v="0"/>
    <x v="1"/>
    <x v="23"/>
    <s v="2.3 - MATERIALES Y SUMINISTROS"/>
    <s v="2.3.7 - COMBUSTIBLES, LUBRICANTES, PRODUCTOS QUÍMICOS Y CONEXOS"/>
    <s v="N"/>
    <s v="00 - N/A"/>
    <s v="70 - DONACION EXTERNA"/>
    <s v=" "/>
    <s v="99 - MULTIPROVINCIAL"/>
    <n v="0"/>
    <n v="216000"/>
    <n v="0"/>
  </r>
  <r>
    <s v="2024"/>
    <x v="0"/>
    <x v="0"/>
    <x v="0"/>
    <x v="0"/>
    <x v="2"/>
    <s v="0202 - MINISTERIO DE  INTERIOR Y POLICÍA"/>
    <s v="0003 - INSTITUTO NACIONAL DE MIGRACION"/>
    <x v="0"/>
    <x v="1"/>
    <x v="23"/>
    <s v="2.3 - MATERIALES Y SUMINISTROS"/>
    <s v="2.3.9 - PRODUCTOS Y ÚTILES VARIOS"/>
    <s v="N"/>
    <s v="00 - N/A"/>
    <s v="10 - FONDO GENERAL"/>
    <s v=" "/>
    <s v="99 - MULTIPROVINCIAL"/>
    <n v="2026840"/>
    <n v="2313746.06"/>
    <n v="2253428.8699999996"/>
  </r>
  <r>
    <s v="2024"/>
    <x v="0"/>
    <x v="0"/>
    <x v="0"/>
    <x v="0"/>
    <x v="2"/>
    <s v="0202 - MINISTERIO DE  INTERIOR Y POLICÍA"/>
    <s v="0003 - INSTITUTO NACIONAL DE MIGRACION"/>
    <x v="0"/>
    <x v="1"/>
    <x v="23"/>
    <s v="2.3 - MATERIALES Y SUMINISTROS"/>
    <s v="2.3.9 - PRODUCTOS Y ÚTILES VARIOS"/>
    <s v="N"/>
    <s v="00 - N/A"/>
    <s v="70 - DONACION EXTERNA"/>
    <s v=" "/>
    <s v="99 - MULTIPROVINCIAL"/>
    <n v="0"/>
    <n v="623723.27"/>
    <n v="96000"/>
  </r>
  <r>
    <s v="2024"/>
    <x v="0"/>
    <x v="0"/>
    <x v="0"/>
    <x v="0"/>
    <x v="2"/>
    <s v="0202 - MINISTERIO DE  INTERIOR Y POLICÍA"/>
    <s v="0004 - CUERPO DE BOMBEROS DE SANTO DOMINGO, DISTRITO NACIONAL"/>
    <x v="0"/>
    <x v="1"/>
    <x v="25"/>
    <s v="2.1 - REMUNERACIONES Y CONTRIBUCIONES"/>
    <s v="2.1.1 - REMUNERACIONES"/>
    <s v="N"/>
    <s v="00 - N/A"/>
    <s v="10 - FONDO GENERAL"/>
    <s v=" "/>
    <s v="01 - DISTRITO NACIONAL"/>
    <n v="92579142"/>
    <n v="96900652"/>
    <n v="95201641.269999996"/>
  </r>
  <r>
    <s v="2024"/>
    <x v="0"/>
    <x v="0"/>
    <x v="0"/>
    <x v="0"/>
    <x v="2"/>
    <s v="0202 - MINISTERIO DE  INTERIOR Y POLICÍA"/>
    <s v="0004 - CUERPO DE BOMBEROS DE SANTO DOMINGO, DISTRITO NACIONAL"/>
    <x v="0"/>
    <x v="1"/>
    <x v="25"/>
    <s v="2.1 - REMUNERACIONES Y CONTRIBUCIONES"/>
    <s v="2.1.2 - SOBRESUELDOS"/>
    <s v="N"/>
    <s v="00 - N/A"/>
    <s v="10 - FONDO GENERAL"/>
    <s v=" "/>
    <s v="01 - DISTRITO NACIONAL"/>
    <n v="6365883"/>
    <n v="6365883"/>
    <n v="0"/>
  </r>
  <r>
    <s v="2024"/>
    <x v="0"/>
    <x v="0"/>
    <x v="0"/>
    <x v="0"/>
    <x v="2"/>
    <s v="0202 - MINISTERIO DE  INTERIOR Y POLICÍA"/>
    <s v="0004 - CUERPO DE BOMBEROS DE SANTO DOMINGO, DISTRITO NACIONAL"/>
    <x v="0"/>
    <x v="1"/>
    <x v="25"/>
    <s v="2.1 - REMUNERACIONES Y CONTRIBUCIONES"/>
    <s v="2.1.5 - CONTRIBUCIONES A LA SEGURIDAD SOCIAL"/>
    <s v="N"/>
    <s v="00 - N/A"/>
    <s v="10 - FONDO GENERAL"/>
    <s v=" "/>
    <s v="01 - DISTRITO NACIONAL"/>
    <n v="11872007"/>
    <n v="13701562"/>
    <n v="13596386.93"/>
  </r>
  <r>
    <s v="2024"/>
    <x v="0"/>
    <x v="0"/>
    <x v="0"/>
    <x v="0"/>
    <x v="2"/>
    <s v="0202 - MINISTERIO DE  INTERIOR Y POLICÍA"/>
    <s v="0004 - CUERPO DE BOMBEROS DE SANTO DOMINGO, DISTRITO NACIONAL"/>
    <x v="0"/>
    <x v="1"/>
    <x v="25"/>
    <s v="2.2 - CONTRATACIÓN DE SERVICIOS"/>
    <s v="2.2.1 - SERVICIOS BÁSICOS"/>
    <s v="N"/>
    <s v="00 - N/A"/>
    <s v="10 - FONDO GENERAL"/>
    <s v=" "/>
    <s v="01 - DISTRITO NACIONAL"/>
    <n v="2418412"/>
    <n v="2223412"/>
    <n v="2142542.3000000003"/>
  </r>
  <r>
    <s v="2024"/>
    <x v="0"/>
    <x v="0"/>
    <x v="0"/>
    <x v="0"/>
    <x v="2"/>
    <s v="0202 - MINISTERIO DE  INTERIOR Y POLICÍA"/>
    <s v="0004 - CUERPO DE BOMBEROS DE SANTO DOMINGO, DISTRITO NACIONAL"/>
    <x v="0"/>
    <x v="1"/>
    <x v="25"/>
    <s v="2.2 - CONTRATACIÓN DE SERVICIOS"/>
    <s v="2.2.2 - PUBLICIDAD, IMPRESIÓN Y ENCUADERNACIÓN"/>
    <s v="N"/>
    <s v="00 - N/A"/>
    <s v="10 - FONDO GENERAL"/>
    <s v=" "/>
    <s v="01 - DISTRITO NACIONAL"/>
    <n v="242943"/>
    <n v="142943"/>
    <n v="71698.399999999994"/>
  </r>
  <r>
    <s v="2024"/>
    <x v="0"/>
    <x v="0"/>
    <x v="0"/>
    <x v="0"/>
    <x v="2"/>
    <s v="0202 - MINISTERIO DE  INTERIOR Y POLICÍA"/>
    <s v="0004 - CUERPO DE BOMBEROS DE SANTO DOMINGO, DISTRITO NACIONAL"/>
    <x v="0"/>
    <x v="1"/>
    <x v="25"/>
    <s v="2.2 - CONTRATACIÓN DE SERVICIOS"/>
    <s v="2.2.4 - TRANSPORTE Y ALMACENAJE"/>
    <s v="N"/>
    <s v="00 - N/A"/>
    <s v="10 - FONDO GENERAL"/>
    <s v=" "/>
    <s v="01 - DISTRITO NACIONAL"/>
    <n v="10000"/>
    <n v="25000"/>
    <n v="17982.5"/>
  </r>
  <r>
    <s v="2024"/>
    <x v="0"/>
    <x v="0"/>
    <x v="0"/>
    <x v="0"/>
    <x v="2"/>
    <s v="0202 - MINISTERIO DE  INTERIOR Y POLICÍA"/>
    <s v="0004 - CUERPO DE BOMBEROS DE SANTO DOMINGO, DISTRITO NACIONAL"/>
    <x v="0"/>
    <x v="1"/>
    <x v="25"/>
    <s v="2.2 - CONTRATACIÓN DE SERVICIOS"/>
    <s v="2.2.6 - SEGUROS"/>
    <s v="N"/>
    <s v="00 - N/A"/>
    <s v="10 - FONDO GENERAL"/>
    <s v=" "/>
    <s v="01 - DISTRITO NACIONAL"/>
    <n v="560522"/>
    <n v="525802"/>
    <n v="488826.62"/>
  </r>
  <r>
    <s v="2024"/>
    <x v="0"/>
    <x v="0"/>
    <x v="0"/>
    <x v="0"/>
    <x v="2"/>
    <s v="0202 - MINISTERIO DE  INTERIOR Y POLICÍA"/>
    <s v="0004 - CUERPO DE BOMBEROS DE SANTO DOMINGO, DISTRITO NACIONAL"/>
    <x v="0"/>
    <x v="1"/>
    <x v="25"/>
    <s v="2.2 - CONTRATACIÓN DE SERVICIOS"/>
    <s v="2.2.7 - SERVICIOS DE CONSERVACIÓN, REPARACIONES MENORES E INSTALACIONES TEMPORALES"/>
    <s v="N"/>
    <s v="00 - N/A"/>
    <s v="10 - FONDO GENERAL"/>
    <s v=" "/>
    <s v="01 - DISTRITO NACIONAL"/>
    <n v="1616427"/>
    <n v="1196427"/>
    <n v="878254.67"/>
  </r>
  <r>
    <s v="2024"/>
    <x v="0"/>
    <x v="0"/>
    <x v="0"/>
    <x v="0"/>
    <x v="2"/>
    <s v="0202 - MINISTERIO DE  INTERIOR Y POLICÍA"/>
    <s v="0004 - CUERPO DE BOMBEROS DE SANTO DOMINGO, DISTRITO NACIONAL"/>
    <x v="0"/>
    <x v="1"/>
    <x v="25"/>
    <s v="2.2 - CONTRATACIÓN DE SERVICIOS"/>
    <s v="2.2.8 - OTROS SERVICIOS NO INCLUIDOS EN CONCEPTOS ANTERIORES"/>
    <s v="N"/>
    <s v="00 - N/A"/>
    <s v="10 - FONDO GENERAL"/>
    <s v=" "/>
    <s v="01 - DISTRITO NACIONAL"/>
    <n v="294583"/>
    <n v="169583"/>
    <n v="28848.299999999996"/>
  </r>
  <r>
    <s v="2024"/>
    <x v="0"/>
    <x v="0"/>
    <x v="0"/>
    <x v="0"/>
    <x v="2"/>
    <s v="0202 - MINISTERIO DE  INTERIOR Y POLICÍA"/>
    <s v="0004 - CUERPO DE BOMBEROS DE SANTO DOMINGO, DISTRITO NACIONAL"/>
    <x v="0"/>
    <x v="1"/>
    <x v="25"/>
    <s v="2.3 - MATERIALES Y SUMINISTROS"/>
    <s v="2.3.1 - ALIMENTOS Y PRODUCTOS AGROFORESTALES"/>
    <s v="N"/>
    <s v="00 - N/A"/>
    <s v="10 - FONDO GENERAL"/>
    <s v=" "/>
    <s v="01 - DISTRITO NACIONAL"/>
    <n v="12791182"/>
    <n v="15841182"/>
    <n v="15677488.67"/>
  </r>
  <r>
    <s v="2024"/>
    <x v="0"/>
    <x v="0"/>
    <x v="0"/>
    <x v="0"/>
    <x v="2"/>
    <s v="0202 - MINISTERIO DE  INTERIOR Y POLICÍA"/>
    <s v="0004 - CUERPO DE BOMBEROS DE SANTO DOMINGO, DISTRITO NACIONAL"/>
    <x v="0"/>
    <x v="1"/>
    <x v="25"/>
    <s v="2.3 - MATERIALES Y SUMINISTROS"/>
    <s v="2.3.2 - TEXTILES Y VESTUARIOS"/>
    <s v="N"/>
    <s v="00 - N/A"/>
    <s v="10 - FONDO GENERAL"/>
    <s v=" "/>
    <s v="01 - DISTRITO NACIONAL"/>
    <n v="5270000"/>
    <n v="2496000"/>
    <n v="2015278.31"/>
  </r>
  <r>
    <s v="2024"/>
    <x v="0"/>
    <x v="0"/>
    <x v="0"/>
    <x v="0"/>
    <x v="2"/>
    <s v="0202 - MINISTERIO DE  INTERIOR Y POLICÍA"/>
    <s v="0004 - CUERPO DE BOMBEROS DE SANTO DOMINGO, DISTRITO NACIONAL"/>
    <x v="0"/>
    <x v="1"/>
    <x v="25"/>
    <s v="2.3 - MATERIALES Y SUMINISTROS"/>
    <s v="2.3.3 - PAPEL, CARTÓN E IMPRESOS"/>
    <s v="N"/>
    <s v="00 - N/A"/>
    <s v="10 - FONDO GENERAL"/>
    <s v=" "/>
    <s v="01 - DISTRITO NACIONAL"/>
    <n v="251271"/>
    <n v="388371"/>
    <n v="235811.70999999996"/>
  </r>
  <r>
    <s v="2024"/>
    <x v="0"/>
    <x v="0"/>
    <x v="0"/>
    <x v="0"/>
    <x v="2"/>
    <s v="0202 - MINISTERIO DE  INTERIOR Y POLICÍA"/>
    <s v="0004 - CUERPO DE BOMBEROS DE SANTO DOMINGO, DISTRITO NACIONAL"/>
    <x v="0"/>
    <x v="1"/>
    <x v="25"/>
    <s v="2.3 - MATERIALES Y SUMINISTROS"/>
    <s v="2.3.5 - CUERO, CAUCHO Y PLÁSTICO"/>
    <s v="N"/>
    <s v="00 - N/A"/>
    <s v="10 - FONDO GENERAL"/>
    <s v=" "/>
    <s v="01 - DISTRITO NACIONAL"/>
    <n v="2734261"/>
    <n v="1134261"/>
    <n v="798506.98"/>
  </r>
  <r>
    <s v="2024"/>
    <x v="0"/>
    <x v="0"/>
    <x v="0"/>
    <x v="0"/>
    <x v="2"/>
    <s v="0202 - MINISTERIO DE  INTERIOR Y POLICÍA"/>
    <s v="0004 - CUERPO DE BOMBEROS DE SANTO DOMINGO, DISTRITO NACIONAL"/>
    <x v="0"/>
    <x v="1"/>
    <x v="25"/>
    <s v="2.3 - MATERIALES Y SUMINISTROS"/>
    <s v="2.3.6 - PRODUCTOS DE MINERALES, METÁLICOS Y NO METÁLICOS"/>
    <s v="N"/>
    <s v="00 - N/A"/>
    <s v="10 - FONDO GENERAL"/>
    <s v=" "/>
    <s v="01 - DISTRITO NACIONAL"/>
    <n v="1145000"/>
    <n v="1322900"/>
    <n v="929043.46"/>
  </r>
  <r>
    <s v="2024"/>
    <x v="0"/>
    <x v="0"/>
    <x v="0"/>
    <x v="0"/>
    <x v="2"/>
    <s v="0202 - MINISTERIO DE  INTERIOR Y POLICÍA"/>
    <s v="0004 - CUERPO DE BOMBEROS DE SANTO DOMINGO, DISTRITO NACIONAL"/>
    <x v="0"/>
    <x v="1"/>
    <x v="25"/>
    <s v="2.3 - MATERIALES Y SUMINISTROS"/>
    <s v="2.3.7 - COMBUSTIBLES, LUBRICANTES, PRODUCTOS QUÍMICOS Y CONEXOS"/>
    <s v="N"/>
    <s v="00 - N/A"/>
    <s v="10 - FONDO GENERAL"/>
    <s v=" "/>
    <s v="01 - DISTRITO NACIONAL"/>
    <n v="12124912"/>
    <n v="11564912"/>
    <n v="10373103.02"/>
  </r>
  <r>
    <s v="2024"/>
    <x v="0"/>
    <x v="0"/>
    <x v="0"/>
    <x v="0"/>
    <x v="2"/>
    <s v="0202 - MINISTERIO DE  INTERIOR Y POLICÍA"/>
    <s v="0004 - CUERPO DE BOMBEROS DE SANTO DOMINGO, DISTRITO NACIONAL"/>
    <x v="0"/>
    <x v="1"/>
    <x v="25"/>
    <s v="2.3 - MATERIALES Y SUMINISTROS"/>
    <s v="2.3.9 - PRODUCTOS Y ÚTILES VARIOS"/>
    <s v="N"/>
    <s v="00 - N/A"/>
    <s v="10 - FONDO GENERAL"/>
    <s v=" "/>
    <s v="01 - DISTRITO NACIONAL"/>
    <n v="2312709"/>
    <n v="4706709"/>
    <n v="2468397.54"/>
  </r>
  <r>
    <s v="2024"/>
    <x v="0"/>
    <x v="0"/>
    <x v="0"/>
    <x v="0"/>
    <x v="2"/>
    <s v="0202 - MINISTERIO DE  INTERIOR Y POLICÍA"/>
    <s v="0004 - DIRECCION CENTRAL  DE  POLICIA DE TURISMO"/>
    <x v="0"/>
    <x v="1"/>
    <x v="22"/>
    <s v="2.1 - REMUNERACIONES Y CONTRIBUCIONES"/>
    <s v="2.1.1 - REMUNERACIONES"/>
    <s v="N"/>
    <s v="00 - N/A"/>
    <s v="10 - FONDO GENERAL"/>
    <s v=" "/>
    <s v="99 - MULTIPROVINCIAL"/>
    <n v="354042588"/>
    <n v="359262050.80000001"/>
    <n v="331410673.12"/>
  </r>
  <r>
    <s v="2024"/>
    <x v="0"/>
    <x v="0"/>
    <x v="0"/>
    <x v="0"/>
    <x v="2"/>
    <s v="0202 - MINISTERIO DE  INTERIOR Y POLICÍA"/>
    <s v="0004 - DIRECCION CENTRAL  DE  POLICIA DE TURISMO"/>
    <x v="0"/>
    <x v="1"/>
    <x v="22"/>
    <s v="2.1 - REMUNERACIONES Y CONTRIBUCIONES"/>
    <s v="2.1.2 - SOBRESUELDOS"/>
    <s v="N"/>
    <s v="00 - N/A"/>
    <s v="10 - FONDO GENERAL"/>
    <s v=" "/>
    <s v="99 - MULTIPROVINCIAL"/>
    <n v="25819810"/>
    <n v="23096200"/>
    <n v="21322200"/>
  </r>
  <r>
    <s v="2024"/>
    <x v="0"/>
    <x v="0"/>
    <x v="0"/>
    <x v="0"/>
    <x v="2"/>
    <s v="0202 - MINISTERIO DE  INTERIOR Y POLICÍA"/>
    <s v="0004 - DIRECCION CENTRAL  DE  POLICIA DE TURISMO"/>
    <x v="0"/>
    <x v="1"/>
    <x v="22"/>
    <s v="2.1 - REMUNERACIONES Y CONTRIBUCIONES"/>
    <s v="2.1.5 - CONTRIBUCIONES A LA SEGURIDAD SOCIAL"/>
    <s v="N"/>
    <s v="00 - N/A"/>
    <s v="10 - FONDO GENERAL"/>
    <s v=" "/>
    <s v="99 - MULTIPROVINCIAL"/>
    <n v="18731883"/>
    <n v="19770330.199999999"/>
    <n v="17838848.509999998"/>
  </r>
  <r>
    <s v="2024"/>
    <x v="0"/>
    <x v="0"/>
    <x v="0"/>
    <x v="0"/>
    <x v="2"/>
    <s v="0202 - MINISTERIO DE  INTERIOR Y POLICÍA"/>
    <s v="0004 - DIRECCION CENTRAL  DE  POLICIA DE TURISMO"/>
    <x v="0"/>
    <x v="1"/>
    <x v="22"/>
    <s v="2.2 - CONTRATACIÓN DE SERVICIOS"/>
    <s v="2.2.1 - SERVICIOS BÁSICOS"/>
    <s v="N"/>
    <s v="00 - N/A"/>
    <s v="10 - FONDO GENERAL"/>
    <s v=" "/>
    <s v="99 - MULTIPROVINCIAL"/>
    <n v="13693720"/>
    <n v="15176726"/>
    <n v="13972009.250000002"/>
  </r>
  <r>
    <s v="2024"/>
    <x v="0"/>
    <x v="0"/>
    <x v="0"/>
    <x v="0"/>
    <x v="2"/>
    <s v="0202 - MINISTERIO DE  INTERIOR Y POLICÍA"/>
    <s v="0004 - DIRECCION CENTRAL  DE  POLICIA DE TURISMO"/>
    <x v="0"/>
    <x v="1"/>
    <x v="22"/>
    <s v="2.2 - CONTRATACIÓN DE SERVICIOS"/>
    <s v="2.2.2 - PUBLICIDAD, IMPRESIÓN Y ENCUADERNACIÓN"/>
    <s v="N"/>
    <s v="00 - N/A"/>
    <s v="10 - FONDO GENERAL"/>
    <s v=" "/>
    <s v="99 - MULTIPROVINCIAL"/>
    <n v="250000"/>
    <n v="2054900"/>
    <n v="769234.63"/>
  </r>
  <r>
    <s v="2024"/>
    <x v="0"/>
    <x v="0"/>
    <x v="0"/>
    <x v="0"/>
    <x v="2"/>
    <s v="0202 - MINISTERIO DE  INTERIOR Y POLICÍA"/>
    <s v="0004 - DIRECCION CENTRAL  DE  POLICIA DE TURISMO"/>
    <x v="0"/>
    <x v="1"/>
    <x v="22"/>
    <s v="2.2 - CONTRATACIÓN DE SERVICIOS"/>
    <s v="2.2.3 - VIÁTICOS"/>
    <s v="N"/>
    <s v="00 - N/A"/>
    <s v="10 - FONDO GENERAL"/>
    <s v=" "/>
    <s v="99 - MULTIPROVINCIAL"/>
    <n v="6001800"/>
    <n v="7749304"/>
    <n v="7745303.9000000004"/>
  </r>
  <r>
    <s v="2024"/>
    <x v="0"/>
    <x v="0"/>
    <x v="0"/>
    <x v="0"/>
    <x v="2"/>
    <s v="0202 - MINISTERIO DE  INTERIOR Y POLICÍA"/>
    <s v="0004 - DIRECCION CENTRAL  DE  POLICIA DE TURISMO"/>
    <x v="0"/>
    <x v="1"/>
    <x v="22"/>
    <s v="2.2 - CONTRATACIÓN DE SERVICIOS"/>
    <s v="2.2.4 - TRANSPORTE Y ALMACENAJE"/>
    <s v="N"/>
    <s v="00 - N/A"/>
    <s v="10 - FONDO GENERAL"/>
    <s v=" "/>
    <s v="99 - MULTIPROVINCIAL"/>
    <n v="100000"/>
    <n v="380000"/>
    <n v="219000"/>
  </r>
  <r>
    <s v="2024"/>
    <x v="0"/>
    <x v="0"/>
    <x v="0"/>
    <x v="0"/>
    <x v="2"/>
    <s v="0202 - MINISTERIO DE  INTERIOR Y POLICÍA"/>
    <s v="0004 - DIRECCION CENTRAL  DE  POLICIA DE TURISMO"/>
    <x v="0"/>
    <x v="1"/>
    <x v="22"/>
    <s v="2.2 - CONTRATACIÓN DE SERVICIOS"/>
    <s v="2.2.5 - ALQUILERES Y RENTAS"/>
    <s v="N"/>
    <s v="00 - N/A"/>
    <s v="10 - FONDO GENERAL"/>
    <s v=" "/>
    <s v="99 - MULTIPROVINCIAL"/>
    <n v="7760000"/>
    <n v="8844400"/>
    <n v="2306954.5100000002"/>
  </r>
  <r>
    <s v="2024"/>
    <x v="0"/>
    <x v="0"/>
    <x v="0"/>
    <x v="0"/>
    <x v="2"/>
    <s v="0202 - MINISTERIO DE  INTERIOR Y POLICÍA"/>
    <s v="0004 - DIRECCION CENTRAL  DE  POLICIA DE TURISMO"/>
    <x v="0"/>
    <x v="1"/>
    <x v="22"/>
    <s v="2.2 - CONTRATACIÓN DE SERVICIOS"/>
    <s v="2.2.6 - SEGUROS"/>
    <s v="N"/>
    <s v="00 - N/A"/>
    <s v="10 - FONDO GENERAL"/>
    <s v=" "/>
    <s v="99 - MULTIPROVINCIAL"/>
    <n v="8212894"/>
    <n v="7972729"/>
    <n v="7972728.5799999982"/>
  </r>
  <r>
    <s v="2024"/>
    <x v="0"/>
    <x v="0"/>
    <x v="0"/>
    <x v="0"/>
    <x v="2"/>
    <s v="0202 - MINISTERIO DE  INTERIOR Y POLICÍA"/>
    <s v="0004 - DIRECCION CENTRAL  DE  POLICIA DE TURISMO"/>
    <x v="0"/>
    <x v="1"/>
    <x v="22"/>
    <s v="2.2 - CONTRATACIÓN DE SERVICIOS"/>
    <s v="2.2.7 - SERVICIOS DE CONSERVACIÓN, REPARACIONES MENORES E INSTALACIONES TEMPORALES"/>
    <s v="N"/>
    <s v="00 - N/A"/>
    <s v="10 - FONDO GENERAL"/>
    <s v=" "/>
    <s v="99 - MULTIPROVINCIAL"/>
    <n v="9600000"/>
    <n v="5303977"/>
    <n v="3058425.5300000003"/>
  </r>
  <r>
    <s v="2024"/>
    <x v="0"/>
    <x v="0"/>
    <x v="0"/>
    <x v="0"/>
    <x v="2"/>
    <s v="0202 - MINISTERIO DE  INTERIOR Y POLICÍA"/>
    <s v="0004 - DIRECCION CENTRAL  DE  POLICIA DE TURISMO"/>
    <x v="0"/>
    <x v="1"/>
    <x v="22"/>
    <s v="2.2 - CONTRATACIÓN DE SERVICIOS"/>
    <s v="2.2.8 - OTROS SERVICIOS NO INCLUIDOS EN CONCEPTOS ANTERIORES"/>
    <s v="N"/>
    <s v="00 - N/A"/>
    <s v="10 - FONDO GENERAL"/>
    <s v=" "/>
    <s v="99 - MULTIPROVINCIAL"/>
    <n v="1510000"/>
    <n v="3646510"/>
    <n v="324360"/>
  </r>
  <r>
    <s v="2024"/>
    <x v="0"/>
    <x v="0"/>
    <x v="0"/>
    <x v="0"/>
    <x v="2"/>
    <s v="0202 - MINISTERIO DE  INTERIOR Y POLICÍA"/>
    <s v="0004 - DIRECCION CENTRAL  DE  POLICIA DE TURISMO"/>
    <x v="0"/>
    <x v="1"/>
    <x v="22"/>
    <s v="2.2 - CONTRATACIÓN DE SERVICIOS"/>
    <s v="2.2.9 - OTRAS CONTRATACIONES DE SERVICIOS"/>
    <s v="N"/>
    <s v="00 - N/A"/>
    <s v="10 - FONDO GENERAL"/>
    <s v=" "/>
    <s v="99 - MULTIPROVINCIAL"/>
    <n v="1404725"/>
    <n v="931948"/>
    <n v="868535.5"/>
  </r>
  <r>
    <s v="2024"/>
    <x v="0"/>
    <x v="0"/>
    <x v="0"/>
    <x v="0"/>
    <x v="2"/>
    <s v="0202 - MINISTERIO DE  INTERIOR Y POLICÍA"/>
    <s v="0004 - DIRECCION CENTRAL  DE  POLICIA DE TURISMO"/>
    <x v="0"/>
    <x v="1"/>
    <x v="22"/>
    <s v="2.3 - MATERIALES Y SUMINISTROS"/>
    <s v="2.3.1 - ALIMENTOS Y PRODUCTOS AGROFORESTALES"/>
    <s v="N"/>
    <s v="00 - N/A"/>
    <s v="10 - FONDO GENERAL"/>
    <s v=" "/>
    <s v="99 - MULTIPROVINCIAL"/>
    <n v="36245498"/>
    <n v="44534070"/>
    <n v="28220420.969999991"/>
  </r>
  <r>
    <s v="2024"/>
    <x v="0"/>
    <x v="0"/>
    <x v="0"/>
    <x v="0"/>
    <x v="2"/>
    <s v="0202 - MINISTERIO DE  INTERIOR Y POLICÍA"/>
    <s v="0004 - DIRECCION CENTRAL  DE  POLICIA DE TURISMO"/>
    <x v="0"/>
    <x v="1"/>
    <x v="22"/>
    <s v="2.3 - MATERIALES Y SUMINISTROS"/>
    <s v="2.3.2 - TEXTILES Y VESTUARIOS"/>
    <s v="N"/>
    <s v="00 - N/A"/>
    <s v="10 - FONDO GENERAL"/>
    <s v=" "/>
    <s v="99 - MULTIPROVINCIAL"/>
    <n v="17202505"/>
    <n v="18310661"/>
    <n v="10519300.689999999"/>
  </r>
  <r>
    <s v="2024"/>
    <x v="0"/>
    <x v="0"/>
    <x v="0"/>
    <x v="0"/>
    <x v="2"/>
    <s v="0202 - MINISTERIO DE  INTERIOR Y POLICÍA"/>
    <s v="0004 - DIRECCION CENTRAL  DE  POLICIA DE TURISMO"/>
    <x v="0"/>
    <x v="1"/>
    <x v="22"/>
    <s v="2.3 - MATERIALES Y SUMINISTROS"/>
    <s v="2.3.3 - PAPEL, CARTÓN E IMPRESOS"/>
    <s v="N"/>
    <s v="00 - N/A"/>
    <s v="10 - FONDO GENERAL"/>
    <s v=" "/>
    <s v="99 - MULTIPROVINCIAL"/>
    <n v="2062000"/>
    <n v="1108933"/>
    <n v="180830.94"/>
  </r>
  <r>
    <s v="2024"/>
    <x v="0"/>
    <x v="0"/>
    <x v="0"/>
    <x v="0"/>
    <x v="2"/>
    <s v="0202 - MINISTERIO DE  INTERIOR Y POLICÍA"/>
    <s v="0004 - DIRECCION CENTRAL  DE  POLICIA DE TURISMO"/>
    <x v="0"/>
    <x v="1"/>
    <x v="22"/>
    <s v="2.3 - MATERIALES Y SUMINISTROS"/>
    <s v="2.3.5 - CUERO, CAUCHO Y PLÁSTICO"/>
    <s v="N"/>
    <s v="00 - N/A"/>
    <s v="10 - FONDO GENERAL"/>
    <s v=" "/>
    <s v="99 - MULTIPROVINCIAL"/>
    <n v="3285000"/>
    <n v="3338051"/>
    <n v="1602850.1600000001"/>
  </r>
  <r>
    <s v="2024"/>
    <x v="0"/>
    <x v="0"/>
    <x v="0"/>
    <x v="0"/>
    <x v="2"/>
    <s v="0202 - MINISTERIO DE  INTERIOR Y POLICÍA"/>
    <s v="0004 - DIRECCION CENTRAL  DE  POLICIA DE TURISMO"/>
    <x v="0"/>
    <x v="1"/>
    <x v="22"/>
    <s v="2.3 - MATERIALES Y SUMINISTROS"/>
    <s v="2.3.6 - PRODUCTOS DE MINERALES, METÁLICOS Y NO METÁLICOS"/>
    <s v="N"/>
    <s v="00 - N/A"/>
    <s v="10 - FONDO GENERAL"/>
    <s v=" "/>
    <s v="99 - MULTIPROVINCIAL"/>
    <n v="45000"/>
    <n v="68779.5"/>
    <n v="32778"/>
  </r>
  <r>
    <s v="2024"/>
    <x v="0"/>
    <x v="0"/>
    <x v="0"/>
    <x v="0"/>
    <x v="2"/>
    <s v="0202 - MINISTERIO DE  INTERIOR Y POLICÍA"/>
    <s v="0004 - DIRECCION CENTRAL  DE  POLICIA DE TURISMO"/>
    <x v="0"/>
    <x v="1"/>
    <x v="22"/>
    <s v="2.3 - MATERIALES Y SUMINISTROS"/>
    <s v="2.3.7 - COMBUSTIBLES, LUBRICANTES, PRODUCTOS QUÍMICOS Y CONEXOS"/>
    <s v="N"/>
    <s v="00 - N/A"/>
    <s v="10 - FONDO GENERAL"/>
    <s v=" "/>
    <s v="99 - MULTIPROVINCIAL"/>
    <n v="40947495"/>
    <n v="51880499.5"/>
    <n v="44980497.399999999"/>
  </r>
  <r>
    <s v="2024"/>
    <x v="0"/>
    <x v="0"/>
    <x v="0"/>
    <x v="0"/>
    <x v="2"/>
    <s v="0202 - MINISTERIO DE  INTERIOR Y POLICÍA"/>
    <s v="0004 - DIRECCION CENTRAL  DE  POLICIA DE TURISMO"/>
    <x v="0"/>
    <x v="1"/>
    <x v="22"/>
    <s v="2.3 - MATERIALES Y SUMINISTROS"/>
    <s v="2.3.9 - PRODUCTOS Y ÚTILES VARIOS"/>
    <s v="N"/>
    <s v="00 - N/A"/>
    <s v="10 - FONDO GENERAL"/>
    <s v=" "/>
    <s v="99 - MULTIPROVINCIAL"/>
    <n v="14011500"/>
    <n v="58474865"/>
    <n v="9366979.6300000008"/>
  </r>
  <r>
    <s v="2024"/>
    <x v="0"/>
    <x v="0"/>
    <x v="0"/>
    <x v="0"/>
    <x v="2"/>
    <s v="0202 - MINISTERIO DE  INTERIOR Y POLICÍA"/>
    <s v="0005 - CUERPO DE BOMBEROS SANTO DOMINGO NORTE"/>
    <x v="0"/>
    <x v="1"/>
    <x v="25"/>
    <s v="2.1 - REMUNERACIONES Y CONTRIBUCIONES"/>
    <s v="2.1.1 - REMUNERACIONES"/>
    <s v="N"/>
    <s v="00 - N/A"/>
    <s v="10 - FONDO GENERAL"/>
    <s v=" "/>
    <s v="01 - DISTRITO NACIONAL"/>
    <n v="18952961"/>
    <n v="20204549"/>
    <n v="18083726.479999997"/>
  </r>
  <r>
    <s v="2024"/>
    <x v="0"/>
    <x v="0"/>
    <x v="0"/>
    <x v="0"/>
    <x v="2"/>
    <s v="0202 - MINISTERIO DE  INTERIOR Y POLICÍA"/>
    <s v="0005 - CUERPO DE BOMBEROS SANTO DOMINGO NORTE"/>
    <x v="0"/>
    <x v="1"/>
    <x v="25"/>
    <s v="2.1 - REMUNERACIONES Y CONTRIBUCIONES"/>
    <s v="2.1.2 - SOBRESUELDOS"/>
    <s v="N"/>
    <s v="00 - N/A"/>
    <s v="10 - FONDO GENERAL"/>
    <s v=" "/>
    <s v="01 - DISTRITO NACIONAL"/>
    <n v="50000"/>
    <n v="50000"/>
    <n v="0"/>
  </r>
  <r>
    <s v="2024"/>
    <x v="0"/>
    <x v="0"/>
    <x v="0"/>
    <x v="0"/>
    <x v="2"/>
    <s v="0202 - MINISTERIO DE  INTERIOR Y POLICÍA"/>
    <s v="0005 - CUERPO DE BOMBEROS SANTO DOMINGO NORTE"/>
    <x v="0"/>
    <x v="1"/>
    <x v="25"/>
    <s v="2.1 - REMUNERACIONES Y CONTRIBUCIONES"/>
    <s v="2.1.5 - CONTRIBUCIONES A LA SEGURIDAD SOCIAL"/>
    <s v="N"/>
    <s v="00 - N/A"/>
    <s v="10 - FONDO GENERAL"/>
    <s v=" "/>
    <s v="01 - DISTRITO NACIONAL"/>
    <n v="2800000"/>
    <n v="2800000"/>
    <n v="2601109.8000000007"/>
  </r>
  <r>
    <s v="2024"/>
    <x v="0"/>
    <x v="0"/>
    <x v="0"/>
    <x v="0"/>
    <x v="2"/>
    <s v="0202 - MINISTERIO DE  INTERIOR Y POLICÍA"/>
    <s v="0005 - CUERPO DE BOMBEROS SANTO DOMINGO NORTE"/>
    <x v="0"/>
    <x v="1"/>
    <x v="25"/>
    <s v="2.2 - CONTRATACIÓN DE SERVICIOS"/>
    <s v="2.2.1 - SERVICIOS BÁSICOS"/>
    <s v="N"/>
    <s v="00 - N/A"/>
    <s v="10 - FONDO GENERAL"/>
    <s v=" "/>
    <s v="01 - DISTRITO NACIONAL"/>
    <n v="525000"/>
    <n v="525000"/>
    <n v="521882.75"/>
  </r>
  <r>
    <s v="2024"/>
    <x v="0"/>
    <x v="0"/>
    <x v="0"/>
    <x v="0"/>
    <x v="2"/>
    <s v="0202 - MINISTERIO DE  INTERIOR Y POLICÍA"/>
    <s v="0005 - CUERPO DE BOMBEROS SANTO DOMINGO NORTE"/>
    <x v="0"/>
    <x v="1"/>
    <x v="25"/>
    <s v="2.2 - CONTRATACIÓN DE SERVICIOS"/>
    <s v="2.2.6 - SEGUROS"/>
    <s v="N"/>
    <s v="00 - N/A"/>
    <s v="10 - FONDO GENERAL"/>
    <s v=" "/>
    <s v="01 - DISTRITO NACIONAL"/>
    <n v="50000"/>
    <n v="50000"/>
    <n v="0"/>
  </r>
  <r>
    <s v="2024"/>
    <x v="0"/>
    <x v="0"/>
    <x v="0"/>
    <x v="0"/>
    <x v="2"/>
    <s v="0202 - MINISTERIO DE  INTERIOR Y POLICÍA"/>
    <s v="0005 - CUERPO DE BOMBEROS SANTO DOMINGO NORTE"/>
    <x v="0"/>
    <x v="1"/>
    <x v="25"/>
    <s v="2.2 - CONTRATACIÓN DE SERVICIOS"/>
    <s v="2.2.7 - SERVICIOS DE CONSERVACIÓN, REPARACIONES MENORES E INSTALACIONES TEMPORALES"/>
    <s v="N"/>
    <s v="00 - N/A"/>
    <s v="10 - FONDO GENERAL"/>
    <s v=" "/>
    <s v="01 - DISTRITO NACIONAL"/>
    <n v="150000"/>
    <n v="150000"/>
    <n v="122500"/>
  </r>
  <r>
    <s v="2024"/>
    <x v="0"/>
    <x v="0"/>
    <x v="0"/>
    <x v="0"/>
    <x v="2"/>
    <s v="0202 - MINISTERIO DE  INTERIOR Y POLICÍA"/>
    <s v="0005 - CUERPO DE BOMBEROS SANTO DOMINGO NORTE"/>
    <x v="0"/>
    <x v="1"/>
    <x v="25"/>
    <s v="2.2 - CONTRATACIÓN DE SERVICIOS"/>
    <s v="2.2.8 - OTROS SERVICIOS NO INCLUIDOS EN CONCEPTOS ANTERIORES"/>
    <s v="N"/>
    <s v="00 - N/A"/>
    <s v="10 - FONDO GENERAL"/>
    <s v=" "/>
    <s v="01 - DISTRITO NACIONAL"/>
    <n v="130000"/>
    <n v="130000"/>
    <n v="0"/>
  </r>
  <r>
    <s v="2024"/>
    <x v="0"/>
    <x v="0"/>
    <x v="0"/>
    <x v="0"/>
    <x v="2"/>
    <s v="0202 - MINISTERIO DE  INTERIOR Y POLICÍA"/>
    <s v="0005 - CUERPO DE BOMBEROS SANTO DOMINGO NORTE"/>
    <x v="0"/>
    <x v="1"/>
    <x v="25"/>
    <s v="2.3 - MATERIALES Y SUMINISTROS"/>
    <s v="2.3.1 - ALIMENTOS Y PRODUCTOS AGROFORESTALES"/>
    <s v="N"/>
    <s v="00 - N/A"/>
    <s v="10 - FONDO GENERAL"/>
    <s v=" "/>
    <s v="01 - DISTRITO NACIONAL"/>
    <n v="2400000"/>
    <n v="2400000"/>
    <n v="2390613.11"/>
  </r>
  <r>
    <s v="2024"/>
    <x v="0"/>
    <x v="0"/>
    <x v="0"/>
    <x v="0"/>
    <x v="2"/>
    <s v="0202 - MINISTERIO DE  INTERIOR Y POLICÍA"/>
    <s v="0005 - CUERPO DE BOMBEROS SANTO DOMINGO NORTE"/>
    <x v="0"/>
    <x v="1"/>
    <x v="25"/>
    <s v="2.3 - MATERIALES Y SUMINISTROS"/>
    <s v="2.3.2 - TEXTILES Y VESTUARIOS"/>
    <s v="N"/>
    <s v="00 - N/A"/>
    <s v="10 - FONDO GENERAL"/>
    <s v=" "/>
    <s v="01 - DISTRITO NACIONAL"/>
    <n v="600000"/>
    <n v="600000"/>
    <n v="464766.6"/>
  </r>
  <r>
    <s v="2024"/>
    <x v="0"/>
    <x v="0"/>
    <x v="0"/>
    <x v="0"/>
    <x v="2"/>
    <s v="0202 - MINISTERIO DE  INTERIOR Y POLICÍA"/>
    <s v="0005 - CUERPO DE BOMBEROS SANTO DOMINGO NORTE"/>
    <x v="0"/>
    <x v="1"/>
    <x v="25"/>
    <s v="2.3 - MATERIALES Y SUMINISTROS"/>
    <s v="2.3.3 - PAPEL, CARTÓN E IMPRESOS"/>
    <s v="N"/>
    <s v="00 - N/A"/>
    <s v="10 - FONDO GENERAL"/>
    <s v=" "/>
    <s v="01 - DISTRITO NACIONAL"/>
    <n v="150000"/>
    <n v="260300"/>
    <n v="29629.8"/>
  </r>
  <r>
    <s v="2024"/>
    <x v="0"/>
    <x v="0"/>
    <x v="0"/>
    <x v="0"/>
    <x v="2"/>
    <s v="0202 - MINISTERIO DE  INTERIOR Y POLICÍA"/>
    <s v="0005 - CUERPO DE BOMBEROS SANTO DOMINGO NORTE"/>
    <x v="0"/>
    <x v="1"/>
    <x v="25"/>
    <s v="2.3 - MATERIALES Y SUMINISTROS"/>
    <s v="2.3.5 - CUERO, CAUCHO Y PLÁSTICO"/>
    <s v="N"/>
    <s v="00 - N/A"/>
    <s v="10 - FONDO GENERAL"/>
    <s v=" "/>
    <s v="01 - DISTRITO NACIONAL"/>
    <n v="150000"/>
    <n v="150000"/>
    <n v="122199.96"/>
  </r>
  <r>
    <s v="2024"/>
    <x v="0"/>
    <x v="0"/>
    <x v="0"/>
    <x v="0"/>
    <x v="2"/>
    <s v="0202 - MINISTERIO DE  INTERIOR Y POLICÍA"/>
    <s v="0005 - CUERPO DE BOMBEROS SANTO DOMINGO NORTE"/>
    <x v="0"/>
    <x v="1"/>
    <x v="25"/>
    <s v="2.3 - MATERIALES Y SUMINISTROS"/>
    <s v="2.3.7 - COMBUSTIBLES, LUBRICANTES, PRODUCTOS QUÍMICOS Y CONEXOS"/>
    <s v="N"/>
    <s v="00 - N/A"/>
    <s v="10 - FONDO GENERAL"/>
    <s v=" "/>
    <s v="01 - DISTRITO NACIONAL"/>
    <n v="1435000"/>
    <n v="1388000"/>
    <n v="1022871.5"/>
  </r>
  <r>
    <s v="2024"/>
    <x v="0"/>
    <x v="0"/>
    <x v="0"/>
    <x v="0"/>
    <x v="2"/>
    <s v="0202 - MINISTERIO DE  INTERIOR Y POLICÍA"/>
    <s v="0005 - CUERPO DE BOMBEROS SANTO DOMINGO NORTE"/>
    <x v="0"/>
    <x v="1"/>
    <x v="25"/>
    <s v="2.3 - MATERIALES Y SUMINISTROS"/>
    <s v="2.3.9 - PRODUCTOS Y ÚTILES VARIOS"/>
    <s v="N"/>
    <s v="00 - N/A"/>
    <s v="10 - FONDO GENERAL"/>
    <s v=" "/>
    <s v="01 - DISTRITO NACIONAL"/>
    <n v="600000"/>
    <n v="536700"/>
    <n v="21414.6"/>
  </r>
  <r>
    <s v="2024"/>
    <x v="0"/>
    <x v="0"/>
    <x v="0"/>
    <x v="0"/>
    <x v="2"/>
    <s v="0202 - MINISTERIO DE  INTERIOR Y POLICÍA"/>
    <s v="0005 - DIRECCION GENERAL DE SEGURIDAD DE TRANSITO Y TRANSPORTE TERRESTRE (DIGESETT)"/>
    <x v="1"/>
    <x v="11"/>
    <x v="26"/>
    <s v="2.1 - REMUNERACIONES Y CONTRIBUCIONES"/>
    <s v="2.1.1 - REMUNERACIONES"/>
    <s v="N"/>
    <s v="00 - N/A"/>
    <s v="10 - FONDO GENERAL"/>
    <s v=" "/>
    <s v="99 - MULTIPROVINCIAL"/>
    <n v="815586285"/>
    <n v="855045183.00999999"/>
    <n v="774826996.25999951"/>
  </r>
  <r>
    <s v="2024"/>
    <x v="0"/>
    <x v="0"/>
    <x v="0"/>
    <x v="0"/>
    <x v="2"/>
    <s v="0202 - MINISTERIO DE  INTERIOR Y POLICÍA"/>
    <s v="0005 - DIRECCION GENERAL DE SEGURIDAD DE TRANSITO Y TRANSPORTE TERRESTRE (DIGESETT)"/>
    <x v="1"/>
    <x v="11"/>
    <x v="26"/>
    <s v="2.1 - REMUNERACIONES Y CONTRIBUCIONES"/>
    <s v="2.1.5 - CONTRIBUCIONES A LA SEGURIDAD SOCIAL"/>
    <s v="N"/>
    <s v="00 - N/A"/>
    <s v="10 - FONDO GENERAL"/>
    <s v=" "/>
    <s v="99 - MULTIPROVINCIAL"/>
    <n v="54568201"/>
    <n v="57473674.600000001"/>
    <n v="52952090.57"/>
  </r>
  <r>
    <s v="2024"/>
    <x v="0"/>
    <x v="0"/>
    <x v="0"/>
    <x v="0"/>
    <x v="2"/>
    <s v="0202 - MINISTERIO DE  INTERIOR Y POLICÍA"/>
    <s v="0005 - DIRECCION GENERAL DE SEGURIDAD DE TRANSITO Y TRANSPORTE TERRESTRE (DIGESETT)"/>
    <x v="1"/>
    <x v="11"/>
    <x v="26"/>
    <s v="2.2 - CONTRATACIÓN DE SERVICIOS"/>
    <s v="2.2.1 - SERVICIOS BÁSICOS"/>
    <s v="N"/>
    <s v="00 - N/A"/>
    <s v="10 - FONDO GENERAL"/>
    <s v=" "/>
    <s v="99 - MULTIPROVINCIAL"/>
    <n v="36678490"/>
    <n v="37899241.539999999"/>
    <n v="37266825.350000001"/>
  </r>
  <r>
    <s v="2024"/>
    <x v="0"/>
    <x v="0"/>
    <x v="0"/>
    <x v="0"/>
    <x v="2"/>
    <s v="0202 - MINISTERIO DE  INTERIOR Y POLICÍA"/>
    <s v="0005 - DIRECCION GENERAL DE SEGURIDAD DE TRANSITO Y TRANSPORTE TERRESTRE (DIGESETT)"/>
    <x v="1"/>
    <x v="11"/>
    <x v="26"/>
    <s v="2.2 - CONTRATACIÓN DE SERVICIOS"/>
    <s v="2.2.2 - PUBLICIDAD, IMPRESIÓN Y ENCUADERNACIÓN"/>
    <s v="N"/>
    <s v="00 - N/A"/>
    <s v="10 - FONDO GENERAL"/>
    <s v=" "/>
    <s v="99 - MULTIPROVINCIAL"/>
    <n v="2500000"/>
    <n v="2826762.12"/>
    <n v="2667682.88"/>
  </r>
  <r>
    <s v="2024"/>
    <x v="0"/>
    <x v="0"/>
    <x v="0"/>
    <x v="0"/>
    <x v="2"/>
    <s v="0202 - MINISTERIO DE  INTERIOR Y POLICÍA"/>
    <s v="0005 - DIRECCION GENERAL DE SEGURIDAD DE TRANSITO Y TRANSPORTE TERRESTRE (DIGESETT)"/>
    <x v="1"/>
    <x v="11"/>
    <x v="26"/>
    <s v="2.2 - CONTRATACIÓN DE SERVICIOS"/>
    <s v="2.2.3 - VIÁTICOS"/>
    <s v="N"/>
    <s v="00 - N/A"/>
    <s v="10 - FONDO GENERAL"/>
    <s v=" "/>
    <s v="99 - MULTIPROVINCIAL"/>
    <n v="5700000"/>
    <n v="8965800"/>
    <n v="8845150"/>
  </r>
  <r>
    <s v="2024"/>
    <x v="0"/>
    <x v="0"/>
    <x v="0"/>
    <x v="0"/>
    <x v="2"/>
    <s v="0202 - MINISTERIO DE  INTERIOR Y POLICÍA"/>
    <s v="0005 - DIRECCION GENERAL DE SEGURIDAD DE TRANSITO Y TRANSPORTE TERRESTRE (DIGESETT)"/>
    <x v="1"/>
    <x v="11"/>
    <x v="26"/>
    <s v="2.2 - CONTRATACIÓN DE SERVICIOS"/>
    <s v="2.2.5 - ALQUILERES Y RENTAS"/>
    <s v="N"/>
    <s v="00 - N/A"/>
    <s v="10 - FONDO GENERAL"/>
    <s v=" "/>
    <s v="99 - MULTIPROVINCIAL"/>
    <n v="18291824"/>
    <n v="16996683.170000002"/>
    <n v="15888276.629999999"/>
  </r>
  <r>
    <s v="2024"/>
    <x v="0"/>
    <x v="0"/>
    <x v="0"/>
    <x v="0"/>
    <x v="2"/>
    <s v="0202 - MINISTERIO DE  INTERIOR Y POLICÍA"/>
    <s v="0005 - DIRECCION GENERAL DE SEGURIDAD DE TRANSITO Y TRANSPORTE TERRESTRE (DIGESETT)"/>
    <x v="1"/>
    <x v="11"/>
    <x v="26"/>
    <s v="2.2 - CONTRATACIÓN DE SERVICIOS"/>
    <s v="2.2.6 - SEGUROS"/>
    <s v="N"/>
    <s v="00 - N/A"/>
    <s v="10 - FONDO GENERAL"/>
    <s v=" "/>
    <s v="99 - MULTIPROVINCIAL"/>
    <n v="27008045"/>
    <n v="25994907.620000001"/>
    <n v="25994907.620000001"/>
  </r>
  <r>
    <s v="2024"/>
    <x v="0"/>
    <x v="0"/>
    <x v="0"/>
    <x v="0"/>
    <x v="2"/>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 "/>
    <s v="99 - MULTIPROVINCIAL"/>
    <n v="26000000"/>
    <n v="44267638.120000005"/>
    <n v="24036051.460000001"/>
  </r>
  <r>
    <s v="2024"/>
    <x v="0"/>
    <x v="0"/>
    <x v="0"/>
    <x v="0"/>
    <x v="2"/>
    <s v="0202 - MINISTERIO DE  INTERIOR Y POLICÍA"/>
    <s v="0005 - DIRECCION GENERAL DE SEGURIDAD DE TRANSITO Y TRANSPORTE TERRESTRE (DIGESETT)"/>
    <x v="1"/>
    <x v="11"/>
    <x v="26"/>
    <s v="2.2 - CONTRATACIÓN DE SERVICIOS"/>
    <s v="2.2.8 - OTROS SERVICIOS NO INCLUIDOS EN CONCEPTOS ANTERIORES"/>
    <s v="N"/>
    <s v="00 - N/A"/>
    <s v="10 - FONDO GENERAL"/>
    <s v=" "/>
    <s v="99 - MULTIPROVINCIAL"/>
    <n v="2020000"/>
    <n v="2451202.7000000002"/>
    <n v="2023604.9300000006"/>
  </r>
  <r>
    <s v="2024"/>
    <x v="0"/>
    <x v="0"/>
    <x v="0"/>
    <x v="0"/>
    <x v="2"/>
    <s v="0202 - MINISTERIO DE  INTERIOR Y POLICÍA"/>
    <s v="0005 - DIRECCION GENERAL DE SEGURIDAD DE TRANSITO Y TRANSPORTE TERRESTRE (DIGESETT)"/>
    <x v="1"/>
    <x v="11"/>
    <x v="26"/>
    <s v="2.2 - CONTRATACIÓN DE SERVICIOS"/>
    <s v="2.2.9 - OTRAS CONTRATACIONES DE SERVICIOS"/>
    <s v="N"/>
    <s v="00 - N/A"/>
    <s v="10 - FONDO GENERAL"/>
    <s v=" "/>
    <s v="99 - MULTIPROVINCIAL"/>
    <n v="0"/>
    <n v="365240"/>
    <n v="364478.4"/>
  </r>
  <r>
    <s v="2024"/>
    <x v="0"/>
    <x v="0"/>
    <x v="0"/>
    <x v="0"/>
    <x v="2"/>
    <s v="0202 - MINISTERIO DE  INTERIOR Y POLICÍA"/>
    <s v="0005 - DIRECCION GENERAL DE SEGURIDAD DE TRANSITO Y TRANSPORTE TERRESTRE (DIGESETT)"/>
    <x v="1"/>
    <x v="11"/>
    <x v="26"/>
    <s v="2.3 - MATERIALES Y SUMINISTROS"/>
    <s v="2.3.1 - ALIMENTOS Y PRODUCTOS AGROFORESTALES"/>
    <s v="N"/>
    <s v="00 - N/A"/>
    <s v="10 - FONDO GENERAL"/>
    <s v=" "/>
    <s v="99 - MULTIPROVINCIAL"/>
    <n v="42000000"/>
    <n v="40353524.850000001"/>
    <n v="24974307.450000003"/>
  </r>
  <r>
    <s v="2024"/>
    <x v="0"/>
    <x v="0"/>
    <x v="0"/>
    <x v="0"/>
    <x v="2"/>
    <s v="0202 - MINISTERIO DE  INTERIOR Y POLICÍA"/>
    <s v="0005 - DIRECCION GENERAL DE SEGURIDAD DE TRANSITO Y TRANSPORTE TERRESTRE (DIGESETT)"/>
    <x v="1"/>
    <x v="11"/>
    <x v="26"/>
    <s v="2.3 - MATERIALES Y SUMINISTROS"/>
    <s v="2.3.2 - TEXTILES Y VESTUARIOS"/>
    <s v="N"/>
    <s v="00 - N/A"/>
    <s v="10 - FONDO GENERAL"/>
    <s v=" "/>
    <s v="99 - MULTIPROVINCIAL"/>
    <n v="41000000"/>
    <n v="40418615.739999995"/>
    <n v="29448750.809999995"/>
  </r>
  <r>
    <s v="2024"/>
    <x v="0"/>
    <x v="0"/>
    <x v="0"/>
    <x v="0"/>
    <x v="2"/>
    <s v="0202 - MINISTERIO DE  INTERIOR Y POLICÍA"/>
    <s v="0005 - DIRECCION GENERAL DE SEGURIDAD DE TRANSITO Y TRANSPORTE TERRESTRE (DIGESETT)"/>
    <x v="1"/>
    <x v="11"/>
    <x v="26"/>
    <s v="2.3 - MATERIALES Y SUMINISTROS"/>
    <s v="2.3.3 - PAPEL, CARTÓN E IMPRESOS"/>
    <s v="N"/>
    <s v="00 - N/A"/>
    <s v="10 - FONDO GENERAL"/>
    <s v=" "/>
    <s v="99 - MULTIPROVINCIAL"/>
    <n v="3557760"/>
    <n v="4842244.45"/>
    <n v="2988655.2099999995"/>
  </r>
  <r>
    <s v="2024"/>
    <x v="0"/>
    <x v="0"/>
    <x v="0"/>
    <x v="0"/>
    <x v="2"/>
    <s v="0202 - MINISTERIO DE  INTERIOR Y POLICÍA"/>
    <s v="0005 - DIRECCION GENERAL DE SEGURIDAD DE TRANSITO Y TRANSPORTE TERRESTRE (DIGESETT)"/>
    <x v="1"/>
    <x v="11"/>
    <x v="26"/>
    <s v="2.3 - MATERIALES Y SUMINISTROS"/>
    <s v="2.3.4 - PRODUCTOS FARMACÉUTICOS"/>
    <s v="N"/>
    <s v="00 - N/A"/>
    <s v="10 - FONDO GENERAL"/>
    <s v=" "/>
    <s v="99 - MULTIPROVINCIAL"/>
    <n v="0"/>
    <n v="18231"/>
    <n v="18231"/>
  </r>
  <r>
    <s v="2024"/>
    <x v="0"/>
    <x v="0"/>
    <x v="0"/>
    <x v="0"/>
    <x v="2"/>
    <s v="0202 - MINISTERIO DE  INTERIOR Y POLICÍA"/>
    <s v="0005 - DIRECCION GENERAL DE SEGURIDAD DE TRANSITO Y TRANSPORTE TERRESTRE (DIGESETT)"/>
    <x v="1"/>
    <x v="11"/>
    <x v="26"/>
    <s v="2.3 - MATERIALES Y SUMINISTROS"/>
    <s v="2.3.5 - CUERO, CAUCHO Y PLÁSTICO"/>
    <s v="N"/>
    <s v="00 - N/A"/>
    <s v="10 - FONDO GENERAL"/>
    <s v=" "/>
    <s v="99 - MULTIPROVINCIAL"/>
    <n v="23919550"/>
    <n v="14563395.82"/>
    <n v="9047827.5299999993"/>
  </r>
  <r>
    <s v="2024"/>
    <x v="0"/>
    <x v="0"/>
    <x v="0"/>
    <x v="0"/>
    <x v="2"/>
    <s v="0202 - MINISTERIO DE  INTERIOR Y POLICÍA"/>
    <s v="0005 - DIRECCION GENERAL DE SEGURIDAD DE TRANSITO Y TRANSPORTE TERRESTRE (DIGESETT)"/>
    <x v="1"/>
    <x v="11"/>
    <x v="26"/>
    <s v="2.3 - MATERIALES Y SUMINISTROS"/>
    <s v="2.3.6 - PRODUCTOS DE MINERALES, METÁLICOS Y NO METÁLICOS"/>
    <s v="N"/>
    <s v="00 - N/A"/>
    <s v="10 - FONDO GENERAL"/>
    <s v=" "/>
    <s v="99 - MULTIPROVINCIAL"/>
    <n v="0"/>
    <n v="3220621.4899999998"/>
    <n v="1658377.77"/>
  </r>
  <r>
    <s v="2024"/>
    <x v="0"/>
    <x v="0"/>
    <x v="0"/>
    <x v="0"/>
    <x v="2"/>
    <s v="0202 - MINISTERIO DE  INTERIOR Y POLICÍA"/>
    <s v="0005 - DIRECCION GENERAL DE SEGURIDAD DE TRANSITO Y TRANSPORTE TERRESTRE (DIGESETT)"/>
    <x v="1"/>
    <x v="11"/>
    <x v="26"/>
    <s v="2.3 - MATERIALES Y SUMINISTROS"/>
    <s v="2.3.7 - COMBUSTIBLES, LUBRICANTES, PRODUCTOS QUÍMICOS Y CONEXOS"/>
    <s v="N"/>
    <s v="00 - N/A"/>
    <s v="10 - FONDO GENERAL"/>
    <s v=" "/>
    <s v="99 - MULTIPROVINCIAL"/>
    <n v="105880450"/>
    <n v="129770404.65000001"/>
    <n v="120572556.24999999"/>
  </r>
  <r>
    <s v="2024"/>
    <x v="0"/>
    <x v="0"/>
    <x v="0"/>
    <x v="0"/>
    <x v="2"/>
    <s v="0202 - MINISTERIO DE  INTERIOR Y POLICÍA"/>
    <s v="0005 - DIRECCION GENERAL DE SEGURIDAD DE TRANSITO Y TRANSPORTE TERRESTRE (DIGESETT)"/>
    <x v="1"/>
    <x v="11"/>
    <x v="26"/>
    <s v="2.3 - MATERIALES Y SUMINISTROS"/>
    <s v="2.3.9 - PRODUCTOS Y ÚTILES VARIOS"/>
    <s v="N"/>
    <s v="00 - N/A"/>
    <s v="10 - FONDO GENERAL"/>
    <s v=" "/>
    <s v="99 - MULTIPROVINCIAL"/>
    <n v="72300000"/>
    <n v="74630131.040000007"/>
    <n v="56343488.690000013"/>
  </r>
  <r>
    <s v="2024"/>
    <x v="0"/>
    <x v="0"/>
    <x v="0"/>
    <x v="0"/>
    <x v="2"/>
    <s v="0202 - MINISTERIO DE  INTERIOR Y POLICÍA"/>
    <s v="0006 - CUERPO DE BOMBEROS SANTO DOMINGO ESTE"/>
    <x v="0"/>
    <x v="1"/>
    <x v="25"/>
    <s v="2.1 - REMUNERACIONES Y CONTRIBUCIONES"/>
    <s v="2.1.1 - REMUNERACIONES"/>
    <s v="N"/>
    <s v="00 - N/A"/>
    <s v="10 - FONDO GENERAL"/>
    <s v=" "/>
    <s v="01 - DISTRITO NACIONAL"/>
    <n v="34206024"/>
    <n v="36331635.600000001"/>
    <n v="33567032.679999992"/>
  </r>
  <r>
    <s v="2024"/>
    <x v="0"/>
    <x v="0"/>
    <x v="0"/>
    <x v="0"/>
    <x v="2"/>
    <s v="0202 - MINISTERIO DE  INTERIOR Y POLICÍA"/>
    <s v="0006 - CUERPO DE BOMBEROS SANTO DOMINGO ESTE"/>
    <x v="0"/>
    <x v="1"/>
    <x v="25"/>
    <s v="2.1 - REMUNERACIONES Y CONTRIBUCIONES"/>
    <s v="2.1.5 - CONTRIBUCIONES A LA SEGURIDAD SOCIAL"/>
    <s v="N"/>
    <s v="00 - N/A"/>
    <s v="10 - FONDO GENERAL"/>
    <s v=" "/>
    <s v="01 - DISTRITO NACIONAL"/>
    <n v="4830131"/>
    <n v="4849519.4000000004"/>
    <n v="4791692.9400000004"/>
  </r>
  <r>
    <s v="2024"/>
    <x v="0"/>
    <x v="0"/>
    <x v="0"/>
    <x v="0"/>
    <x v="2"/>
    <s v="0202 - MINISTERIO DE  INTERIOR Y POLICÍA"/>
    <s v="0006 - CUERPO DE BOMBEROS SANTO DOMINGO ESTE"/>
    <x v="0"/>
    <x v="1"/>
    <x v="25"/>
    <s v="2.2 - CONTRATACIÓN DE SERVICIOS"/>
    <s v="2.2.1 - SERVICIOS BÁSICOS"/>
    <s v="N"/>
    <s v="00 - N/A"/>
    <s v="10 - FONDO GENERAL"/>
    <s v=" "/>
    <s v="01 - DISTRITO NACIONAL"/>
    <n v="1275000"/>
    <n v="1420519.55"/>
    <n v="1403519.4000000001"/>
  </r>
  <r>
    <s v="2024"/>
    <x v="0"/>
    <x v="0"/>
    <x v="0"/>
    <x v="0"/>
    <x v="2"/>
    <s v="0202 - MINISTERIO DE  INTERIOR Y POLICÍA"/>
    <s v="0006 - CUERPO DE BOMBEROS SANTO DOMINGO ESTE"/>
    <x v="0"/>
    <x v="1"/>
    <x v="25"/>
    <s v="2.2 - CONTRATACIÓN DE SERVICIOS"/>
    <s v="2.2.2 - PUBLICIDAD, IMPRESIÓN Y ENCUADERNACIÓN"/>
    <s v="N"/>
    <s v="00 - N/A"/>
    <s v="10 - FONDO GENERAL"/>
    <s v=" "/>
    <s v="01 - DISTRITO NACIONAL"/>
    <n v="40000"/>
    <n v="10000"/>
    <n v="0"/>
  </r>
  <r>
    <s v="2024"/>
    <x v="0"/>
    <x v="0"/>
    <x v="0"/>
    <x v="0"/>
    <x v="2"/>
    <s v="0202 - MINISTERIO DE  INTERIOR Y POLICÍA"/>
    <s v="0006 - CUERPO DE BOMBEROS SANTO DOMINGO ESTE"/>
    <x v="0"/>
    <x v="1"/>
    <x v="25"/>
    <s v="2.2 - CONTRATACIÓN DE SERVICIOS"/>
    <s v="2.2.4 - TRANSPORTE Y ALMACENAJE"/>
    <s v="N"/>
    <s v="00 - N/A"/>
    <s v="10 - FONDO GENERAL"/>
    <s v=" "/>
    <s v="01 - DISTRITO NACIONAL"/>
    <n v="10000"/>
    <n v="3500"/>
    <n v="0"/>
  </r>
  <r>
    <s v="2024"/>
    <x v="0"/>
    <x v="0"/>
    <x v="0"/>
    <x v="0"/>
    <x v="2"/>
    <s v="0202 - MINISTERIO DE  INTERIOR Y POLICÍA"/>
    <s v="0006 - CUERPO DE BOMBEROS SANTO DOMINGO ESTE"/>
    <x v="0"/>
    <x v="1"/>
    <x v="25"/>
    <s v="2.2 - CONTRATACIÓN DE SERVICIOS"/>
    <s v="2.2.5 - ALQUILERES Y RENTAS"/>
    <s v="N"/>
    <s v="00 - N/A"/>
    <s v="10 - FONDO GENERAL"/>
    <s v=" "/>
    <s v="01 - DISTRITO NACIONAL"/>
    <n v="30175"/>
    <n v="7698.1399999999994"/>
    <n v="0"/>
  </r>
  <r>
    <s v="2024"/>
    <x v="0"/>
    <x v="0"/>
    <x v="0"/>
    <x v="0"/>
    <x v="2"/>
    <s v="0202 - MINISTERIO DE  INTERIOR Y POLICÍA"/>
    <s v="0006 - CUERPO DE BOMBEROS SANTO DOMINGO ESTE"/>
    <x v="0"/>
    <x v="1"/>
    <x v="25"/>
    <s v="2.2 - CONTRATACIÓN DE SERVICIOS"/>
    <s v="2.2.6 - SEGUROS"/>
    <s v="N"/>
    <s v="00 - N/A"/>
    <s v="10 - FONDO GENERAL"/>
    <s v=" "/>
    <s v="01 - DISTRITO NACIONAL"/>
    <n v="525000"/>
    <n v="698343.58000000007"/>
    <n v="695659.88"/>
  </r>
  <r>
    <s v="2024"/>
    <x v="0"/>
    <x v="0"/>
    <x v="0"/>
    <x v="0"/>
    <x v="2"/>
    <s v="0202 - MINISTERIO DE  INTERIOR Y POLICÍA"/>
    <s v="0006 - CUERPO DE BOMBEROS SANTO DOMINGO ESTE"/>
    <x v="0"/>
    <x v="1"/>
    <x v="25"/>
    <s v="2.2 - CONTRATACIÓN DE SERVICIOS"/>
    <s v="2.2.7 - SERVICIOS DE CONSERVACIÓN, REPARACIONES MENORES E INSTALACIONES TEMPORALES"/>
    <s v="N"/>
    <s v="00 - N/A"/>
    <s v="10 - FONDO GENERAL"/>
    <s v=" "/>
    <s v="01 - DISTRITO NACIONAL"/>
    <n v="2229912"/>
    <n v="723610"/>
    <n v="712826.2"/>
  </r>
  <r>
    <s v="2024"/>
    <x v="0"/>
    <x v="0"/>
    <x v="0"/>
    <x v="0"/>
    <x v="2"/>
    <s v="0202 - MINISTERIO DE  INTERIOR Y POLICÍA"/>
    <s v="0006 - CUERPO DE BOMBEROS SANTO DOMINGO ESTE"/>
    <x v="0"/>
    <x v="1"/>
    <x v="25"/>
    <s v="2.2 - CONTRATACIÓN DE SERVICIOS"/>
    <s v="2.2.8 - OTROS SERVICIOS NO INCLUIDOS EN CONCEPTOS ANTERIORES"/>
    <s v="N"/>
    <s v="00 - N/A"/>
    <s v="10 - FONDO GENERAL"/>
    <s v=" "/>
    <s v="01 - DISTRITO NACIONAL"/>
    <n v="230000"/>
    <n v="192256.41999999998"/>
    <n v="82700.539999999994"/>
  </r>
  <r>
    <s v="2024"/>
    <x v="0"/>
    <x v="0"/>
    <x v="0"/>
    <x v="0"/>
    <x v="2"/>
    <s v="0202 - MINISTERIO DE  INTERIOR Y POLICÍA"/>
    <s v="0006 - CUERPO DE BOMBEROS SANTO DOMINGO ESTE"/>
    <x v="0"/>
    <x v="1"/>
    <x v="25"/>
    <s v="2.2 - CONTRATACIÓN DE SERVICIOS"/>
    <s v="2.2.9 - OTRAS CONTRATACIONES DE SERVICIOS"/>
    <s v="N"/>
    <s v="00 - N/A"/>
    <s v="10 - FONDO GENERAL"/>
    <s v=" "/>
    <s v="01 - DISTRITO NACIONAL"/>
    <n v="50000"/>
    <n v="145000"/>
    <n v="0"/>
  </r>
  <r>
    <s v="2024"/>
    <x v="0"/>
    <x v="0"/>
    <x v="0"/>
    <x v="0"/>
    <x v="2"/>
    <s v="0202 - MINISTERIO DE  INTERIOR Y POLICÍA"/>
    <s v="0006 - CUERPO DE BOMBEROS SANTO DOMINGO ESTE"/>
    <x v="0"/>
    <x v="1"/>
    <x v="25"/>
    <s v="2.3 - MATERIALES Y SUMINISTROS"/>
    <s v="2.3.1 - ALIMENTOS Y PRODUCTOS AGROFORESTALES"/>
    <s v="N"/>
    <s v="00 - N/A"/>
    <s v="10 - FONDO GENERAL"/>
    <s v=" "/>
    <s v="01 - DISTRITO NACIONAL"/>
    <n v="4100000"/>
    <n v="4299949"/>
    <n v="3568889.1"/>
  </r>
  <r>
    <s v="2024"/>
    <x v="0"/>
    <x v="0"/>
    <x v="0"/>
    <x v="0"/>
    <x v="2"/>
    <s v="0202 - MINISTERIO DE  INTERIOR Y POLICÍA"/>
    <s v="0006 - CUERPO DE BOMBEROS SANTO DOMINGO ESTE"/>
    <x v="0"/>
    <x v="1"/>
    <x v="25"/>
    <s v="2.3 - MATERIALES Y SUMINISTROS"/>
    <s v="2.3.2 - TEXTILES Y VESTUARIOS"/>
    <s v="N"/>
    <s v="00 - N/A"/>
    <s v="10 - FONDO GENERAL"/>
    <s v=" "/>
    <s v="01 - DISTRITO NACIONAL"/>
    <n v="1399000"/>
    <n v="1328500"/>
    <n v="1300328.1399999999"/>
  </r>
  <r>
    <s v="2024"/>
    <x v="0"/>
    <x v="0"/>
    <x v="0"/>
    <x v="0"/>
    <x v="2"/>
    <s v="0202 - MINISTERIO DE  INTERIOR Y POLICÍA"/>
    <s v="0006 - CUERPO DE BOMBEROS SANTO DOMINGO ESTE"/>
    <x v="0"/>
    <x v="1"/>
    <x v="25"/>
    <s v="2.3 - MATERIALES Y SUMINISTROS"/>
    <s v="2.3.3 - PAPEL, CARTÓN E IMPRESOS"/>
    <s v="N"/>
    <s v="00 - N/A"/>
    <s v="10 - FONDO GENERAL"/>
    <s v=" "/>
    <s v="01 - DISTRITO NACIONAL"/>
    <n v="95000"/>
    <n v="124700"/>
    <n v="119052.49"/>
  </r>
  <r>
    <s v="2024"/>
    <x v="0"/>
    <x v="0"/>
    <x v="0"/>
    <x v="0"/>
    <x v="2"/>
    <s v="0202 - MINISTERIO DE  INTERIOR Y POLICÍA"/>
    <s v="0006 - CUERPO DE BOMBEROS SANTO DOMINGO ESTE"/>
    <x v="0"/>
    <x v="1"/>
    <x v="25"/>
    <s v="2.3 - MATERIALES Y SUMINISTROS"/>
    <s v="2.3.4 - PRODUCTOS FARMACÉUTICOS"/>
    <s v="N"/>
    <s v="00 - N/A"/>
    <s v="10 - FONDO GENERAL"/>
    <s v=" "/>
    <s v="01 - DISTRITO NACIONAL"/>
    <n v="30000"/>
    <n v="5000"/>
    <n v="0"/>
  </r>
  <r>
    <s v="2024"/>
    <x v="0"/>
    <x v="0"/>
    <x v="0"/>
    <x v="0"/>
    <x v="2"/>
    <s v="0202 - MINISTERIO DE  INTERIOR Y POLICÍA"/>
    <s v="0006 - CUERPO DE BOMBEROS SANTO DOMINGO ESTE"/>
    <x v="0"/>
    <x v="1"/>
    <x v="25"/>
    <s v="2.3 - MATERIALES Y SUMINISTROS"/>
    <s v="2.3.5 - CUERO, CAUCHO Y PLÁSTICO"/>
    <s v="N"/>
    <s v="00 - N/A"/>
    <s v="10 - FONDO GENERAL"/>
    <s v=" "/>
    <s v="01 - DISTRITO NACIONAL"/>
    <n v="700000"/>
    <n v="660180"/>
    <n v="648933.5"/>
  </r>
  <r>
    <s v="2024"/>
    <x v="0"/>
    <x v="0"/>
    <x v="0"/>
    <x v="0"/>
    <x v="2"/>
    <s v="0202 - MINISTERIO DE  INTERIOR Y POLICÍA"/>
    <s v="0006 - CUERPO DE BOMBEROS SANTO DOMINGO ESTE"/>
    <x v="0"/>
    <x v="1"/>
    <x v="25"/>
    <s v="2.3 - MATERIALES Y SUMINISTROS"/>
    <s v="2.3.6 - PRODUCTOS DE MINERALES, METÁLICOS Y NO METÁLICOS"/>
    <s v="N"/>
    <s v="00 - N/A"/>
    <s v="10 - FONDO GENERAL"/>
    <s v=" "/>
    <s v="01 - DISTRITO NACIONAL"/>
    <n v="867000"/>
    <n v="507800"/>
    <n v="484934.2"/>
  </r>
  <r>
    <s v="2024"/>
    <x v="0"/>
    <x v="0"/>
    <x v="0"/>
    <x v="0"/>
    <x v="2"/>
    <s v="0202 - MINISTERIO DE  INTERIOR Y POLICÍA"/>
    <s v="0006 - CUERPO DE BOMBEROS SANTO DOMINGO ESTE"/>
    <x v="0"/>
    <x v="1"/>
    <x v="25"/>
    <s v="2.3 - MATERIALES Y SUMINISTROS"/>
    <s v="2.3.7 - COMBUSTIBLES, LUBRICANTES, PRODUCTOS QUÍMICOS Y CONEXOS"/>
    <s v="N"/>
    <s v="00 - N/A"/>
    <s v="10 - FONDO GENERAL"/>
    <s v=" "/>
    <s v="01 - DISTRITO NACIONAL"/>
    <n v="4136000"/>
    <n v="5247098.0000000009"/>
    <n v="4820523.3800000008"/>
  </r>
  <r>
    <s v="2024"/>
    <x v="0"/>
    <x v="0"/>
    <x v="0"/>
    <x v="0"/>
    <x v="2"/>
    <s v="0202 - MINISTERIO DE  INTERIOR Y POLICÍA"/>
    <s v="0006 - CUERPO DE BOMBEROS SANTO DOMINGO ESTE"/>
    <x v="0"/>
    <x v="1"/>
    <x v="25"/>
    <s v="2.3 - MATERIALES Y SUMINISTROS"/>
    <s v="2.3.9 - PRODUCTOS Y ÚTILES VARIOS"/>
    <s v="N"/>
    <s v="00 - N/A"/>
    <s v="10 - FONDO GENERAL"/>
    <s v=" "/>
    <s v="01 - DISTRITO NACIONAL"/>
    <n v="1675000"/>
    <n v="2687932.31"/>
    <n v="2384667.5299999998"/>
  </r>
  <r>
    <s v="2024"/>
    <x v="0"/>
    <x v="0"/>
    <x v="0"/>
    <x v="0"/>
    <x v="2"/>
    <s v="0202 - MINISTERIO DE  INTERIOR Y POLICÍA"/>
    <s v="0007 - CUERPO DE BOMBEROS DE SANTO DOMINGO DE BOCA CHICA"/>
    <x v="0"/>
    <x v="1"/>
    <x v="25"/>
    <s v="2.1 - REMUNERACIONES Y CONTRIBUCIONES"/>
    <s v="2.1.1 - REMUNERACIONES"/>
    <s v="N"/>
    <s v="00 - N/A"/>
    <s v="10 - FONDO GENERAL"/>
    <s v=" "/>
    <s v="01 - DISTRITO NACIONAL"/>
    <n v="14675425"/>
    <n v="14675425"/>
    <n v="12804518.800000003"/>
  </r>
  <r>
    <s v="2024"/>
    <x v="0"/>
    <x v="0"/>
    <x v="0"/>
    <x v="0"/>
    <x v="2"/>
    <s v="0202 - MINISTERIO DE  INTERIOR Y POLICÍA"/>
    <s v="0007 - CUERPO DE BOMBEROS DE SANTO DOMINGO DE BOCA CHICA"/>
    <x v="0"/>
    <x v="1"/>
    <x v="25"/>
    <s v="2.1 - REMUNERACIONES Y CONTRIBUCIONES"/>
    <s v="2.1.5 - CONTRIBUCIONES A LA SEGURIDAD SOCIAL"/>
    <s v="N"/>
    <s v="00 - N/A"/>
    <s v="10 - FONDO GENERAL"/>
    <s v=" "/>
    <s v="01 - DISTRITO NACIONAL"/>
    <n v="2133800"/>
    <n v="2133800"/>
    <n v="1819299.3399999996"/>
  </r>
  <r>
    <s v="2024"/>
    <x v="0"/>
    <x v="0"/>
    <x v="0"/>
    <x v="0"/>
    <x v="2"/>
    <s v="0202 - MINISTERIO DE  INTERIOR Y POLICÍA"/>
    <s v="0007 - CUERPO DE BOMBEROS DE SANTO DOMINGO DE BOCA CHICA"/>
    <x v="0"/>
    <x v="1"/>
    <x v="25"/>
    <s v="2.2 - CONTRATACIÓN DE SERVICIOS"/>
    <s v="2.2.1 - SERVICIOS BÁSICOS"/>
    <s v="N"/>
    <s v="00 - N/A"/>
    <s v="10 - FONDO GENERAL"/>
    <s v=" "/>
    <s v="01 - DISTRITO NACIONAL"/>
    <n v="683200"/>
    <n v="583904.66"/>
    <n v="451737.69"/>
  </r>
  <r>
    <s v="2024"/>
    <x v="0"/>
    <x v="0"/>
    <x v="0"/>
    <x v="0"/>
    <x v="2"/>
    <s v="0202 - MINISTERIO DE  INTERIOR Y POLICÍA"/>
    <s v="0007 - CUERPO DE BOMBEROS DE SANTO DOMINGO DE BOCA CHICA"/>
    <x v="0"/>
    <x v="1"/>
    <x v="25"/>
    <s v="2.2 - CONTRATACIÓN DE SERVICIOS"/>
    <s v="2.2.6 - SEGUROS"/>
    <s v="N"/>
    <s v="00 - N/A"/>
    <s v="10 - FONDO GENERAL"/>
    <s v=" "/>
    <s v="01 - DISTRITO NACIONAL"/>
    <n v="0"/>
    <n v="20603.919999999998"/>
    <n v="20603.919999999998"/>
  </r>
  <r>
    <s v="2024"/>
    <x v="0"/>
    <x v="0"/>
    <x v="0"/>
    <x v="0"/>
    <x v="2"/>
    <s v="0202 - MINISTERIO DE  INTERIOR Y POLICÍA"/>
    <s v="0007 - CUERPO DE BOMBEROS DE SANTO DOMINGO DE BOCA CHICA"/>
    <x v="0"/>
    <x v="1"/>
    <x v="25"/>
    <s v="2.2 - CONTRATACIÓN DE SERVICIOS"/>
    <s v="2.2.7 - SERVICIOS DE CONSERVACIÓN, REPARACIONES MENORES E INSTALACIONES TEMPORALES"/>
    <s v="N"/>
    <s v="00 - N/A"/>
    <s v="10 - FONDO GENERAL"/>
    <s v=" "/>
    <s v="01 - DISTRITO NACIONAL"/>
    <n v="505144"/>
    <n v="112191.57999999999"/>
    <n v="54823.12"/>
  </r>
  <r>
    <s v="2024"/>
    <x v="0"/>
    <x v="0"/>
    <x v="0"/>
    <x v="0"/>
    <x v="2"/>
    <s v="0202 - MINISTERIO DE  INTERIOR Y POLICÍA"/>
    <s v="0007 - CUERPO DE BOMBEROS DE SANTO DOMINGO DE BOCA CHICA"/>
    <x v="0"/>
    <x v="1"/>
    <x v="25"/>
    <s v="2.2 - CONTRATACIÓN DE SERVICIOS"/>
    <s v="2.2.8 - OTROS SERVICIOS NO INCLUIDOS EN CONCEPTOS ANTERIORES"/>
    <s v="N"/>
    <s v="00 - N/A"/>
    <s v="10 - FONDO GENERAL"/>
    <s v=" "/>
    <s v="01 - DISTRITO NACIONAL"/>
    <n v="170000"/>
    <n v="10000"/>
    <n v="1452"/>
  </r>
  <r>
    <s v="2024"/>
    <x v="0"/>
    <x v="0"/>
    <x v="0"/>
    <x v="0"/>
    <x v="2"/>
    <s v="0202 - MINISTERIO DE  INTERIOR Y POLICÍA"/>
    <s v="0007 - CUERPO DE BOMBEROS DE SANTO DOMINGO DE BOCA CHICA"/>
    <x v="0"/>
    <x v="1"/>
    <x v="25"/>
    <s v="2.3 - MATERIALES Y SUMINISTROS"/>
    <s v="2.3.1 - ALIMENTOS Y PRODUCTOS AGROFORESTALES"/>
    <s v="N"/>
    <s v="00 - N/A"/>
    <s v="10 - FONDO GENERAL"/>
    <s v=" "/>
    <s v="01 - DISTRITO NACIONAL"/>
    <n v="1582443"/>
    <n v="2052443"/>
    <n v="1817513.6300000001"/>
  </r>
  <r>
    <s v="2024"/>
    <x v="0"/>
    <x v="0"/>
    <x v="0"/>
    <x v="0"/>
    <x v="2"/>
    <s v="0202 - MINISTERIO DE  INTERIOR Y POLICÍA"/>
    <s v="0007 - CUERPO DE BOMBEROS DE SANTO DOMINGO DE BOCA CHICA"/>
    <x v="0"/>
    <x v="1"/>
    <x v="25"/>
    <s v="2.3 - MATERIALES Y SUMINISTROS"/>
    <s v="2.3.2 - TEXTILES Y VESTUARIOS"/>
    <s v="N"/>
    <s v="00 - N/A"/>
    <s v="10 - FONDO GENERAL"/>
    <s v=" "/>
    <s v="01 - DISTRITO NACIONAL"/>
    <n v="5000"/>
    <n v="122593.53"/>
    <n v="122112.64"/>
  </r>
  <r>
    <s v="2024"/>
    <x v="0"/>
    <x v="0"/>
    <x v="0"/>
    <x v="0"/>
    <x v="2"/>
    <s v="0202 - MINISTERIO DE  INTERIOR Y POLICÍA"/>
    <s v="0007 - CUERPO DE BOMBEROS DE SANTO DOMINGO DE BOCA CHICA"/>
    <x v="0"/>
    <x v="1"/>
    <x v="25"/>
    <s v="2.3 - MATERIALES Y SUMINISTROS"/>
    <s v="2.3.3 - PAPEL, CARTÓN E IMPRESOS"/>
    <s v="N"/>
    <s v="00 - N/A"/>
    <s v="10 - FONDO GENERAL"/>
    <s v=" "/>
    <s v="01 - DISTRITO NACIONAL"/>
    <n v="62000"/>
    <n v="62000"/>
    <n v="56486.070000000007"/>
  </r>
  <r>
    <s v="2024"/>
    <x v="0"/>
    <x v="0"/>
    <x v="0"/>
    <x v="0"/>
    <x v="2"/>
    <s v="0202 - MINISTERIO DE  INTERIOR Y POLICÍA"/>
    <s v="0007 - CUERPO DE BOMBEROS DE SANTO DOMINGO DE BOCA CHICA"/>
    <x v="0"/>
    <x v="1"/>
    <x v="25"/>
    <s v="2.3 - MATERIALES Y SUMINISTROS"/>
    <s v="2.3.5 - CUERO, CAUCHO Y PLÁSTICO"/>
    <s v="N"/>
    <s v="00 - N/A"/>
    <s v="10 - FONDO GENERAL"/>
    <s v=" "/>
    <s v="01 - DISTRITO NACIONAL"/>
    <n v="110000"/>
    <n v="101089.47"/>
    <n v="42480"/>
  </r>
  <r>
    <s v="2024"/>
    <x v="0"/>
    <x v="0"/>
    <x v="0"/>
    <x v="0"/>
    <x v="2"/>
    <s v="0202 - MINISTERIO DE  INTERIOR Y POLICÍA"/>
    <s v="0007 - CUERPO DE BOMBEROS DE SANTO DOMINGO DE BOCA CHICA"/>
    <x v="0"/>
    <x v="1"/>
    <x v="25"/>
    <s v="2.3 - MATERIALES Y SUMINISTROS"/>
    <s v="2.3.6 - PRODUCTOS DE MINERALES, METÁLICOS Y NO METÁLICOS"/>
    <s v="N"/>
    <s v="00 - N/A"/>
    <s v="10 - FONDO GENERAL"/>
    <s v=" "/>
    <s v="01 - DISTRITO NACIONAL"/>
    <n v="78450"/>
    <n v="66796.39"/>
    <n v="0"/>
  </r>
  <r>
    <s v="2024"/>
    <x v="0"/>
    <x v="0"/>
    <x v="0"/>
    <x v="0"/>
    <x v="2"/>
    <s v="0202 - MINISTERIO DE  INTERIOR Y POLICÍA"/>
    <s v="0007 - CUERPO DE BOMBEROS DE SANTO DOMINGO DE BOCA CHICA"/>
    <x v="0"/>
    <x v="1"/>
    <x v="25"/>
    <s v="2.3 - MATERIALES Y SUMINISTROS"/>
    <s v="2.3.7 - COMBUSTIBLES, LUBRICANTES, PRODUCTOS QUÍMICOS Y CONEXOS"/>
    <s v="N"/>
    <s v="00 - N/A"/>
    <s v="10 - FONDO GENERAL"/>
    <s v=" "/>
    <s v="01 - DISTRITO NACIONAL"/>
    <n v="1764000"/>
    <n v="1772112.5"/>
    <n v="1426783.74"/>
  </r>
  <r>
    <s v="2024"/>
    <x v="0"/>
    <x v="0"/>
    <x v="0"/>
    <x v="0"/>
    <x v="2"/>
    <s v="0202 - MINISTERIO DE  INTERIOR Y POLICÍA"/>
    <s v="0007 - CUERPO DE BOMBEROS DE SANTO DOMINGO DE BOCA CHICA"/>
    <x v="0"/>
    <x v="1"/>
    <x v="25"/>
    <s v="2.3 - MATERIALES Y SUMINISTROS"/>
    <s v="2.3.9 - PRODUCTOS Y ÚTILES VARIOS"/>
    <s v="N"/>
    <s v="00 - N/A"/>
    <s v="10 - FONDO GENERAL"/>
    <s v=" "/>
    <s v="01 - DISTRITO NACIONAL"/>
    <n v="848377"/>
    <n v="794794.15"/>
    <n v="589208.13"/>
  </r>
  <r>
    <s v="2024"/>
    <x v="0"/>
    <x v="0"/>
    <x v="0"/>
    <x v="0"/>
    <x v="2"/>
    <s v="0202 - MINISTERIO DE  INTERIOR Y POLICÍA"/>
    <s v="0007 - DIRECCION GENERAL DE LA RESERVA DE LA POLICIA NACIONAL"/>
    <x v="2"/>
    <x v="4"/>
    <x v="27"/>
    <s v="2.1 - REMUNERACIONES Y CONTRIBUCIONES"/>
    <s v="2.1.1 - REMUNERACIONES"/>
    <s v="N"/>
    <s v="00 - N/A"/>
    <s v="10 - FONDO GENERAL"/>
    <s v=" "/>
    <s v="99 - MULTIPROVINCIAL"/>
    <n v="46179453"/>
    <n v="52682159.240000002"/>
    <n v="52104087.539999992"/>
  </r>
  <r>
    <s v="2024"/>
    <x v="0"/>
    <x v="0"/>
    <x v="0"/>
    <x v="0"/>
    <x v="2"/>
    <s v="0202 - MINISTERIO DE  INTERIOR Y POLICÍA"/>
    <s v="0007 - DIRECCION GENERAL DE LA RESERVA DE LA POLICIA NACIONAL"/>
    <x v="2"/>
    <x v="4"/>
    <x v="27"/>
    <s v="2.1 - REMUNERACIONES Y CONTRIBUCIONES"/>
    <s v="2.1.2 - SOBRESUELDOS"/>
    <s v="N"/>
    <s v="00 - N/A"/>
    <s v="10 - FONDO GENERAL"/>
    <s v=" "/>
    <s v="99 - MULTIPROVINCIAL"/>
    <n v="1847100"/>
    <n v="85450"/>
    <n v="85450"/>
  </r>
  <r>
    <s v="2024"/>
    <x v="0"/>
    <x v="0"/>
    <x v="0"/>
    <x v="0"/>
    <x v="2"/>
    <s v="0202 - MINISTERIO DE  INTERIOR Y POLICÍA"/>
    <s v="0007 - DIRECCION GENERAL DE LA RESERVA DE LA POLICIA NACIONAL"/>
    <x v="2"/>
    <x v="4"/>
    <x v="27"/>
    <s v="2.1 - REMUNERACIONES Y CONTRIBUCIONES"/>
    <s v="2.1.5 - CONTRIBUCIONES A LA SEGURIDAD SOCIAL"/>
    <s v="N"/>
    <s v="00 - N/A"/>
    <s v="10 - FONDO GENERAL"/>
    <s v=" "/>
    <s v="99 - MULTIPROVINCIAL"/>
    <n v="1038582"/>
    <n v="1297525.76"/>
    <n v="1279336.6800000002"/>
  </r>
  <r>
    <s v="2024"/>
    <x v="0"/>
    <x v="0"/>
    <x v="0"/>
    <x v="0"/>
    <x v="2"/>
    <s v="0202 - MINISTERIO DE  INTERIOR Y POLICÍA"/>
    <s v="0007 - DIRECCION GENERAL DE LA RESERVA DE LA POLICIA NACIONAL"/>
    <x v="2"/>
    <x v="4"/>
    <x v="27"/>
    <s v="2.2 - CONTRATACIÓN DE SERVICIOS"/>
    <s v="2.2.1 - SERVICIOS BÁSICOS"/>
    <s v="N"/>
    <s v="00 - N/A"/>
    <s v="10 - FONDO GENERAL"/>
    <s v=" "/>
    <s v="99 - MULTIPROVINCIAL"/>
    <n v="1581600"/>
    <n v="1550157"/>
    <n v="1449223.55"/>
  </r>
  <r>
    <s v="2024"/>
    <x v="0"/>
    <x v="0"/>
    <x v="0"/>
    <x v="0"/>
    <x v="2"/>
    <s v="0202 - MINISTERIO DE  INTERIOR Y POLICÍA"/>
    <s v="0007 - DIRECCION GENERAL DE LA RESERVA DE LA POLICIA NACIONAL"/>
    <x v="2"/>
    <x v="4"/>
    <x v="27"/>
    <s v="2.2 - CONTRATACIÓN DE SERVICIOS"/>
    <s v="2.2.2 - PUBLICIDAD, IMPRESIÓN Y ENCUADERNACIÓN"/>
    <s v="N"/>
    <s v="00 - N/A"/>
    <s v="10 - FONDO GENERAL"/>
    <s v=" "/>
    <s v="99 - MULTIPROVINCIAL"/>
    <n v="0"/>
    <n v="206146.03999999998"/>
    <n v="24048.400000000001"/>
  </r>
  <r>
    <s v="2024"/>
    <x v="0"/>
    <x v="0"/>
    <x v="0"/>
    <x v="0"/>
    <x v="2"/>
    <s v="0202 - MINISTERIO DE  INTERIOR Y POLICÍA"/>
    <s v="0007 - DIRECCION GENERAL DE LA RESERVA DE LA POLICIA NACIONAL"/>
    <x v="2"/>
    <x v="4"/>
    <x v="27"/>
    <s v="2.2 - CONTRATACIÓN DE SERVICIOS"/>
    <s v="2.2.3 - VIÁTICOS"/>
    <s v="N"/>
    <s v="00 - N/A"/>
    <s v="10 - FONDO GENERAL"/>
    <s v=" "/>
    <s v="99 - MULTIPROVINCIAL"/>
    <n v="400000"/>
    <n v="275580"/>
    <n v="273408.8"/>
  </r>
  <r>
    <s v="2024"/>
    <x v="0"/>
    <x v="0"/>
    <x v="0"/>
    <x v="0"/>
    <x v="2"/>
    <s v="0202 - MINISTERIO DE  INTERIOR Y POLICÍA"/>
    <s v="0007 - DIRECCION GENERAL DE LA RESERVA DE LA POLICIA NACIONAL"/>
    <x v="2"/>
    <x v="4"/>
    <x v="27"/>
    <s v="2.2 - CONTRATACIÓN DE SERVICIOS"/>
    <s v="2.2.6 - SEGUROS"/>
    <s v="N"/>
    <s v="00 - N/A"/>
    <s v="10 - FONDO GENERAL"/>
    <s v=" "/>
    <s v="99 - MULTIPROVINCIAL"/>
    <n v="463211"/>
    <n v="639280"/>
    <n v="639279.82000000007"/>
  </r>
  <r>
    <s v="2024"/>
    <x v="0"/>
    <x v="0"/>
    <x v="0"/>
    <x v="0"/>
    <x v="2"/>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 "/>
    <s v="99 - MULTIPROVINCIAL"/>
    <n v="50000"/>
    <n v="2352364.06"/>
    <n v="1619304.65"/>
  </r>
  <r>
    <s v="2024"/>
    <x v="0"/>
    <x v="0"/>
    <x v="0"/>
    <x v="0"/>
    <x v="2"/>
    <s v="0202 - MINISTERIO DE  INTERIOR Y POLICÍA"/>
    <s v="0007 - DIRECCION GENERAL DE LA RESERVA DE LA POLICIA NACIONAL"/>
    <x v="2"/>
    <x v="4"/>
    <x v="27"/>
    <s v="2.2 - CONTRATACIÓN DE SERVICIOS"/>
    <s v="2.2.8 - OTROS SERVICIOS NO INCLUIDOS EN CONCEPTOS ANTERIORES"/>
    <s v="N"/>
    <s v="00 - N/A"/>
    <s v="10 - FONDO GENERAL"/>
    <s v=" "/>
    <s v="99 - MULTIPROVINCIAL"/>
    <n v="159000"/>
    <n v="520057.28"/>
    <n v="126850"/>
  </r>
  <r>
    <s v="2024"/>
    <x v="0"/>
    <x v="0"/>
    <x v="0"/>
    <x v="0"/>
    <x v="2"/>
    <s v="0202 - MINISTERIO DE  INTERIOR Y POLICÍA"/>
    <s v="0007 - DIRECCION GENERAL DE LA RESERVA DE LA POLICIA NACIONAL"/>
    <x v="2"/>
    <x v="4"/>
    <x v="27"/>
    <s v="2.2 - CONTRATACIÓN DE SERVICIOS"/>
    <s v="2.2.9 - OTRAS CONTRATACIONES DE SERVICIOS"/>
    <s v="N"/>
    <s v="00 - N/A"/>
    <s v="10 - FONDO GENERAL"/>
    <s v=" "/>
    <s v="99 - MULTIPROVINCIAL"/>
    <n v="500000"/>
    <n v="481608.00000000012"/>
    <n v="124608"/>
  </r>
  <r>
    <s v="2024"/>
    <x v="0"/>
    <x v="0"/>
    <x v="0"/>
    <x v="0"/>
    <x v="2"/>
    <s v="0202 - MINISTERIO DE  INTERIOR Y POLICÍA"/>
    <s v="0007 - DIRECCION GENERAL DE LA RESERVA DE LA POLICIA NACIONAL"/>
    <x v="2"/>
    <x v="4"/>
    <x v="27"/>
    <s v="2.3 - MATERIALES Y SUMINISTROS"/>
    <s v="2.3.1 - ALIMENTOS Y PRODUCTOS AGROFORESTALES"/>
    <s v="N"/>
    <s v="00 - N/A"/>
    <s v="10 - FONDO GENERAL"/>
    <s v=" "/>
    <s v="99 - MULTIPROVINCIAL"/>
    <n v="1600000"/>
    <n v="1078225.8400000001"/>
    <n v="884460.00000000012"/>
  </r>
  <r>
    <s v="2024"/>
    <x v="0"/>
    <x v="0"/>
    <x v="0"/>
    <x v="0"/>
    <x v="2"/>
    <s v="0202 - MINISTERIO DE  INTERIOR Y POLICÍA"/>
    <s v="0007 - DIRECCION GENERAL DE LA RESERVA DE LA POLICIA NACIONAL"/>
    <x v="2"/>
    <x v="4"/>
    <x v="27"/>
    <s v="2.3 - MATERIALES Y SUMINISTROS"/>
    <s v="2.3.2 - TEXTILES Y VESTUARIOS"/>
    <s v="N"/>
    <s v="00 - N/A"/>
    <s v="10 - FONDO GENERAL"/>
    <s v=" "/>
    <s v="99 - MULTIPROVINCIAL"/>
    <n v="1615671"/>
    <n v="2580117.2000000002"/>
    <n v="235103.2"/>
  </r>
  <r>
    <s v="2024"/>
    <x v="0"/>
    <x v="0"/>
    <x v="0"/>
    <x v="0"/>
    <x v="2"/>
    <s v="0202 - MINISTERIO DE  INTERIOR Y POLICÍA"/>
    <s v="0007 - DIRECCION GENERAL DE LA RESERVA DE LA POLICIA NACIONAL"/>
    <x v="2"/>
    <x v="4"/>
    <x v="27"/>
    <s v="2.3 - MATERIALES Y SUMINISTROS"/>
    <s v="2.3.3 - PAPEL, CARTÓN E IMPRESOS"/>
    <s v="N"/>
    <s v="00 - N/A"/>
    <s v="10 - FONDO GENERAL"/>
    <s v=" "/>
    <s v="99 - MULTIPROVINCIAL"/>
    <n v="5200000"/>
    <n v="451614.54000000004"/>
    <n v="384354.48000000004"/>
  </r>
  <r>
    <s v="2024"/>
    <x v="0"/>
    <x v="0"/>
    <x v="0"/>
    <x v="0"/>
    <x v="2"/>
    <s v="0202 - MINISTERIO DE  INTERIOR Y POLICÍA"/>
    <s v="0007 - DIRECCION GENERAL DE LA RESERVA DE LA POLICIA NACIONAL"/>
    <x v="2"/>
    <x v="4"/>
    <x v="27"/>
    <s v="2.3 - MATERIALES Y SUMINISTROS"/>
    <s v="2.3.4 - PRODUCTOS FARMACÉUTICOS"/>
    <s v="N"/>
    <s v="00 - N/A"/>
    <s v="10 - FONDO GENERAL"/>
    <s v=" "/>
    <s v="99 - MULTIPROVINCIAL"/>
    <n v="17000000"/>
    <n v="18112675"/>
    <n v="18112675"/>
  </r>
  <r>
    <s v="2024"/>
    <x v="0"/>
    <x v="0"/>
    <x v="0"/>
    <x v="0"/>
    <x v="2"/>
    <s v="0202 - MINISTERIO DE  INTERIOR Y POLICÍA"/>
    <s v="0007 - DIRECCION GENERAL DE LA RESERVA DE LA POLICIA NACIONAL"/>
    <x v="2"/>
    <x v="4"/>
    <x v="27"/>
    <s v="2.3 - MATERIALES Y SUMINISTROS"/>
    <s v="2.3.5 - CUERO, CAUCHO Y PLÁSTICO"/>
    <s v="N"/>
    <s v="00 - N/A"/>
    <s v="10 - FONDO GENERAL"/>
    <s v=" "/>
    <s v="99 - MULTIPROVINCIAL"/>
    <n v="50000"/>
    <n v="94540.160000000003"/>
    <n v="94540.160000000003"/>
  </r>
  <r>
    <s v="2024"/>
    <x v="0"/>
    <x v="0"/>
    <x v="0"/>
    <x v="0"/>
    <x v="2"/>
    <s v="0202 - MINISTERIO DE  INTERIOR Y POLICÍA"/>
    <s v="0007 - DIRECCION GENERAL DE LA RESERVA DE LA POLICIA NACIONAL"/>
    <x v="2"/>
    <x v="4"/>
    <x v="27"/>
    <s v="2.3 - MATERIALES Y SUMINISTROS"/>
    <s v="2.3.6 - PRODUCTOS DE MINERALES, METÁLICOS Y NO METÁLICOS"/>
    <s v="N"/>
    <s v="00 - N/A"/>
    <s v="10 - FONDO GENERAL"/>
    <s v=" "/>
    <s v="99 - MULTIPROVINCIAL"/>
    <n v="0"/>
    <n v="35880.1"/>
    <n v="35880.1"/>
  </r>
  <r>
    <s v="2024"/>
    <x v="0"/>
    <x v="0"/>
    <x v="0"/>
    <x v="0"/>
    <x v="2"/>
    <s v="0202 - MINISTERIO DE  INTERIOR Y POLICÍA"/>
    <s v="0007 - DIRECCION GENERAL DE LA RESERVA DE LA POLICIA NACIONAL"/>
    <x v="2"/>
    <x v="4"/>
    <x v="27"/>
    <s v="2.3 - MATERIALES Y SUMINISTROS"/>
    <s v="2.3.7 - COMBUSTIBLES, LUBRICANTES, PRODUCTOS QUÍMICOS Y CONEXOS"/>
    <s v="N"/>
    <s v="00 - N/A"/>
    <s v="10 - FONDO GENERAL"/>
    <s v=" "/>
    <s v="99 - MULTIPROVINCIAL"/>
    <n v="5780000"/>
    <n v="5754144.9000000004"/>
    <n v="5754144.9000000004"/>
  </r>
  <r>
    <s v="2024"/>
    <x v="0"/>
    <x v="0"/>
    <x v="0"/>
    <x v="0"/>
    <x v="2"/>
    <s v="0202 - MINISTERIO DE  INTERIOR Y POLICÍA"/>
    <s v="0007 - DIRECCION GENERAL DE LA RESERVA DE LA POLICIA NACIONAL"/>
    <x v="2"/>
    <x v="4"/>
    <x v="27"/>
    <s v="2.3 - MATERIALES Y SUMINISTROS"/>
    <s v="2.3.9 - PRODUCTOS Y ÚTILES VARIOS"/>
    <s v="N"/>
    <s v="00 - N/A"/>
    <s v="10 - FONDO GENERAL"/>
    <s v=" "/>
    <s v="99 - MULTIPROVINCIAL"/>
    <n v="634251"/>
    <n v="1531342.8800000004"/>
    <n v="1302375.3400000001"/>
  </r>
  <r>
    <s v="2024"/>
    <x v="0"/>
    <x v="0"/>
    <x v="0"/>
    <x v="0"/>
    <x v="2"/>
    <s v="0202 - MINISTERIO DE  INTERIOR Y POLICÍA"/>
    <s v="0008 - CUERPO DE BOMBEROS DE SANTO DOMINGO DE LOS ALCARRIZOS"/>
    <x v="0"/>
    <x v="1"/>
    <x v="25"/>
    <s v="2.1 - REMUNERACIONES Y CONTRIBUCIONES"/>
    <s v="2.1.1 - REMUNERACIONES"/>
    <s v="N"/>
    <s v="00 - N/A"/>
    <s v="10 - FONDO GENERAL"/>
    <s v=" "/>
    <s v="01 - DISTRITO NACIONAL"/>
    <n v="12604600"/>
    <n v="13013988.810000001"/>
    <n v="11813988.810000001"/>
  </r>
  <r>
    <s v="2024"/>
    <x v="0"/>
    <x v="0"/>
    <x v="0"/>
    <x v="0"/>
    <x v="2"/>
    <s v="0202 - MINISTERIO DE  INTERIOR Y POLICÍA"/>
    <s v="0008 - CUERPO DE BOMBEROS DE SANTO DOMINGO DE LOS ALCARRIZOS"/>
    <x v="0"/>
    <x v="1"/>
    <x v="25"/>
    <s v="2.1 - REMUNERACIONES Y CONTRIBUCIONES"/>
    <s v="2.1.2 - SOBRESUELDOS"/>
    <s v="N"/>
    <s v="00 - N/A"/>
    <s v="10 - FONDO GENERAL"/>
    <s v=" "/>
    <s v="01 - DISTRITO NACIONAL"/>
    <n v="35000"/>
    <n v="3000"/>
    <n v="0"/>
  </r>
  <r>
    <s v="2024"/>
    <x v="0"/>
    <x v="0"/>
    <x v="0"/>
    <x v="0"/>
    <x v="2"/>
    <s v="0202 - MINISTERIO DE  INTERIOR Y POLICÍA"/>
    <s v="0008 - CUERPO DE BOMBEROS DE SANTO DOMINGO DE LOS ALCARRIZOS"/>
    <x v="0"/>
    <x v="1"/>
    <x v="25"/>
    <s v="2.1 - REMUNERACIONES Y CONTRIBUCIONES"/>
    <s v="2.1.5 - CONTRIBUCIONES A LA SEGURIDAD SOCIAL"/>
    <s v="N"/>
    <s v="00 - N/A"/>
    <s v="10 - FONDO GENERAL"/>
    <s v=" "/>
    <s v="01 - DISTRITO NACIONAL"/>
    <n v="1765000"/>
    <n v="1692178.19"/>
    <n v="1647885.530000001"/>
  </r>
  <r>
    <s v="2024"/>
    <x v="0"/>
    <x v="0"/>
    <x v="0"/>
    <x v="0"/>
    <x v="2"/>
    <s v="0202 - MINISTERIO DE  INTERIOR Y POLICÍA"/>
    <s v="0008 - CUERPO DE BOMBEROS DE SANTO DOMINGO DE LOS ALCARRIZOS"/>
    <x v="0"/>
    <x v="1"/>
    <x v="25"/>
    <s v="2.2 - CONTRATACIÓN DE SERVICIOS"/>
    <s v="2.2.1 - SERVICIOS BÁSICOS"/>
    <s v="N"/>
    <s v="00 - N/A"/>
    <s v="10 - FONDO GENERAL"/>
    <s v=" "/>
    <s v="01 - DISTRITO NACIONAL"/>
    <n v="810000"/>
    <n v="1037156.8199999998"/>
    <n v="986289.14999999991"/>
  </r>
  <r>
    <s v="2024"/>
    <x v="0"/>
    <x v="0"/>
    <x v="0"/>
    <x v="0"/>
    <x v="2"/>
    <s v="0202 - MINISTERIO DE  INTERIOR Y POLICÍA"/>
    <s v="0008 - CUERPO DE BOMBEROS DE SANTO DOMINGO DE LOS ALCARRIZOS"/>
    <x v="0"/>
    <x v="1"/>
    <x v="25"/>
    <s v="2.2 - CONTRATACIÓN DE SERVICIOS"/>
    <s v="2.2.2 - PUBLICIDAD, IMPRESIÓN Y ENCUADERNACIÓN"/>
    <s v="N"/>
    <s v="00 - N/A"/>
    <s v="10 - FONDO GENERAL"/>
    <s v=" "/>
    <s v="01 - DISTRITO NACIONAL"/>
    <n v="20000"/>
    <n v="0"/>
    <n v="0"/>
  </r>
  <r>
    <s v="2024"/>
    <x v="0"/>
    <x v="0"/>
    <x v="0"/>
    <x v="0"/>
    <x v="2"/>
    <s v="0202 - MINISTERIO DE  INTERIOR Y POLICÍA"/>
    <s v="0008 - CUERPO DE BOMBEROS DE SANTO DOMINGO DE LOS ALCARRIZOS"/>
    <x v="0"/>
    <x v="1"/>
    <x v="25"/>
    <s v="2.2 - CONTRATACIÓN DE SERVICIOS"/>
    <s v="2.2.6 - SEGUROS"/>
    <s v="N"/>
    <s v="00 - N/A"/>
    <s v="10 - FONDO GENERAL"/>
    <s v=" "/>
    <s v="01 - DISTRITO NACIONAL"/>
    <n v="105000"/>
    <n v="52476.08"/>
    <n v="52476.08"/>
  </r>
  <r>
    <s v="2024"/>
    <x v="0"/>
    <x v="0"/>
    <x v="0"/>
    <x v="0"/>
    <x v="2"/>
    <s v="0202 - MINISTERIO DE  INTERIOR Y POLICÍA"/>
    <s v="0008 - CUERPO DE BOMBEROS DE SANTO DOMINGO DE LOS ALCARRIZOS"/>
    <x v="0"/>
    <x v="1"/>
    <x v="25"/>
    <s v="2.2 - CONTRATACIÓN DE SERVICIOS"/>
    <s v="2.2.7 - SERVICIOS DE CONSERVACIÓN, REPARACIONES MENORES E INSTALACIONES TEMPORALES"/>
    <s v="N"/>
    <s v="00 - N/A"/>
    <s v="10 - FONDO GENERAL"/>
    <s v=" "/>
    <s v="01 - DISTRITO NACIONAL"/>
    <n v="160000"/>
    <n v="124230.1"/>
    <n v="124136"/>
  </r>
  <r>
    <s v="2024"/>
    <x v="0"/>
    <x v="0"/>
    <x v="0"/>
    <x v="0"/>
    <x v="2"/>
    <s v="0202 - MINISTERIO DE  INTERIOR Y POLICÍA"/>
    <s v="0008 - CUERPO DE BOMBEROS DE SANTO DOMINGO DE LOS ALCARRIZOS"/>
    <x v="0"/>
    <x v="1"/>
    <x v="25"/>
    <s v="2.3 - MATERIALES Y SUMINISTROS"/>
    <s v="2.3.1 - ALIMENTOS Y PRODUCTOS AGROFORESTALES"/>
    <s v="N"/>
    <s v="00 - N/A"/>
    <s v="10 - FONDO GENERAL"/>
    <s v=" "/>
    <s v="01 - DISTRITO NACIONAL"/>
    <n v="1800000"/>
    <n v="1800000"/>
    <n v="1799997.54"/>
  </r>
  <r>
    <s v="2024"/>
    <x v="0"/>
    <x v="0"/>
    <x v="0"/>
    <x v="0"/>
    <x v="2"/>
    <s v="0202 - MINISTERIO DE  INTERIOR Y POLICÍA"/>
    <s v="0008 - CUERPO DE BOMBEROS DE SANTO DOMINGO DE LOS ALCARRIZOS"/>
    <x v="0"/>
    <x v="1"/>
    <x v="25"/>
    <s v="2.3 - MATERIALES Y SUMINISTROS"/>
    <s v="2.3.2 - TEXTILES Y VESTUARIOS"/>
    <s v="N"/>
    <s v="00 - N/A"/>
    <s v="10 - FONDO GENERAL"/>
    <s v=" "/>
    <s v="01 - DISTRITO NACIONAL"/>
    <n v="90500"/>
    <n v="61456"/>
    <n v="61360"/>
  </r>
  <r>
    <s v="2024"/>
    <x v="0"/>
    <x v="0"/>
    <x v="0"/>
    <x v="0"/>
    <x v="2"/>
    <s v="0202 - MINISTERIO DE  INTERIOR Y POLICÍA"/>
    <s v="0008 - CUERPO DE BOMBEROS DE SANTO DOMINGO DE LOS ALCARRIZOS"/>
    <x v="0"/>
    <x v="1"/>
    <x v="25"/>
    <s v="2.3 - MATERIALES Y SUMINISTROS"/>
    <s v="2.3.5 - CUERO, CAUCHO Y PLÁSTICO"/>
    <s v="N"/>
    <s v="00 - N/A"/>
    <s v="10 - FONDO GENERAL"/>
    <s v=" "/>
    <s v="01 - DISTRITO NACIONAL"/>
    <n v="60000"/>
    <n v="41700"/>
    <n v="41700"/>
  </r>
  <r>
    <s v="2024"/>
    <x v="0"/>
    <x v="0"/>
    <x v="0"/>
    <x v="0"/>
    <x v="2"/>
    <s v="0202 - MINISTERIO DE  INTERIOR Y POLICÍA"/>
    <s v="0008 - CUERPO DE BOMBEROS DE SANTO DOMINGO DE LOS ALCARRIZOS"/>
    <x v="0"/>
    <x v="1"/>
    <x v="25"/>
    <s v="2.3 - MATERIALES Y SUMINISTROS"/>
    <s v="2.3.6 - PRODUCTOS DE MINERALES, METÁLICOS Y NO METÁLICOS"/>
    <s v="N"/>
    <s v="00 - N/A"/>
    <s v="10 - FONDO GENERAL"/>
    <s v=" "/>
    <s v="01 - DISTRITO NACIONAL"/>
    <n v="30000"/>
    <n v="0"/>
    <n v="0"/>
  </r>
  <r>
    <s v="2024"/>
    <x v="0"/>
    <x v="0"/>
    <x v="0"/>
    <x v="0"/>
    <x v="2"/>
    <s v="0202 - MINISTERIO DE  INTERIOR Y POLICÍA"/>
    <s v="0008 - CUERPO DE BOMBEROS DE SANTO DOMINGO DE LOS ALCARRIZOS"/>
    <x v="0"/>
    <x v="1"/>
    <x v="25"/>
    <s v="2.3 - MATERIALES Y SUMINISTROS"/>
    <s v="2.3.7 - COMBUSTIBLES, LUBRICANTES, PRODUCTOS QUÍMICOS Y CONEXOS"/>
    <s v="N"/>
    <s v="00 - N/A"/>
    <s v="10 - FONDO GENERAL"/>
    <s v=" "/>
    <s v="01 - DISTRITO NACIONAL"/>
    <n v="1907000"/>
    <n v="1834481"/>
    <n v="1833769.2200000002"/>
  </r>
  <r>
    <s v="2024"/>
    <x v="0"/>
    <x v="0"/>
    <x v="0"/>
    <x v="0"/>
    <x v="2"/>
    <s v="0202 - MINISTERIO DE  INTERIOR Y POLICÍA"/>
    <s v="0008 - CUERPO DE BOMBEROS DE SANTO DOMINGO DE LOS ALCARRIZOS"/>
    <x v="0"/>
    <x v="1"/>
    <x v="25"/>
    <s v="2.3 - MATERIALES Y SUMINISTROS"/>
    <s v="2.3.9 - PRODUCTOS Y ÚTILES VARIOS"/>
    <s v="N"/>
    <s v="00 - N/A"/>
    <s v="10 - FONDO GENERAL"/>
    <s v=" "/>
    <s v="01 - DISTRITO NACIONAL"/>
    <n v="86890"/>
    <n v="746890"/>
    <n v="46555.3"/>
  </r>
  <r>
    <s v="2024"/>
    <x v="0"/>
    <x v="0"/>
    <x v="0"/>
    <x v="0"/>
    <x v="2"/>
    <s v="0202 - MINISTERIO DE  INTERIOR Y POLICÍA"/>
    <s v="0008 - HOSPITAL GENERAL DOCENTE DE LA POLICIA NACIONAL"/>
    <x v="2"/>
    <x v="3"/>
    <x v="28"/>
    <s v="2.1 - REMUNERACIONES Y CONTRIBUCIONES"/>
    <s v="2.1.1 - REMUNERACIONES"/>
    <s v="N"/>
    <s v="00 - N/A"/>
    <s v="10 - FONDO GENERAL"/>
    <s v=" "/>
    <s v="99 - MULTIPROVINCIAL"/>
    <n v="720765182"/>
    <n v="728572823.70000005"/>
    <n v="669980118.73000002"/>
  </r>
  <r>
    <s v="2024"/>
    <x v="0"/>
    <x v="0"/>
    <x v="0"/>
    <x v="0"/>
    <x v="2"/>
    <s v="0202 - MINISTERIO DE  INTERIOR Y POLICÍA"/>
    <s v="0008 - HOSPITAL GENERAL DOCENTE DE LA POLICIA NACIONAL"/>
    <x v="2"/>
    <x v="3"/>
    <x v="28"/>
    <s v="2.1 - REMUNERACIONES Y CONTRIBUCIONES"/>
    <s v="2.1.2 - SOBRESUELDOS"/>
    <s v="N"/>
    <s v="00 - N/A"/>
    <s v="10 - FONDO GENERAL"/>
    <s v=" "/>
    <s v="99 - MULTIPROVINCIAL"/>
    <n v="7920000"/>
    <n v="600000"/>
    <n v="600000"/>
  </r>
  <r>
    <s v="2024"/>
    <x v="0"/>
    <x v="0"/>
    <x v="0"/>
    <x v="0"/>
    <x v="2"/>
    <s v="0202 - MINISTERIO DE  INTERIOR Y POLICÍA"/>
    <s v="0008 - HOSPITAL GENERAL DOCENTE DE LA POLICIA NACIONAL"/>
    <x v="2"/>
    <x v="3"/>
    <x v="28"/>
    <s v="2.1 - REMUNERACIONES Y CONTRIBUCIONES"/>
    <s v="2.1.5 - CONTRIBUCIONES A LA SEGURIDAD SOCIAL"/>
    <s v="N"/>
    <s v="00 - N/A"/>
    <s v="10 - FONDO GENERAL"/>
    <s v=" "/>
    <s v="99 - MULTIPROVINCIAL"/>
    <n v="60357145"/>
    <n v="60432193.060000002"/>
    <n v="54564521.160000004"/>
  </r>
  <r>
    <s v="2024"/>
    <x v="0"/>
    <x v="0"/>
    <x v="0"/>
    <x v="0"/>
    <x v="2"/>
    <s v="0202 - MINISTERIO DE  INTERIOR Y POLICÍA"/>
    <s v="0008 - HOSPITAL GENERAL DOCENTE DE LA POLICIA NACIONAL"/>
    <x v="2"/>
    <x v="3"/>
    <x v="28"/>
    <s v="2.2 - CONTRATACIÓN DE SERVICIOS"/>
    <s v="2.2.1 - SERVICIOS BÁSICOS"/>
    <s v="N"/>
    <s v="00 - N/A"/>
    <s v="10 - FONDO GENERAL"/>
    <s v=" "/>
    <s v="99 - MULTIPROVINCIAL"/>
    <n v="2400000"/>
    <n v="3039348.8"/>
    <n v="2225687.4000000004"/>
  </r>
  <r>
    <s v="2024"/>
    <x v="0"/>
    <x v="0"/>
    <x v="0"/>
    <x v="0"/>
    <x v="2"/>
    <s v="0202 - MINISTERIO DE  INTERIOR Y POLICÍA"/>
    <s v="0008 - HOSPITAL GENERAL DOCENTE DE LA POLICIA NACIONAL"/>
    <x v="2"/>
    <x v="3"/>
    <x v="28"/>
    <s v="2.2 - CONTRATACIÓN DE SERVICIOS"/>
    <s v="2.2.1 - SERVICIOS BÁSICOS"/>
    <s v="N"/>
    <s v="00 - N/A"/>
    <s v="20 - FONDOS CON DESTINO ESPECÍFICO"/>
    <s v=" "/>
    <s v="99 - MULTIPROVINCIAL"/>
    <n v="0"/>
    <n v="1234000"/>
    <n v="733988"/>
  </r>
  <r>
    <s v="2024"/>
    <x v="0"/>
    <x v="0"/>
    <x v="0"/>
    <x v="0"/>
    <x v="2"/>
    <s v="0202 - MINISTERIO DE  INTERIOR Y POLICÍA"/>
    <s v="0008 - HOSPITAL GENERAL DOCENTE DE LA POLICIA NACIONAL"/>
    <x v="2"/>
    <x v="3"/>
    <x v="28"/>
    <s v="2.2 - CONTRATACIÓN DE SERVICIOS"/>
    <s v="2.2.2 - PUBLICIDAD, IMPRESIÓN Y ENCUADERNACIÓN"/>
    <s v="N"/>
    <s v="00 - N/A"/>
    <s v="20 - FONDOS CON DESTINO ESPECÍFICO"/>
    <s v=" "/>
    <s v="99 - MULTIPROVINCIAL"/>
    <n v="0"/>
    <n v="250000"/>
    <n v="0"/>
  </r>
  <r>
    <s v="2024"/>
    <x v="0"/>
    <x v="0"/>
    <x v="0"/>
    <x v="0"/>
    <x v="2"/>
    <s v="0202 - MINISTERIO DE  INTERIOR Y POLICÍA"/>
    <s v="0008 - HOSPITAL GENERAL DOCENTE DE LA POLICIA NACIONAL"/>
    <x v="2"/>
    <x v="3"/>
    <x v="28"/>
    <s v="2.2 - CONTRATACIÓN DE SERVICIOS"/>
    <s v="2.2.4 - TRANSPORTE Y ALMACENAJE"/>
    <s v="N"/>
    <s v="00 - N/A"/>
    <s v="10 - FONDO GENERAL"/>
    <s v=" "/>
    <s v="99 - MULTIPROVINCIAL"/>
    <n v="0"/>
    <n v="50000"/>
    <n v="23860.6"/>
  </r>
  <r>
    <s v="2024"/>
    <x v="0"/>
    <x v="0"/>
    <x v="0"/>
    <x v="0"/>
    <x v="2"/>
    <s v="0202 - MINISTERIO DE  INTERIOR Y POLICÍA"/>
    <s v="0008 - HOSPITAL GENERAL DOCENTE DE LA POLICIA NACIONAL"/>
    <x v="2"/>
    <x v="3"/>
    <x v="28"/>
    <s v="2.2 - CONTRATACIÓN DE SERVICIOS"/>
    <s v="2.2.5 - ALQUILERES Y RENTAS"/>
    <s v="N"/>
    <s v="00 - N/A"/>
    <s v="10 - FONDO GENERAL"/>
    <s v=" "/>
    <s v="99 - MULTIPROVINCIAL"/>
    <n v="0"/>
    <n v="363120.4"/>
    <n v="0"/>
  </r>
  <r>
    <s v="2024"/>
    <x v="0"/>
    <x v="0"/>
    <x v="0"/>
    <x v="0"/>
    <x v="2"/>
    <s v="0202 - MINISTERIO DE  INTERIOR Y POLICÍA"/>
    <s v="0008 - HOSPITAL GENERAL DOCENTE DE LA POLICIA NACIONAL"/>
    <x v="2"/>
    <x v="3"/>
    <x v="28"/>
    <s v="2.2 - CONTRATACIÓN DE SERVICIOS"/>
    <s v="2.2.6 - SEGUROS"/>
    <s v="N"/>
    <s v="00 - N/A"/>
    <s v="10 - FONDO GENERAL"/>
    <s v=" "/>
    <s v="99 - MULTIPROVINCIAL"/>
    <n v="0"/>
    <n v="462537.2"/>
    <n v="462537.19"/>
  </r>
  <r>
    <s v="2024"/>
    <x v="0"/>
    <x v="0"/>
    <x v="0"/>
    <x v="0"/>
    <x v="2"/>
    <s v="0202 - MINISTERIO DE  INTERIOR Y POLICÍA"/>
    <s v="0008 - HOSPITAL GENERAL DOCENTE DE LA POLICIA NACIONAL"/>
    <x v="2"/>
    <x v="3"/>
    <x v="28"/>
    <s v="2.2 - CONTRATACIÓN DE SERVICIOS"/>
    <s v="2.2.6 - SEGUROS"/>
    <s v="N"/>
    <s v="00 - N/A"/>
    <s v="20 - FONDOS CON DESTINO ESPECÍFICO"/>
    <s v=" "/>
    <s v="99 - MULTIPROVINCIAL"/>
    <n v="0"/>
    <n v="4004000"/>
    <n v="4003984.6"/>
  </r>
  <r>
    <s v="2024"/>
    <x v="0"/>
    <x v="0"/>
    <x v="0"/>
    <x v="0"/>
    <x v="2"/>
    <s v="0202 - MINISTERIO DE  INTERIOR Y POLICÍA"/>
    <s v="0008 - HOSPITAL GENERAL DOCENTE DE LA POLICIA NACIONAL"/>
    <x v="2"/>
    <x v="3"/>
    <x v="28"/>
    <s v="2.2 - CONTRATACIÓN DE SERVICIOS"/>
    <s v="2.2.7 - SERVICIOS DE CONSERVACIÓN, REPARACIONES MENORES E INSTALACIONES TEMPORALES"/>
    <s v="N"/>
    <s v="00 - N/A"/>
    <s v="10 - FONDO GENERAL"/>
    <s v=" "/>
    <s v="99 - MULTIPROVINCIAL"/>
    <n v="0"/>
    <n v="1156892.8"/>
    <n v="727306.55"/>
  </r>
  <r>
    <s v="2024"/>
    <x v="0"/>
    <x v="0"/>
    <x v="0"/>
    <x v="0"/>
    <x v="2"/>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 "/>
    <s v="99 - MULTIPROVINCIAL"/>
    <n v="0"/>
    <n v="4114219"/>
    <n v="3339034.89"/>
  </r>
  <r>
    <s v="2024"/>
    <x v="0"/>
    <x v="0"/>
    <x v="0"/>
    <x v="0"/>
    <x v="2"/>
    <s v="0202 - MINISTERIO DE  INTERIOR Y POLICÍA"/>
    <s v="0008 - HOSPITAL GENERAL DOCENTE DE LA POLICIA NACIONAL"/>
    <x v="2"/>
    <x v="3"/>
    <x v="28"/>
    <s v="2.2 - CONTRATACIÓN DE SERVICIOS"/>
    <s v="2.2.8 - OTROS SERVICIOS NO INCLUIDOS EN CONCEPTOS ANTERIORES"/>
    <s v="N"/>
    <s v="00 - N/A"/>
    <s v="10 - FONDO GENERAL"/>
    <s v=" "/>
    <s v="99 - MULTIPROVINCIAL"/>
    <n v="566400"/>
    <n v="1666638.02"/>
    <n v="883520"/>
  </r>
  <r>
    <s v="2024"/>
    <x v="0"/>
    <x v="0"/>
    <x v="0"/>
    <x v="0"/>
    <x v="2"/>
    <s v="0202 - MINISTERIO DE  INTERIOR Y POLICÍA"/>
    <s v="0008 - HOSPITAL GENERAL DOCENTE DE LA POLICIA NACIONAL"/>
    <x v="2"/>
    <x v="3"/>
    <x v="28"/>
    <s v="2.2 - CONTRATACIÓN DE SERVICIOS"/>
    <s v="2.2.8 - OTROS SERVICIOS NO INCLUIDOS EN CONCEPTOS ANTERIORES"/>
    <s v="N"/>
    <s v="00 - N/A"/>
    <s v="20 - FONDOS CON DESTINO ESPECÍFICO"/>
    <s v=" "/>
    <s v="99 - MULTIPROVINCIAL"/>
    <n v="0"/>
    <n v="385034"/>
    <n v="168622"/>
  </r>
  <r>
    <s v="2024"/>
    <x v="0"/>
    <x v="0"/>
    <x v="0"/>
    <x v="0"/>
    <x v="2"/>
    <s v="0202 - MINISTERIO DE  INTERIOR Y POLICÍA"/>
    <s v="0008 - HOSPITAL GENERAL DOCENTE DE LA POLICIA NACIONAL"/>
    <x v="2"/>
    <x v="3"/>
    <x v="28"/>
    <s v="2.2 - CONTRATACIÓN DE SERVICIOS"/>
    <s v="2.2.9 - OTRAS CONTRATACIONES DE SERVICIOS"/>
    <s v="N"/>
    <s v="00 - N/A"/>
    <s v="20 - FONDOS CON DESTINO ESPECÍFICO"/>
    <s v=" "/>
    <s v="99 - MULTIPROVINCIAL"/>
    <n v="0"/>
    <n v="434100"/>
    <n v="92040"/>
  </r>
  <r>
    <s v="2024"/>
    <x v="0"/>
    <x v="0"/>
    <x v="0"/>
    <x v="0"/>
    <x v="2"/>
    <s v="0202 - MINISTERIO DE  INTERIOR Y POLICÍA"/>
    <s v="0008 - HOSPITAL GENERAL DOCENTE DE LA POLICIA NACIONAL"/>
    <x v="2"/>
    <x v="3"/>
    <x v="28"/>
    <s v="2.3 - MATERIALES Y SUMINISTROS"/>
    <s v="2.3.1 - ALIMENTOS Y PRODUCTOS AGROFORESTALES"/>
    <s v="N"/>
    <s v="00 - N/A"/>
    <s v="10 - FONDO GENERAL"/>
    <s v=" "/>
    <s v="99 - MULTIPROVINCIAL"/>
    <n v="16800000"/>
    <n v="16800000"/>
    <n v="13601762.260000002"/>
  </r>
  <r>
    <s v="2024"/>
    <x v="0"/>
    <x v="0"/>
    <x v="0"/>
    <x v="0"/>
    <x v="2"/>
    <s v="0202 - MINISTERIO DE  INTERIOR Y POLICÍA"/>
    <s v="0008 - HOSPITAL GENERAL DOCENTE DE LA POLICIA NACIONAL"/>
    <x v="2"/>
    <x v="3"/>
    <x v="28"/>
    <s v="2.3 - MATERIALES Y SUMINISTROS"/>
    <s v="2.3.1 - ALIMENTOS Y PRODUCTOS AGROFORESTALES"/>
    <s v="N"/>
    <s v="00 - N/A"/>
    <s v="20 - FONDOS CON DESTINO ESPECÍFICO"/>
    <s v=" "/>
    <s v="99 - MULTIPROVINCIAL"/>
    <n v="0"/>
    <n v="7400000"/>
    <n v="1836875"/>
  </r>
  <r>
    <s v="2024"/>
    <x v="0"/>
    <x v="0"/>
    <x v="0"/>
    <x v="0"/>
    <x v="2"/>
    <s v="0202 - MINISTERIO DE  INTERIOR Y POLICÍA"/>
    <s v="0008 - HOSPITAL GENERAL DOCENTE DE LA POLICIA NACIONAL"/>
    <x v="2"/>
    <x v="3"/>
    <x v="28"/>
    <s v="2.3 - MATERIALES Y SUMINISTROS"/>
    <s v="2.3.2 - TEXTILES Y VESTUARIOS"/>
    <s v="N"/>
    <s v="00 - N/A"/>
    <s v="10 - FONDO GENERAL"/>
    <s v=" "/>
    <s v="99 - MULTIPROVINCIAL"/>
    <n v="1500000"/>
    <n v="2409045"/>
    <n v="2021045"/>
  </r>
  <r>
    <s v="2024"/>
    <x v="0"/>
    <x v="0"/>
    <x v="0"/>
    <x v="0"/>
    <x v="2"/>
    <s v="0202 - MINISTERIO DE  INTERIOR Y POLICÍA"/>
    <s v="0008 - HOSPITAL GENERAL DOCENTE DE LA POLICIA NACIONAL"/>
    <x v="2"/>
    <x v="3"/>
    <x v="28"/>
    <s v="2.3 - MATERIALES Y SUMINISTROS"/>
    <s v="2.3.2 - TEXTILES Y VESTUARIOS"/>
    <s v="N"/>
    <s v="00 - N/A"/>
    <s v="20 - FONDOS CON DESTINO ESPECÍFICO"/>
    <s v=" "/>
    <s v="99 - MULTIPROVINCIAL"/>
    <n v="0"/>
    <n v="1736405"/>
    <n v="998191.5"/>
  </r>
  <r>
    <s v="2024"/>
    <x v="0"/>
    <x v="0"/>
    <x v="0"/>
    <x v="0"/>
    <x v="2"/>
    <s v="0202 - MINISTERIO DE  INTERIOR Y POLICÍA"/>
    <s v="0008 - HOSPITAL GENERAL DOCENTE DE LA POLICIA NACIONAL"/>
    <x v="2"/>
    <x v="3"/>
    <x v="28"/>
    <s v="2.3 - MATERIALES Y SUMINISTROS"/>
    <s v="2.3.3 - PAPEL, CARTÓN E IMPRESOS"/>
    <s v="N"/>
    <s v="00 - N/A"/>
    <s v="10 - FONDO GENERAL"/>
    <s v=" "/>
    <s v="99 - MULTIPROVINCIAL"/>
    <n v="5382675"/>
    <n v="5329043.34"/>
    <n v="3687423.6199999996"/>
  </r>
  <r>
    <s v="2024"/>
    <x v="0"/>
    <x v="0"/>
    <x v="0"/>
    <x v="0"/>
    <x v="2"/>
    <s v="0202 - MINISTERIO DE  INTERIOR Y POLICÍA"/>
    <s v="0008 - HOSPITAL GENERAL DOCENTE DE LA POLICIA NACIONAL"/>
    <x v="2"/>
    <x v="3"/>
    <x v="28"/>
    <s v="2.3 - MATERIALES Y SUMINISTROS"/>
    <s v="2.3.3 - PAPEL, CARTÓN E IMPRESOS"/>
    <s v="N"/>
    <s v="00 - N/A"/>
    <s v="20 - FONDOS CON DESTINO ESPECÍFICO"/>
    <s v=" "/>
    <s v="99 - MULTIPROVINCIAL"/>
    <n v="0"/>
    <n v="1060338"/>
    <n v="649208.15"/>
  </r>
  <r>
    <s v="2024"/>
    <x v="0"/>
    <x v="0"/>
    <x v="0"/>
    <x v="0"/>
    <x v="2"/>
    <s v="0202 - MINISTERIO DE  INTERIOR Y POLICÍA"/>
    <s v="0008 - HOSPITAL GENERAL DOCENTE DE LA POLICIA NACIONAL"/>
    <x v="2"/>
    <x v="3"/>
    <x v="28"/>
    <s v="2.3 - MATERIALES Y SUMINISTROS"/>
    <s v="2.3.4 - PRODUCTOS FARMACÉUTICOS"/>
    <s v="N"/>
    <s v="00 - N/A"/>
    <s v="10 - FONDO GENERAL"/>
    <s v=" "/>
    <s v="99 - MULTIPROVINCIAL"/>
    <n v="20000000"/>
    <n v="20142800"/>
    <n v="18546789.240000002"/>
  </r>
  <r>
    <s v="2024"/>
    <x v="0"/>
    <x v="0"/>
    <x v="0"/>
    <x v="0"/>
    <x v="2"/>
    <s v="0202 - MINISTERIO DE  INTERIOR Y POLICÍA"/>
    <s v="0008 - HOSPITAL GENERAL DOCENTE DE LA POLICIA NACIONAL"/>
    <x v="2"/>
    <x v="3"/>
    <x v="28"/>
    <s v="2.3 - MATERIALES Y SUMINISTROS"/>
    <s v="2.3.4 - PRODUCTOS FARMACÉUTICOS"/>
    <s v="N"/>
    <s v="00 - N/A"/>
    <s v="20 - FONDOS CON DESTINO ESPECÍFICO"/>
    <s v=" "/>
    <s v="99 - MULTIPROVINCIAL"/>
    <n v="0"/>
    <n v="10314875"/>
    <n v="4503481"/>
  </r>
  <r>
    <s v="2024"/>
    <x v="0"/>
    <x v="0"/>
    <x v="0"/>
    <x v="0"/>
    <x v="2"/>
    <s v="0202 - MINISTERIO DE  INTERIOR Y POLICÍA"/>
    <s v="0008 - HOSPITAL GENERAL DOCENTE DE LA POLICIA NACIONAL"/>
    <x v="2"/>
    <x v="3"/>
    <x v="28"/>
    <s v="2.3 - MATERIALES Y SUMINISTROS"/>
    <s v="2.3.5 - CUERO, CAUCHO Y PLÁSTICO"/>
    <s v="N"/>
    <s v="00 - N/A"/>
    <s v="10 - FONDO GENERAL"/>
    <s v=" "/>
    <s v="99 - MULTIPROVINCIAL"/>
    <n v="100000"/>
    <n v="0"/>
    <n v="0"/>
  </r>
  <r>
    <s v="2024"/>
    <x v="0"/>
    <x v="0"/>
    <x v="0"/>
    <x v="0"/>
    <x v="2"/>
    <s v="0202 - MINISTERIO DE  INTERIOR Y POLICÍA"/>
    <s v="0008 - HOSPITAL GENERAL DOCENTE DE LA POLICIA NACIONAL"/>
    <x v="2"/>
    <x v="3"/>
    <x v="28"/>
    <s v="2.3 - MATERIALES Y SUMINISTROS"/>
    <s v="2.3.5 - CUERO, CAUCHO Y PLÁSTICO"/>
    <s v="N"/>
    <s v="00 - N/A"/>
    <s v="20 - FONDOS CON DESTINO ESPECÍFICO"/>
    <s v=" "/>
    <s v="99 - MULTIPROVINCIAL"/>
    <n v="0"/>
    <n v="2251161"/>
    <n v="16354.8"/>
  </r>
  <r>
    <s v="2024"/>
    <x v="0"/>
    <x v="0"/>
    <x v="0"/>
    <x v="0"/>
    <x v="2"/>
    <s v="0202 - MINISTERIO DE  INTERIOR Y POLICÍA"/>
    <s v="0008 - HOSPITAL GENERAL DOCENTE DE LA POLICIA NACIONAL"/>
    <x v="2"/>
    <x v="3"/>
    <x v="28"/>
    <s v="2.3 - MATERIALES Y SUMINISTROS"/>
    <s v="2.3.6 - PRODUCTOS DE MINERALES, METÁLICOS Y NO METÁLICOS"/>
    <s v="N"/>
    <s v="00 - N/A"/>
    <s v="20 - FONDOS CON DESTINO ESPECÍFICO"/>
    <s v=" "/>
    <s v="99 - MULTIPROVINCIAL"/>
    <n v="0"/>
    <n v="1217204"/>
    <n v="969354.07000000007"/>
  </r>
  <r>
    <s v="2024"/>
    <x v="0"/>
    <x v="0"/>
    <x v="0"/>
    <x v="0"/>
    <x v="2"/>
    <s v="0202 - MINISTERIO DE  INTERIOR Y POLICÍA"/>
    <s v="0008 - HOSPITAL GENERAL DOCENTE DE LA POLICIA NACIONAL"/>
    <x v="2"/>
    <x v="3"/>
    <x v="28"/>
    <s v="2.3 - MATERIALES Y SUMINISTROS"/>
    <s v="2.3.7 - COMBUSTIBLES, LUBRICANTES, PRODUCTOS QUÍMICOS Y CONEXOS"/>
    <s v="N"/>
    <s v="00 - N/A"/>
    <s v="10 - FONDO GENERAL"/>
    <s v=" "/>
    <s v="99 - MULTIPROVINCIAL"/>
    <n v="35460000"/>
    <n v="37419886.75"/>
    <n v="32692384.640000012"/>
  </r>
  <r>
    <s v="2024"/>
    <x v="0"/>
    <x v="0"/>
    <x v="0"/>
    <x v="0"/>
    <x v="2"/>
    <s v="0202 - MINISTERIO DE  INTERIOR Y POLICÍA"/>
    <s v="0008 - HOSPITAL GENERAL DOCENTE DE LA POLICIA NACIONAL"/>
    <x v="2"/>
    <x v="3"/>
    <x v="28"/>
    <s v="2.3 - MATERIALES Y SUMINISTROS"/>
    <s v="2.3.7 - COMBUSTIBLES, LUBRICANTES, PRODUCTOS QUÍMICOS Y CONEXOS"/>
    <s v="N"/>
    <s v="00 - N/A"/>
    <s v="20 - FONDOS CON DESTINO ESPECÍFICO"/>
    <s v=" "/>
    <s v="99 - MULTIPROVINCIAL"/>
    <n v="0"/>
    <n v="31486200.399999999"/>
    <n v="22749974.319999997"/>
  </r>
  <r>
    <s v="2024"/>
    <x v="0"/>
    <x v="0"/>
    <x v="0"/>
    <x v="0"/>
    <x v="2"/>
    <s v="0202 - MINISTERIO DE  INTERIOR Y POLICÍA"/>
    <s v="0008 - HOSPITAL GENERAL DOCENTE DE LA POLICIA NACIONAL"/>
    <x v="2"/>
    <x v="3"/>
    <x v="28"/>
    <s v="2.3 - MATERIALES Y SUMINISTROS"/>
    <s v="2.3.9 - PRODUCTOS Y ÚTILES VARIOS"/>
    <s v="N"/>
    <s v="00 - N/A"/>
    <s v="10 - FONDO GENERAL"/>
    <s v=" "/>
    <s v="99 - MULTIPROVINCIAL"/>
    <n v="39014000"/>
    <n v="34139613.090000004"/>
    <n v="33122584.639999997"/>
  </r>
  <r>
    <s v="2024"/>
    <x v="0"/>
    <x v="0"/>
    <x v="0"/>
    <x v="0"/>
    <x v="2"/>
    <s v="0202 - MINISTERIO DE  INTERIOR Y POLICÍA"/>
    <s v="0008 - HOSPITAL GENERAL DOCENTE DE LA POLICIA NACIONAL"/>
    <x v="2"/>
    <x v="3"/>
    <x v="28"/>
    <s v="2.3 - MATERIALES Y SUMINISTROS"/>
    <s v="2.3.9 - PRODUCTOS Y ÚTILES VARIOS"/>
    <s v="N"/>
    <s v="00 - N/A"/>
    <s v="20 - FONDOS CON DESTINO ESPECÍFICO"/>
    <s v=" "/>
    <s v="99 - MULTIPROVINCIAL"/>
    <n v="149600000"/>
    <n v="46790319.860000007"/>
    <n v="36084657.419999994"/>
  </r>
  <r>
    <s v="2024"/>
    <x v="0"/>
    <x v="0"/>
    <x v="0"/>
    <x v="0"/>
    <x v="2"/>
    <s v="0202 - MINISTERIO DE  INTERIOR Y POLICÍA"/>
    <s v="0009 - COMITÉ DE RETIRO DE LA POLICIA NACIONAL"/>
    <x v="2"/>
    <x v="4"/>
    <x v="27"/>
    <s v="2.1 - REMUNERACIONES Y CONTRIBUCIONES"/>
    <s v="2.1.1 - REMUNERACIONES"/>
    <s v="N"/>
    <s v="00 - N/A"/>
    <s v="10 - FONDO GENERAL"/>
    <s v=" "/>
    <s v="99 - MULTIPROVINCIAL"/>
    <n v="32541513"/>
    <n v="41626000"/>
    <n v="38287333.329999998"/>
  </r>
  <r>
    <s v="2024"/>
    <x v="0"/>
    <x v="0"/>
    <x v="0"/>
    <x v="0"/>
    <x v="2"/>
    <s v="0202 - MINISTERIO DE  INTERIOR Y POLICÍA"/>
    <s v="0009 - COMITÉ DE RETIRO DE LA POLICIA NACIONAL"/>
    <x v="2"/>
    <x v="4"/>
    <x v="27"/>
    <s v="2.1 - REMUNERACIONES Y CONTRIBUCIONES"/>
    <s v="2.1.2 - SOBRESUELDOS"/>
    <s v="N"/>
    <s v="00 - N/A"/>
    <s v="10 - FONDO GENERAL"/>
    <s v=" "/>
    <s v="99 - MULTIPROVINCIAL"/>
    <n v="7792800"/>
    <n v="7792800"/>
    <n v="7099900"/>
  </r>
  <r>
    <s v="2024"/>
    <x v="0"/>
    <x v="0"/>
    <x v="0"/>
    <x v="0"/>
    <x v="2"/>
    <s v="0202 - MINISTERIO DE  INTERIOR Y POLICÍA"/>
    <s v="0009 - COMITÉ DE RETIRO DE LA POLICIA NACIONAL"/>
    <x v="2"/>
    <x v="4"/>
    <x v="27"/>
    <s v="2.1 - REMUNERACIONES Y CONTRIBUCIONES"/>
    <s v="2.1.5 - CONTRIBUCIONES A LA SEGURIDAD SOCIAL"/>
    <s v="N"/>
    <s v="00 - N/A"/>
    <s v="10 - FONDO GENERAL"/>
    <s v=" "/>
    <s v="99 - MULTIPROVINCIAL"/>
    <n v="2170044"/>
    <n v="2728104"/>
    <n v="2495295"/>
  </r>
  <r>
    <s v="2024"/>
    <x v="0"/>
    <x v="0"/>
    <x v="0"/>
    <x v="0"/>
    <x v="2"/>
    <s v="0202 - MINISTERIO DE  INTERIOR Y POLICÍA"/>
    <s v="0009 - COMITÉ DE RETIRO DE LA POLICIA NACIONAL"/>
    <x v="2"/>
    <x v="4"/>
    <x v="27"/>
    <s v="2.2 - CONTRATACIÓN DE SERVICIOS"/>
    <s v="2.2.1 - SERVICIOS BÁSICOS"/>
    <s v="N"/>
    <s v="00 - N/A"/>
    <s v="10 - FONDO GENERAL"/>
    <s v=" "/>
    <s v="99 - MULTIPROVINCIAL"/>
    <n v="1220400"/>
    <n v="1607526.28"/>
    <n v="1403777.7899999998"/>
  </r>
  <r>
    <s v="2024"/>
    <x v="0"/>
    <x v="0"/>
    <x v="0"/>
    <x v="0"/>
    <x v="2"/>
    <s v="0202 - MINISTERIO DE  INTERIOR Y POLICÍA"/>
    <s v="0009 - COMITÉ DE RETIRO DE LA POLICIA NACIONAL"/>
    <x v="2"/>
    <x v="4"/>
    <x v="27"/>
    <s v="2.2 - CONTRATACIÓN DE SERVICIOS"/>
    <s v="2.2.6 - SEGUROS"/>
    <s v="N"/>
    <s v="00 - N/A"/>
    <s v="10 - FONDO GENERAL"/>
    <s v=" "/>
    <s v="99 - MULTIPROVINCIAL"/>
    <n v="15000"/>
    <n v="13357.72"/>
    <n v="13357.72"/>
  </r>
  <r>
    <s v="2024"/>
    <x v="0"/>
    <x v="0"/>
    <x v="0"/>
    <x v="0"/>
    <x v="2"/>
    <s v="0202 - MINISTERIO DE  INTERIOR Y POLICÍA"/>
    <s v="0009 - COMITÉ DE RETIRO DE LA POLICIA NACIONAL"/>
    <x v="2"/>
    <x v="4"/>
    <x v="27"/>
    <s v="2.2 - CONTRATACIÓN DE SERVICIOS"/>
    <s v="2.2.7 - SERVICIOS DE CONSERVACIÓN, REPARACIONES MENORES E INSTALACIONES TEMPORALES"/>
    <s v="N"/>
    <s v="00 - N/A"/>
    <s v="10 - FONDO GENERAL"/>
    <s v=" "/>
    <s v="99 - MULTIPROVINCIAL"/>
    <n v="1450087"/>
    <n v="407850"/>
    <n v="401998"/>
  </r>
  <r>
    <s v="2024"/>
    <x v="0"/>
    <x v="0"/>
    <x v="0"/>
    <x v="0"/>
    <x v="2"/>
    <s v="0202 - MINISTERIO DE  INTERIOR Y POLICÍA"/>
    <s v="0009 - COMITÉ DE RETIRO DE LA POLICIA NACIONAL"/>
    <x v="2"/>
    <x v="4"/>
    <x v="27"/>
    <s v="2.2 - CONTRATACIÓN DE SERVICIOS"/>
    <s v="2.2.8 - OTROS SERVICIOS NO INCLUIDOS EN CONCEPTOS ANTERIORES"/>
    <s v="N"/>
    <s v="00 - N/A"/>
    <s v="10 - FONDO GENERAL"/>
    <s v=" "/>
    <s v="99 - MULTIPROVINCIAL"/>
    <n v="140000"/>
    <n v="0"/>
    <n v="0"/>
  </r>
  <r>
    <s v="2024"/>
    <x v="0"/>
    <x v="0"/>
    <x v="0"/>
    <x v="0"/>
    <x v="2"/>
    <s v="0202 - MINISTERIO DE  INTERIOR Y POLICÍA"/>
    <s v="0009 - COMITÉ DE RETIRO DE LA POLICIA NACIONAL"/>
    <x v="2"/>
    <x v="4"/>
    <x v="27"/>
    <s v="2.3 - MATERIALES Y SUMINISTROS"/>
    <s v="2.3.3 - PAPEL, CARTÓN E IMPRESOS"/>
    <s v="N"/>
    <s v="00 - N/A"/>
    <s v="10 - FONDO GENERAL"/>
    <s v=" "/>
    <s v="99 - MULTIPROVINCIAL"/>
    <n v="834500"/>
    <n v="469586"/>
    <n v="469502.68"/>
  </r>
  <r>
    <s v="2024"/>
    <x v="0"/>
    <x v="0"/>
    <x v="0"/>
    <x v="0"/>
    <x v="2"/>
    <s v="0202 - MINISTERIO DE  INTERIOR Y POLICÍA"/>
    <s v="0009 - COMITÉ DE RETIRO DE LA POLICIA NACIONAL"/>
    <x v="2"/>
    <x v="4"/>
    <x v="27"/>
    <s v="2.3 - MATERIALES Y SUMINISTROS"/>
    <s v="2.3.4 - PRODUCTOS FARMACÉUTICOS"/>
    <s v="N"/>
    <s v="00 - N/A"/>
    <s v="10 - FONDO GENERAL"/>
    <s v=" "/>
    <s v="99 - MULTIPROVINCIAL"/>
    <n v="19500000"/>
    <n v="20566166"/>
    <n v="15266166"/>
  </r>
  <r>
    <s v="2024"/>
    <x v="0"/>
    <x v="0"/>
    <x v="0"/>
    <x v="0"/>
    <x v="2"/>
    <s v="0202 - MINISTERIO DE  INTERIOR Y POLICÍA"/>
    <s v="0009 - COMITÉ DE RETIRO DE LA POLICIA NACIONAL"/>
    <x v="2"/>
    <x v="4"/>
    <x v="27"/>
    <s v="2.3 - MATERIALES Y SUMINISTROS"/>
    <s v="2.3.7 - COMBUSTIBLES, LUBRICANTES, PRODUCTOS QUÍMICOS Y CONEXOS"/>
    <s v="N"/>
    <s v="00 - N/A"/>
    <s v="10 - FONDO GENERAL"/>
    <s v=" "/>
    <s v="99 - MULTIPROVINCIAL"/>
    <n v="5711900"/>
    <n v="6115417.9000000004"/>
    <n v="6115417.9000000004"/>
  </r>
  <r>
    <s v="2024"/>
    <x v="0"/>
    <x v="0"/>
    <x v="0"/>
    <x v="0"/>
    <x v="2"/>
    <s v="0202 - MINISTERIO DE  INTERIOR Y POLICÍA"/>
    <s v="0009 - COMITÉ DE RETIRO DE LA POLICIA NACIONAL"/>
    <x v="2"/>
    <x v="4"/>
    <x v="27"/>
    <s v="2.3 - MATERIALES Y SUMINISTROS"/>
    <s v="2.3.9 - PRODUCTOS Y ÚTILES VARIOS"/>
    <s v="N"/>
    <s v="00 - N/A"/>
    <s v="10 - FONDO GENERAL"/>
    <s v=" "/>
    <s v="99 - MULTIPROVINCIAL"/>
    <n v="1914389"/>
    <n v="1036885.1000000001"/>
    <n v="1036585.68"/>
  </r>
  <r>
    <s v="2024"/>
    <x v="0"/>
    <x v="0"/>
    <x v="0"/>
    <x v="0"/>
    <x v="2"/>
    <s v="0202 - MINISTERIO DE  INTERIOR Y POLICÍA"/>
    <s v="0009 - CUERPO DE BOMBEROS DE SANTO DOMINGO DE PEDRO BRAND"/>
    <x v="0"/>
    <x v="1"/>
    <x v="25"/>
    <s v="2.1 - REMUNERACIONES Y CONTRIBUCIONES"/>
    <s v="2.1.1 - REMUNERACIONES"/>
    <s v="N"/>
    <s v="00 - N/A"/>
    <s v="10 - FONDO GENERAL"/>
    <s v=" "/>
    <s v="01 - DISTRITO NACIONAL"/>
    <n v="9859095"/>
    <n v="9981095"/>
    <n v="9705369.6600000001"/>
  </r>
  <r>
    <s v="2024"/>
    <x v="0"/>
    <x v="0"/>
    <x v="0"/>
    <x v="0"/>
    <x v="2"/>
    <s v="0202 - MINISTERIO DE  INTERIOR Y POLICÍA"/>
    <s v="0009 - CUERPO DE BOMBEROS DE SANTO DOMINGO DE PEDRO BRAND"/>
    <x v="0"/>
    <x v="1"/>
    <x v="25"/>
    <s v="2.1 - REMUNERACIONES Y CONTRIBUCIONES"/>
    <s v="2.1.5 - CONTRIBUCIONES A LA SEGURIDAD SOCIAL"/>
    <s v="N"/>
    <s v="00 - N/A"/>
    <s v="10 - FONDO GENERAL"/>
    <s v=" "/>
    <s v="01 - DISTRITO NACIONAL"/>
    <n v="1351000"/>
    <n v="1371000"/>
    <n v="1368004.0799999998"/>
  </r>
  <r>
    <s v="2024"/>
    <x v="0"/>
    <x v="0"/>
    <x v="0"/>
    <x v="0"/>
    <x v="2"/>
    <s v="0202 - MINISTERIO DE  INTERIOR Y POLICÍA"/>
    <s v="0009 - CUERPO DE BOMBEROS DE SANTO DOMINGO DE PEDRO BRAND"/>
    <x v="0"/>
    <x v="1"/>
    <x v="25"/>
    <s v="2.2 - CONTRATACIÓN DE SERVICIOS"/>
    <s v="2.2.1 - SERVICIOS BÁSICOS"/>
    <s v="N"/>
    <s v="00 - N/A"/>
    <s v="10 - FONDO GENERAL"/>
    <s v=" "/>
    <s v="01 - DISTRITO NACIONAL"/>
    <n v="2030000"/>
    <n v="2480000"/>
    <n v="2379643.88"/>
  </r>
  <r>
    <s v="2024"/>
    <x v="0"/>
    <x v="0"/>
    <x v="0"/>
    <x v="0"/>
    <x v="2"/>
    <s v="0202 - MINISTERIO DE  INTERIOR Y POLICÍA"/>
    <s v="0009 - CUERPO DE BOMBEROS DE SANTO DOMINGO DE PEDRO BRAND"/>
    <x v="0"/>
    <x v="1"/>
    <x v="25"/>
    <s v="2.2 - CONTRATACIÓN DE SERVICIOS"/>
    <s v="2.2.5 - ALQUILERES Y RENTAS"/>
    <s v="N"/>
    <s v="00 - N/A"/>
    <s v="10 - FONDO GENERAL"/>
    <s v=" "/>
    <s v="01 - DISTRITO NACIONAL"/>
    <n v="504000"/>
    <n v="54000"/>
    <n v="0"/>
  </r>
  <r>
    <s v="2024"/>
    <x v="0"/>
    <x v="0"/>
    <x v="0"/>
    <x v="0"/>
    <x v="2"/>
    <s v="0202 - MINISTERIO DE  INTERIOR Y POLICÍA"/>
    <s v="0009 - CUERPO DE BOMBEROS DE SANTO DOMINGO DE PEDRO BRAND"/>
    <x v="0"/>
    <x v="1"/>
    <x v="25"/>
    <s v="2.2 - CONTRATACIÓN DE SERVICIOS"/>
    <s v="2.2.6 - SEGUROS"/>
    <s v="N"/>
    <s v="00 - N/A"/>
    <s v="10 - FONDO GENERAL"/>
    <s v=" "/>
    <s v="01 - DISTRITO NACIONAL"/>
    <n v="40000"/>
    <n v="40000"/>
    <n v="15940.14"/>
  </r>
  <r>
    <s v="2024"/>
    <x v="0"/>
    <x v="0"/>
    <x v="0"/>
    <x v="0"/>
    <x v="2"/>
    <s v="0202 - MINISTERIO DE  INTERIOR Y POLICÍA"/>
    <s v="0009 - CUERPO DE BOMBEROS DE SANTO DOMINGO DE PEDRO BRAND"/>
    <x v="0"/>
    <x v="1"/>
    <x v="25"/>
    <s v="2.3 - MATERIALES Y SUMINISTROS"/>
    <s v="2.3.1 - ALIMENTOS Y PRODUCTOS AGROFORESTALES"/>
    <s v="N"/>
    <s v="00 - N/A"/>
    <s v="10 - FONDO GENERAL"/>
    <s v=" "/>
    <s v="01 - DISTRITO NACIONAL"/>
    <n v="1920000"/>
    <n v="2133205"/>
    <n v="1916058.44"/>
  </r>
  <r>
    <s v="2024"/>
    <x v="0"/>
    <x v="0"/>
    <x v="0"/>
    <x v="0"/>
    <x v="2"/>
    <s v="0202 - MINISTERIO DE  INTERIOR Y POLICÍA"/>
    <s v="0009 - CUERPO DE BOMBEROS DE SANTO DOMINGO DE PEDRO BRAND"/>
    <x v="0"/>
    <x v="1"/>
    <x v="25"/>
    <s v="2.3 - MATERIALES Y SUMINISTROS"/>
    <s v="2.3.2 - TEXTILES Y VESTUARIOS"/>
    <s v="N"/>
    <s v="00 - N/A"/>
    <s v="10 - FONDO GENERAL"/>
    <s v=" "/>
    <s v="01 - DISTRITO NACIONAL"/>
    <n v="250000"/>
    <n v="0"/>
    <n v="0"/>
  </r>
  <r>
    <s v="2024"/>
    <x v="0"/>
    <x v="0"/>
    <x v="0"/>
    <x v="0"/>
    <x v="2"/>
    <s v="0202 - MINISTERIO DE  INTERIOR Y POLICÍA"/>
    <s v="0009 - CUERPO DE BOMBEROS DE SANTO DOMINGO DE PEDRO BRAND"/>
    <x v="0"/>
    <x v="1"/>
    <x v="25"/>
    <s v="2.3 - MATERIALES Y SUMINISTROS"/>
    <s v="2.3.3 - PAPEL, CARTÓN E IMPRESOS"/>
    <s v="N"/>
    <s v="00 - N/A"/>
    <s v="10 - FONDO GENERAL"/>
    <s v=" "/>
    <s v="01 - DISTRITO NACIONAL"/>
    <n v="0"/>
    <n v="60000"/>
    <n v="59799.87"/>
  </r>
  <r>
    <s v="2024"/>
    <x v="0"/>
    <x v="0"/>
    <x v="0"/>
    <x v="0"/>
    <x v="2"/>
    <s v="0202 - MINISTERIO DE  INTERIOR Y POLICÍA"/>
    <s v="0009 - CUERPO DE BOMBEROS DE SANTO DOMINGO DE PEDRO BRAND"/>
    <x v="0"/>
    <x v="1"/>
    <x v="25"/>
    <s v="2.3 - MATERIALES Y SUMINISTROS"/>
    <s v="2.3.5 - CUERO, CAUCHO Y PLÁSTICO"/>
    <s v="N"/>
    <s v="00 - N/A"/>
    <s v="10 - FONDO GENERAL"/>
    <s v=" "/>
    <s v="01 - DISTRITO NACIONAL"/>
    <n v="120000"/>
    <n v="0"/>
    <n v="0"/>
  </r>
  <r>
    <s v="2024"/>
    <x v="0"/>
    <x v="0"/>
    <x v="0"/>
    <x v="0"/>
    <x v="2"/>
    <s v="0202 - MINISTERIO DE  INTERIOR Y POLICÍA"/>
    <s v="0009 - CUERPO DE BOMBEROS DE SANTO DOMINGO DE PEDRO BRAND"/>
    <x v="0"/>
    <x v="1"/>
    <x v="25"/>
    <s v="2.3 - MATERIALES Y SUMINISTROS"/>
    <s v="2.3.6 - PRODUCTOS DE MINERALES, METÁLICOS Y NO METÁLICOS"/>
    <s v="N"/>
    <s v="00 - N/A"/>
    <s v="10 - FONDO GENERAL"/>
    <s v=" "/>
    <s v="01 - DISTRITO NACIONAL"/>
    <n v="0"/>
    <n v="0"/>
    <n v="0"/>
  </r>
  <r>
    <s v="2024"/>
    <x v="0"/>
    <x v="0"/>
    <x v="0"/>
    <x v="0"/>
    <x v="2"/>
    <s v="0202 - MINISTERIO DE  INTERIOR Y POLICÍA"/>
    <s v="0009 - CUERPO DE BOMBEROS DE SANTO DOMINGO DE PEDRO BRAND"/>
    <x v="0"/>
    <x v="1"/>
    <x v="25"/>
    <s v="2.3 - MATERIALES Y SUMINISTROS"/>
    <s v="2.3.7 - COMBUSTIBLES, LUBRICANTES, PRODUCTOS QUÍMICOS Y CONEXOS"/>
    <s v="N"/>
    <s v="00 - N/A"/>
    <s v="10 - FONDO GENERAL"/>
    <s v=" "/>
    <s v="01 - DISTRITO NACIONAL"/>
    <n v="2040000"/>
    <n v="2040000"/>
    <n v="2039729.3"/>
  </r>
  <r>
    <s v="2024"/>
    <x v="0"/>
    <x v="0"/>
    <x v="0"/>
    <x v="0"/>
    <x v="2"/>
    <s v="0202 - MINISTERIO DE  INTERIOR Y POLICÍA"/>
    <s v="0009 - CUERPO DE BOMBEROS DE SANTO DOMINGO DE PEDRO BRAND"/>
    <x v="0"/>
    <x v="1"/>
    <x v="25"/>
    <s v="2.3 - MATERIALES Y SUMINISTROS"/>
    <s v="2.3.9 - PRODUCTOS Y ÚTILES VARIOS"/>
    <s v="N"/>
    <s v="00 - N/A"/>
    <s v="10 - FONDO GENERAL"/>
    <s v=" "/>
    <s v="01 - DISTRITO NACIONAL"/>
    <n v="600000"/>
    <n v="133795"/>
    <n v="133689.20000000001"/>
  </r>
  <r>
    <s v="2024"/>
    <x v="0"/>
    <x v="0"/>
    <x v="0"/>
    <x v="0"/>
    <x v="2"/>
    <s v="0202 - MINISTERIO DE  INTERIOR Y POLICÍA"/>
    <s v="0010 - CUERPO DE BOMBEROS DE SANTO DOMINGO OESTE"/>
    <x v="0"/>
    <x v="1"/>
    <x v="25"/>
    <s v="2.1 - REMUNERACIONES Y CONTRIBUCIONES"/>
    <s v="2.1.1 - REMUNERACIONES"/>
    <s v="N"/>
    <s v="00 - N/A"/>
    <s v="10 - FONDO GENERAL"/>
    <s v=" "/>
    <s v="01 - DISTRITO NACIONAL"/>
    <n v="16973000"/>
    <n v="17966182"/>
    <n v="15925616"/>
  </r>
  <r>
    <s v="2024"/>
    <x v="0"/>
    <x v="0"/>
    <x v="0"/>
    <x v="0"/>
    <x v="2"/>
    <s v="0202 - MINISTERIO DE  INTERIOR Y POLICÍA"/>
    <s v="0010 - CUERPO DE BOMBEROS DE SANTO DOMINGO OESTE"/>
    <x v="0"/>
    <x v="1"/>
    <x v="25"/>
    <s v="2.1 - REMUNERACIONES Y CONTRIBUCIONES"/>
    <s v="2.1.5 - CONTRIBUCIONES A LA SEGURIDAD SOCIAL"/>
    <s v="N"/>
    <s v="00 - N/A"/>
    <s v="10 - FONDO GENERAL"/>
    <s v=" "/>
    <s v="01 - DISTRITO NACIONAL"/>
    <n v="2204682"/>
    <n v="2583500"/>
    <n v="2257497.0300000007"/>
  </r>
  <r>
    <s v="2024"/>
    <x v="0"/>
    <x v="0"/>
    <x v="0"/>
    <x v="0"/>
    <x v="2"/>
    <s v="0202 - MINISTERIO DE  INTERIOR Y POLICÍA"/>
    <s v="0010 - CUERPO DE BOMBEROS DE SANTO DOMINGO OESTE"/>
    <x v="0"/>
    <x v="1"/>
    <x v="25"/>
    <s v="2.2 - CONTRATACIÓN DE SERVICIOS"/>
    <s v="2.2.1 - SERVICIOS BÁSICOS"/>
    <s v="N"/>
    <s v="00 - N/A"/>
    <s v="10 - FONDO GENERAL"/>
    <s v=" "/>
    <s v="01 - DISTRITO NACIONAL"/>
    <n v="852000"/>
    <n v="987000"/>
    <n v="952136.36999999988"/>
  </r>
  <r>
    <s v="2024"/>
    <x v="0"/>
    <x v="0"/>
    <x v="0"/>
    <x v="0"/>
    <x v="2"/>
    <s v="0202 - MINISTERIO DE  INTERIOR Y POLICÍA"/>
    <s v="0010 - CUERPO DE BOMBEROS DE SANTO DOMINGO OESTE"/>
    <x v="0"/>
    <x v="1"/>
    <x v="25"/>
    <s v="2.2 - CONTRATACIÓN DE SERVICIOS"/>
    <s v="2.2.2 - PUBLICIDAD, IMPRESIÓN Y ENCUADERNACIÓN"/>
    <s v="N"/>
    <s v="00 - N/A"/>
    <s v="10 - FONDO GENERAL"/>
    <s v=" "/>
    <s v="01 - DISTRITO NACIONAL"/>
    <n v="45000"/>
    <n v="68160"/>
    <n v="68070.86"/>
  </r>
  <r>
    <s v="2024"/>
    <x v="0"/>
    <x v="0"/>
    <x v="0"/>
    <x v="0"/>
    <x v="2"/>
    <s v="0202 - MINISTERIO DE  INTERIOR Y POLICÍA"/>
    <s v="0010 - CUERPO DE BOMBEROS DE SANTO DOMINGO OESTE"/>
    <x v="0"/>
    <x v="1"/>
    <x v="25"/>
    <s v="2.2 - CONTRATACIÓN DE SERVICIOS"/>
    <s v="2.2.6 - SEGUROS"/>
    <s v="N"/>
    <s v="00 - N/A"/>
    <s v="10 - FONDO GENERAL"/>
    <s v=" "/>
    <s v="01 - DISTRITO NACIONAL"/>
    <n v="263000"/>
    <n v="179840"/>
    <n v="179813.95"/>
  </r>
  <r>
    <s v="2024"/>
    <x v="0"/>
    <x v="0"/>
    <x v="0"/>
    <x v="0"/>
    <x v="2"/>
    <s v="0202 - MINISTERIO DE  INTERIOR Y POLICÍA"/>
    <s v="0010 - CUERPO DE BOMBEROS DE SANTO DOMINGO OESTE"/>
    <x v="0"/>
    <x v="1"/>
    <x v="25"/>
    <s v="2.2 - CONTRATACIÓN DE SERVICIOS"/>
    <s v="2.2.7 - SERVICIOS DE CONSERVACIÓN, REPARACIONES MENORES E INSTALACIONES TEMPORALES"/>
    <s v="N"/>
    <s v="00 - N/A"/>
    <s v="10 - FONDO GENERAL"/>
    <s v=" "/>
    <s v="01 - DISTRITO NACIONAL"/>
    <n v="100000"/>
    <n v="25000"/>
    <n v="24119.200000000001"/>
  </r>
  <r>
    <s v="2024"/>
    <x v="0"/>
    <x v="0"/>
    <x v="0"/>
    <x v="0"/>
    <x v="2"/>
    <s v="0202 - MINISTERIO DE  INTERIOR Y POLICÍA"/>
    <s v="0010 - CUERPO DE BOMBEROS DE SANTO DOMINGO OESTE"/>
    <x v="0"/>
    <x v="1"/>
    <x v="25"/>
    <s v="2.3 - MATERIALES Y SUMINISTROS"/>
    <s v="2.3.1 - ALIMENTOS Y PRODUCTOS AGROFORESTALES"/>
    <s v="N"/>
    <s v="00 - N/A"/>
    <s v="10 - FONDO GENERAL"/>
    <s v=" "/>
    <s v="01 - DISTRITO NACIONAL"/>
    <n v="3050000"/>
    <n v="4350709.4000000004"/>
    <n v="4146831.5"/>
  </r>
  <r>
    <s v="2024"/>
    <x v="0"/>
    <x v="0"/>
    <x v="0"/>
    <x v="0"/>
    <x v="2"/>
    <s v="0202 - MINISTERIO DE  INTERIOR Y POLICÍA"/>
    <s v="0010 - CUERPO DE BOMBEROS DE SANTO DOMINGO OESTE"/>
    <x v="0"/>
    <x v="1"/>
    <x v="25"/>
    <s v="2.3 - MATERIALES Y SUMINISTROS"/>
    <s v="2.3.2 - TEXTILES Y VESTUARIOS"/>
    <s v="N"/>
    <s v="00 - N/A"/>
    <s v="10 - FONDO GENERAL"/>
    <s v=" "/>
    <s v="01 - DISTRITO NACIONAL"/>
    <n v="135000"/>
    <n v="212424.06"/>
    <n v="148410.47"/>
  </r>
  <r>
    <s v="2024"/>
    <x v="0"/>
    <x v="0"/>
    <x v="0"/>
    <x v="0"/>
    <x v="2"/>
    <s v="0202 - MINISTERIO DE  INTERIOR Y POLICÍA"/>
    <s v="0010 - CUERPO DE BOMBEROS DE SANTO DOMINGO OESTE"/>
    <x v="0"/>
    <x v="1"/>
    <x v="25"/>
    <s v="2.3 - MATERIALES Y SUMINISTROS"/>
    <s v="2.3.3 - PAPEL, CARTÓN E IMPRESOS"/>
    <s v="N"/>
    <s v="00 - N/A"/>
    <s v="10 - FONDO GENERAL"/>
    <s v=" "/>
    <s v="01 - DISTRITO NACIONAL"/>
    <n v="150000"/>
    <n v="69800"/>
    <n v="69721"/>
  </r>
  <r>
    <s v="2024"/>
    <x v="0"/>
    <x v="0"/>
    <x v="0"/>
    <x v="0"/>
    <x v="2"/>
    <s v="0202 - MINISTERIO DE  INTERIOR Y POLICÍA"/>
    <s v="0010 - CUERPO DE BOMBEROS DE SANTO DOMINGO OESTE"/>
    <x v="0"/>
    <x v="1"/>
    <x v="25"/>
    <s v="2.3 - MATERIALES Y SUMINISTROS"/>
    <s v="2.3.5 - CUERO, CAUCHO Y PLÁSTICO"/>
    <s v="N"/>
    <s v="00 - N/A"/>
    <s v="10 - FONDO GENERAL"/>
    <s v=" "/>
    <s v="01 - DISTRITO NACIONAL"/>
    <n v="380000"/>
    <n v="504060"/>
    <n v="504008.16"/>
  </r>
  <r>
    <s v="2024"/>
    <x v="0"/>
    <x v="0"/>
    <x v="0"/>
    <x v="0"/>
    <x v="2"/>
    <s v="0202 - MINISTERIO DE  INTERIOR Y POLICÍA"/>
    <s v="0010 - CUERPO DE BOMBEROS DE SANTO DOMINGO OESTE"/>
    <x v="0"/>
    <x v="1"/>
    <x v="25"/>
    <s v="2.3 - MATERIALES Y SUMINISTROS"/>
    <s v="2.3.6 - PRODUCTOS DE MINERALES, METÁLICOS Y NO METÁLICOS"/>
    <s v="N"/>
    <s v="00 - N/A"/>
    <s v="10 - FONDO GENERAL"/>
    <s v=" "/>
    <s v="01 - DISTRITO NACIONAL"/>
    <n v="65000"/>
    <n v="108416.94"/>
    <n v="108416.32000000001"/>
  </r>
  <r>
    <s v="2024"/>
    <x v="0"/>
    <x v="0"/>
    <x v="0"/>
    <x v="0"/>
    <x v="2"/>
    <s v="0202 - MINISTERIO DE  INTERIOR Y POLICÍA"/>
    <s v="0010 - CUERPO DE BOMBEROS DE SANTO DOMINGO OESTE"/>
    <x v="0"/>
    <x v="1"/>
    <x v="25"/>
    <s v="2.3 - MATERIALES Y SUMINISTROS"/>
    <s v="2.3.7 - COMBUSTIBLES, LUBRICANTES, PRODUCTOS QUÍMICOS Y CONEXOS"/>
    <s v="N"/>
    <s v="00 - N/A"/>
    <s v="10 - FONDO GENERAL"/>
    <s v=" "/>
    <s v="01 - DISTRITO NACIONAL"/>
    <n v="2043200"/>
    <n v="2076820"/>
    <n v="1986162.4"/>
  </r>
  <r>
    <s v="2024"/>
    <x v="0"/>
    <x v="0"/>
    <x v="0"/>
    <x v="0"/>
    <x v="2"/>
    <s v="0202 - MINISTERIO DE  INTERIOR Y POLICÍA"/>
    <s v="0010 - CUERPO DE BOMBEROS DE SANTO DOMINGO OESTE"/>
    <x v="0"/>
    <x v="1"/>
    <x v="25"/>
    <s v="2.3 - MATERIALES Y SUMINISTROS"/>
    <s v="2.3.9 - PRODUCTOS Y ÚTILES VARIOS"/>
    <s v="N"/>
    <s v="00 - N/A"/>
    <s v="10 - FONDO GENERAL"/>
    <s v=" "/>
    <s v="01 - DISTRITO NACIONAL"/>
    <n v="510000"/>
    <n v="588679"/>
    <n v="503791.49"/>
  </r>
  <r>
    <s v="2024"/>
    <x v="0"/>
    <x v="0"/>
    <x v="0"/>
    <x v="0"/>
    <x v="2"/>
    <s v="0203 - MINISTERIO DE DEFENSA"/>
    <s v="0001 - ARMADA DE LA REPUBLICA DOMINICANA"/>
    <x v="0"/>
    <x v="7"/>
    <x v="29"/>
    <s v="2.1 - REMUNERACIONES Y CONTRIBUCIONES"/>
    <s v="2.1.1 - REMUNERACIONES"/>
    <s v="N"/>
    <s v="00 - N/A"/>
    <s v="10 - FONDO GENERAL"/>
    <s v=" "/>
    <s v="99 - MULTIPROVINCIAL"/>
    <n v="5909588471"/>
    <n v="5865151974.9899998"/>
    <n v="5857649806.0900002"/>
  </r>
  <r>
    <s v="2024"/>
    <x v="0"/>
    <x v="0"/>
    <x v="0"/>
    <x v="0"/>
    <x v="2"/>
    <s v="0203 - MINISTERIO DE DEFENSA"/>
    <s v="0001 - ARMADA DE LA REPUBLICA DOMINICANA"/>
    <x v="0"/>
    <x v="7"/>
    <x v="29"/>
    <s v="2.1 - REMUNERACIONES Y CONTRIBUCIONES"/>
    <s v="2.1.2 - SOBRESUELDOS"/>
    <s v="N"/>
    <s v="00 - N/A"/>
    <s v="10 - FONDO GENERAL"/>
    <s v=" "/>
    <s v="99 - MULTIPROVINCIAL"/>
    <n v="100582722"/>
    <n v="102820944.5"/>
    <n v="94557153.750000015"/>
  </r>
  <r>
    <s v="2024"/>
    <x v="0"/>
    <x v="0"/>
    <x v="0"/>
    <x v="0"/>
    <x v="2"/>
    <s v="0203 - MINISTERIO DE DEFENSA"/>
    <s v="0001 - ARMADA DE LA REPUBLICA DOMINICANA"/>
    <x v="0"/>
    <x v="7"/>
    <x v="29"/>
    <s v="2.1 - REMUNERACIONES Y CONTRIBUCIONES"/>
    <s v="2.1.5 - CONTRIBUCIONES A LA SEGURIDAD SOCIAL"/>
    <s v="N"/>
    <s v="00 - N/A"/>
    <s v="10 - FONDO GENERAL"/>
    <s v=" "/>
    <s v="99 - MULTIPROVINCIAL"/>
    <n v="372613031"/>
    <n v="426312976.03000003"/>
    <n v="426040792.80000037"/>
  </r>
  <r>
    <s v="2024"/>
    <x v="0"/>
    <x v="0"/>
    <x v="0"/>
    <x v="0"/>
    <x v="2"/>
    <s v="0203 - MINISTERIO DE DEFENSA"/>
    <s v="0001 - ARMADA DE LA REPUBLICA DOMINICANA"/>
    <x v="0"/>
    <x v="7"/>
    <x v="29"/>
    <s v="2.2 - CONTRATACIÓN DE SERVICIOS"/>
    <s v="2.2.1 - SERVICIOS BÁSICOS"/>
    <s v="N"/>
    <s v="00 - N/A"/>
    <s v="10 - FONDO GENERAL"/>
    <s v=" "/>
    <s v="99 - MULTIPROVINCIAL"/>
    <n v="97816087"/>
    <n v="100970547"/>
    <n v="93816030.639999956"/>
  </r>
  <r>
    <s v="2024"/>
    <x v="0"/>
    <x v="0"/>
    <x v="0"/>
    <x v="0"/>
    <x v="2"/>
    <s v="0203 - MINISTERIO DE DEFENSA"/>
    <s v="0001 - ARMADA DE LA REPUBLICA DOMINICANA"/>
    <x v="0"/>
    <x v="7"/>
    <x v="29"/>
    <s v="2.2 - CONTRATACIÓN DE SERVICIOS"/>
    <s v="2.2.2 - PUBLICIDAD, IMPRESIÓN Y ENCUADERNACIÓN"/>
    <s v="N"/>
    <s v="00 - N/A"/>
    <s v="10 - FONDO GENERAL"/>
    <s v=" "/>
    <s v="99 - MULTIPROVINCIAL"/>
    <n v="0"/>
    <n v="163806"/>
    <n v="163795.79999999999"/>
  </r>
  <r>
    <s v="2024"/>
    <x v="0"/>
    <x v="0"/>
    <x v="0"/>
    <x v="0"/>
    <x v="2"/>
    <s v="0203 - MINISTERIO DE DEFENSA"/>
    <s v="0001 - ARMADA DE LA REPUBLICA DOMINICANA"/>
    <x v="0"/>
    <x v="7"/>
    <x v="29"/>
    <s v="2.2 - CONTRATACIÓN DE SERVICIOS"/>
    <s v="2.2.2 - PUBLICIDAD, IMPRESIÓN Y ENCUADERNACIÓN"/>
    <s v="N"/>
    <s v="00 - N/A"/>
    <s v="20 - FONDOS CON DESTINO ESPECÍFICO"/>
    <s v=" "/>
    <s v="99 - MULTIPROVINCIAL"/>
    <n v="0"/>
    <n v="785320.67999999993"/>
    <n v="753795.90999999992"/>
  </r>
  <r>
    <s v="2024"/>
    <x v="0"/>
    <x v="0"/>
    <x v="0"/>
    <x v="0"/>
    <x v="2"/>
    <s v="0203 - MINISTERIO DE DEFENSA"/>
    <s v="0001 - ARMADA DE LA REPUBLICA DOMINICANA"/>
    <x v="0"/>
    <x v="7"/>
    <x v="29"/>
    <s v="2.2 - CONTRATACIÓN DE SERVICIOS"/>
    <s v="2.2.3 - VIÁTICOS"/>
    <s v="N"/>
    <s v="00 - N/A"/>
    <s v="10 - FONDO GENERAL"/>
    <s v=" "/>
    <s v="99 - MULTIPROVINCIAL"/>
    <n v="24500000"/>
    <n v="24500000"/>
    <n v="24133097.839999996"/>
  </r>
  <r>
    <s v="2024"/>
    <x v="0"/>
    <x v="0"/>
    <x v="0"/>
    <x v="0"/>
    <x v="2"/>
    <s v="0203 - MINISTERIO DE DEFENSA"/>
    <s v="0001 - ARMADA DE LA REPUBLICA DOMINICANA"/>
    <x v="0"/>
    <x v="7"/>
    <x v="29"/>
    <s v="2.2 - CONTRATACIÓN DE SERVICIOS"/>
    <s v="2.2.3 - VIÁTICOS"/>
    <s v="N"/>
    <s v="00 - N/A"/>
    <s v="20 - FONDOS CON DESTINO ESPECÍFICO"/>
    <s v=" "/>
    <s v="99 - MULTIPROVINCIAL"/>
    <n v="0"/>
    <n v="856600"/>
    <n v="850972.23"/>
  </r>
  <r>
    <s v="2024"/>
    <x v="0"/>
    <x v="0"/>
    <x v="0"/>
    <x v="0"/>
    <x v="2"/>
    <s v="0203 - MINISTERIO DE DEFENSA"/>
    <s v="0001 - ARMADA DE LA REPUBLICA DOMINICANA"/>
    <x v="0"/>
    <x v="7"/>
    <x v="29"/>
    <s v="2.2 - CONTRATACIÓN DE SERVICIOS"/>
    <s v="2.2.4 - TRANSPORTE Y ALMACENAJE"/>
    <s v="N"/>
    <s v="00 - N/A"/>
    <s v="10 - FONDO GENERAL"/>
    <s v=" "/>
    <s v="99 - MULTIPROVINCIAL"/>
    <n v="0"/>
    <n v="5900000"/>
    <n v="4968829.68"/>
  </r>
  <r>
    <s v="2024"/>
    <x v="0"/>
    <x v="0"/>
    <x v="0"/>
    <x v="0"/>
    <x v="2"/>
    <s v="0203 - MINISTERIO DE DEFENSA"/>
    <s v="0001 - ARMADA DE LA REPUBLICA DOMINICANA"/>
    <x v="0"/>
    <x v="7"/>
    <x v="29"/>
    <s v="2.2 - CONTRATACIÓN DE SERVICIOS"/>
    <s v="2.2.4 - TRANSPORTE Y ALMACENAJE"/>
    <s v="N"/>
    <s v="00 - N/A"/>
    <s v="20 - FONDOS CON DESTINO ESPECÍFICO"/>
    <s v=" "/>
    <s v="99 - MULTIPROVINCIAL"/>
    <n v="0"/>
    <n v="4300000"/>
    <n v="3154794.67"/>
  </r>
  <r>
    <s v="2024"/>
    <x v="0"/>
    <x v="0"/>
    <x v="0"/>
    <x v="0"/>
    <x v="2"/>
    <s v="0203 - MINISTERIO DE DEFENSA"/>
    <s v="0001 - ARMADA DE LA REPUBLICA DOMINICANA"/>
    <x v="0"/>
    <x v="7"/>
    <x v="29"/>
    <s v="2.2 - CONTRATACIÓN DE SERVICIOS"/>
    <s v="2.2.5 - ALQUILERES Y RENTAS"/>
    <s v="N"/>
    <s v="00 - N/A"/>
    <s v="10 - FONDO GENERAL"/>
    <s v=" "/>
    <s v="99 - MULTIPROVINCIAL"/>
    <n v="0"/>
    <n v="1701500"/>
    <n v="1233890.1399999999"/>
  </r>
  <r>
    <s v="2024"/>
    <x v="0"/>
    <x v="0"/>
    <x v="0"/>
    <x v="0"/>
    <x v="2"/>
    <s v="0203 - MINISTERIO DE DEFENSA"/>
    <s v="0001 - ARMADA DE LA REPUBLICA DOMINICANA"/>
    <x v="0"/>
    <x v="7"/>
    <x v="29"/>
    <s v="2.2 - CONTRATACIÓN DE SERVICIOS"/>
    <s v="2.2.5 - ALQUILERES Y RENTAS"/>
    <s v="N"/>
    <s v="00 - N/A"/>
    <s v="20 - FONDOS CON DESTINO ESPECÍFICO"/>
    <s v=" "/>
    <s v="99 - MULTIPROVINCIAL"/>
    <n v="0"/>
    <n v="698141"/>
    <n v="283520"/>
  </r>
  <r>
    <s v="2024"/>
    <x v="0"/>
    <x v="0"/>
    <x v="0"/>
    <x v="0"/>
    <x v="2"/>
    <s v="0203 - MINISTERIO DE DEFENSA"/>
    <s v="0001 - ARMADA DE LA REPUBLICA DOMINICANA"/>
    <x v="0"/>
    <x v="7"/>
    <x v="29"/>
    <s v="2.2 - CONTRATACIÓN DE SERVICIOS"/>
    <s v="2.2.6 - SEGUROS"/>
    <s v="N"/>
    <s v="00 - N/A"/>
    <s v="10 - FONDO GENERAL"/>
    <s v=" "/>
    <s v="99 - MULTIPROVINCIAL"/>
    <n v="10906940"/>
    <n v="53446475"/>
    <n v="50956925.010000005"/>
  </r>
  <r>
    <s v="2024"/>
    <x v="0"/>
    <x v="0"/>
    <x v="0"/>
    <x v="0"/>
    <x v="2"/>
    <s v="0203 - MINISTERIO DE DEFENSA"/>
    <s v="0001 - ARMADA DE LA REPUBLICA DOMINICANA"/>
    <x v="0"/>
    <x v="7"/>
    <x v="29"/>
    <s v="2.2 - CONTRATACIÓN DE SERVICIOS"/>
    <s v="2.2.6 - SEGUROS"/>
    <s v="N"/>
    <s v="00 - N/A"/>
    <s v="20 - FONDOS CON DESTINO ESPECÍFICO"/>
    <s v=" "/>
    <s v="99 - MULTIPROVINCIAL"/>
    <n v="0"/>
    <n v="2869715.2"/>
    <n v="2859715.2"/>
  </r>
  <r>
    <s v="2024"/>
    <x v="0"/>
    <x v="0"/>
    <x v="0"/>
    <x v="0"/>
    <x v="2"/>
    <s v="0203 - MINISTERIO DE DEFENSA"/>
    <s v="0001 - ARMADA DE LA REPUBLICA DOMINICANA"/>
    <x v="0"/>
    <x v="7"/>
    <x v="29"/>
    <s v="2.2 - CONTRATACIÓN DE SERVICIOS"/>
    <s v="2.2.7 - SERVICIOS DE CONSERVACIÓN, REPARACIONES MENORES E INSTALACIONES TEMPORALES"/>
    <s v="N"/>
    <s v="00 - N/A"/>
    <s v="10 - FONDO GENERAL"/>
    <s v=" "/>
    <s v="99 - MULTIPROVINCIAL"/>
    <n v="194000000"/>
    <n v="13030649.600000001"/>
    <n v="8718390.5"/>
  </r>
  <r>
    <s v="2024"/>
    <x v="0"/>
    <x v="0"/>
    <x v="0"/>
    <x v="0"/>
    <x v="2"/>
    <s v="0203 - MINISTERIO DE DEFENSA"/>
    <s v="0001 - ARMADA DE LA REPUBLICA DOMINICANA"/>
    <x v="0"/>
    <x v="7"/>
    <x v="29"/>
    <s v="2.2 - CONTRATACIÓN DE SERVICIOS"/>
    <s v="2.2.7 - SERVICIOS DE CONSERVACIÓN, REPARACIONES MENORES E INSTALACIONES TEMPORALES"/>
    <s v="N"/>
    <s v="00 - N/A"/>
    <s v="20 - FONDOS CON DESTINO ESPECÍFICO"/>
    <s v=" "/>
    <s v="99 - MULTIPROVINCIAL"/>
    <n v="2613045"/>
    <n v="2228923.3199999998"/>
    <n v="1089627.75"/>
  </r>
  <r>
    <s v="2024"/>
    <x v="0"/>
    <x v="0"/>
    <x v="0"/>
    <x v="0"/>
    <x v="2"/>
    <s v="0203 - MINISTERIO DE DEFENSA"/>
    <s v="0001 - ARMADA DE LA REPUBLICA DOMINICANA"/>
    <x v="0"/>
    <x v="7"/>
    <x v="29"/>
    <s v="2.2 - CONTRATACIÓN DE SERVICIOS"/>
    <s v="2.2.8 - OTROS SERVICIOS NO INCLUIDOS EN CONCEPTOS ANTERIORES"/>
    <s v="N"/>
    <s v="00 - N/A"/>
    <s v="10 - FONDO GENERAL"/>
    <s v=" "/>
    <s v="99 - MULTIPROVINCIAL"/>
    <n v="4436100"/>
    <n v="13134514.949999999"/>
    <n v="7152240.4800000004"/>
  </r>
  <r>
    <s v="2024"/>
    <x v="0"/>
    <x v="0"/>
    <x v="0"/>
    <x v="0"/>
    <x v="2"/>
    <s v="0203 - MINISTERIO DE DEFENSA"/>
    <s v="0001 - ARMADA DE LA REPUBLICA DOMINICANA"/>
    <x v="0"/>
    <x v="7"/>
    <x v="29"/>
    <s v="2.2 - CONTRATACIÓN DE SERVICIOS"/>
    <s v="2.2.8 - OTROS SERVICIOS NO INCLUIDOS EN CONCEPTOS ANTERIORES"/>
    <s v="N"/>
    <s v="00 - N/A"/>
    <s v="20 - FONDOS CON DESTINO ESPECÍFICO"/>
    <s v=" "/>
    <s v="99 - MULTIPROVINCIAL"/>
    <n v="0"/>
    <n v="6182900"/>
    <n v="3143161.91"/>
  </r>
  <r>
    <s v="2024"/>
    <x v="0"/>
    <x v="0"/>
    <x v="0"/>
    <x v="0"/>
    <x v="2"/>
    <s v="0203 - MINISTERIO DE DEFENSA"/>
    <s v="0001 - ARMADA DE LA REPUBLICA DOMINICANA"/>
    <x v="0"/>
    <x v="7"/>
    <x v="29"/>
    <s v="2.2 - CONTRATACIÓN DE SERVICIOS"/>
    <s v="2.2.9 - OTRAS CONTRATACIONES DE SERVICIOS"/>
    <s v="N"/>
    <s v="00 - N/A"/>
    <s v="10 - FONDO GENERAL"/>
    <s v=" "/>
    <s v="99 - MULTIPROVINCIAL"/>
    <n v="877000"/>
    <n v="876980"/>
    <n v="307227.16000000003"/>
  </r>
  <r>
    <s v="2024"/>
    <x v="0"/>
    <x v="0"/>
    <x v="0"/>
    <x v="0"/>
    <x v="2"/>
    <s v="0203 - MINISTERIO DE DEFENSA"/>
    <s v="0001 - ARMADA DE LA REPUBLICA DOMINICANA"/>
    <x v="0"/>
    <x v="7"/>
    <x v="29"/>
    <s v="2.2 - CONTRATACIÓN DE SERVICIOS"/>
    <s v="2.2.9 - OTRAS CONTRATACIONES DE SERVICIOS"/>
    <s v="N"/>
    <s v="00 - N/A"/>
    <s v="20 - FONDOS CON DESTINO ESPECÍFICO"/>
    <s v=" "/>
    <s v="99 - MULTIPROVINCIAL"/>
    <n v="0"/>
    <n v="119417"/>
    <n v="119416"/>
  </r>
  <r>
    <s v="2024"/>
    <x v="0"/>
    <x v="0"/>
    <x v="0"/>
    <x v="0"/>
    <x v="2"/>
    <s v="0203 - MINISTERIO DE DEFENSA"/>
    <s v="0001 - ARMADA DE LA REPUBLICA DOMINICANA"/>
    <x v="0"/>
    <x v="7"/>
    <x v="29"/>
    <s v="2.3 - MATERIALES Y SUMINISTROS"/>
    <s v="2.3.1 - ALIMENTOS Y PRODUCTOS AGROFORESTALES"/>
    <s v="N"/>
    <s v="00 - N/A"/>
    <s v="10 - FONDO GENERAL"/>
    <s v=" "/>
    <s v="99 - MULTIPROVINCIAL"/>
    <n v="201914566"/>
    <n v="247090339"/>
    <n v="241314664.31000003"/>
  </r>
  <r>
    <s v="2024"/>
    <x v="0"/>
    <x v="0"/>
    <x v="0"/>
    <x v="0"/>
    <x v="2"/>
    <s v="0203 - MINISTERIO DE DEFENSA"/>
    <s v="0001 - ARMADA DE LA REPUBLICA DOMINICANA"/>
    <x v="0"/>
    <x v="7"/>
    <x v="29"/>
    <s v="2.3 - MATERIALES Y SUMINISTROS"/>
    <s v="2.3.1 - ALIMENTOS Y PRODUCTOS AGROFORESTALES"/>
    <s v="N"/>
    <s v="00 - N/A"/>
    <s v="20 - FONDOS CON DESTINO ESPECÍFICO"/>
    <s v=" "/>
    <s v="99 - MULTIPROVINCIAL"/>
    <n v="0"/>
    <n v="2166886.7999999998"/>
    <n v="1926214"/>
  </r>
  <r>
    <s v="2024"/>
    <x v="0"/>
    <x v="0"/>
    <x v="0"/>
    <x v="0"/>
    <x v="2"/>
    <s v="0203 - MINISTERIO DE DEFENSA"/>
    <s v="0001 - ARMADA DE LA REPUBLICA DOMINICANA"/>
    <x v="0"/>
    <x v="7"/>
    <x v="29"/>
    <s v="2.3 - MATERIALES Y SUMINISTROS"/>
    <s v="2.3.2 - TEXTILES Y VESTUARIOS"/>
    <s v="N"/>
    <s v="00 - N/A"/>
    <s v="10 - FONDO GENERAL"/>
    <s v=" "/>
    <s v="99 - MULTIPROVINCIAL"/>
    <n v="0"/>
    <n v="64091995.539999999"/>
    <n v="53671390.539999999"/>
  </r>
  <r>
    <s v="2024"/>
    <x v="0"/>
    <x v="0"/>
    <x v="0"/>
    <x v="0"/>
    <x v="2"/>
    <s v="0203 - MINISTERIO DE DEFENSA"/>
    <s v="0001 - ARMADA DE LA REPUBLICA DOMINICANA"/>
    <x v="0"/>
    <x v="7"/>
    <x v="29"/>
    <s v="2.3 - MATERIALES Y SUMINISTROS"/>
    <s v="2.3.2 - TEXTILES Y VESTUARIOS"/>
    <s v="N"/>
    <s v="00 - N/A"/>
    <s v="20 - FONDOS CON DESTINO ESPECÍFICO"/>
    <s v=" "/>
    <s v="99 - MULTIPROVINCIAL"/>
    <n v="0"/>
    <n v="8236549.3499999987"/>
    <n v="3696740.93"/>
  </r>
  <r>
    <s v="2024"/>
    <x v="0"/>
    <x v="0"/>
    <x v="0"/>
    <x v="0"/>
    <x v="2"/>
    <s v="0203 - MINISTERIO DE DEFENSA"/>
    <s v="0001 - ARMADA DE LA REPUBLICA DOMINICANA"/>
    <x v="0"/>
    <x v="7"/>
    <x v="29"/>
    <s v="2.3 - MATERIALES Y SUMINISTROS"/>
    <s v="2.3.3 - PAPEL, CARTÓN E IMPRESOS"/>
    <s v="N"/>
    <s v="00 - N/A"/>
    <s v="10 - FONDO GENERAL"/>
    <s v=" "/>
    <s v="99 - MULTIPROVINCIAL"/>
    <n v="0"/>
    <n v="8848274.290000001"/>
    <n v="6815697.1299999999"/>
  </r>
  <r>
    <s v="2024"/>
    <x v="0"/>
    <x v="0"/>
    <x v="0"/>
    <x v="0"/>
    <x v="2"/>
    <s v="0203 - MINISTERIO DE DEFENSA"/>
    <s v="0001 - ARMADA DE LA REPUBLICA DOMINICANA"/>
    <x v="0"/>
    <x v="7"/>
    <x v="29"/>
    <s v="2.3 - MATERIALES Y SUMINISTROS"/>
    <s v="2.3.3 - PAPEL, CARTÓN E IMPRESOS"/>
    <s v="N"/>
    <s v="00 - N/A"/>
    <s v="20 - FONDOS CON DESTINO ESPECÍFICO"/>
    <s v=" "/>
    <s v="99 - MULTIPROVINCIAL"/>
    <n v="0"/>
    <n v="2021167.96"/>
    <n v="1702393.0699999998"/>
  </r>
  <r>
    <s v="2024"/>
    <x v="0"/>
    <x v="0"/>
    <x v="0"/>
    <x v="0"/>
    <x v="2"/>
    <s v="0203 - MINISTERIO DE DEFENSA"/>
    <s v="0001 - ARMADA DE LA REPUBLICA DOMINICANA"/>
    <x v="0"/>
    <x v="7"/>
    <x v="29"/>
    <s v="2.3 - MATERIALES Y SUMINISTROS"/>
    <s v="2.3.4 - PRODUCTOS FARMACÉUTICOS"/>
    <s v="N"/>
    <s v="00 - N/A"/>
    <s v="10 - FONDO GENERAL"/>
    <s v=" "/>
    <s v="99 - MULTIPROVINCIAL"/>
    <n v="0"/>
    <n v="56700"/>
    <n v="0"/>
  </r>
  <r>
    <s v="2024"/>
    <x v="0"/>
    <x v="0"/>
    <x v="0"/>
    <x v="0"/>
    <x v="2"/>
    <s v="0203 - MINISTERIO DE DEFENSA"/>
    <s v="0001 - ARMADA DE LA REPUBLICA DOMINICANA"/>
    <x v="0"/>
    <x v="7"/>
    <x v="29"/>
    <s v="2.3 - MATERIALES Y SUMINISTROS"/>
    <s v="2.3.5 - CUERO, CAUCHO Y PLÁSTICO"/>
    <s v="N"/>
    <s v="00 - N/A"/>
    <s v="10 - FONDO GENERAL"/>
    <s v=" "/>
    <s v="99 - MULTIPROVINCIAL"/>
    <n v="0"/>
    <n v="5821782.9100000001"/>
    <n v="2950468.9699999997"/>
  </r>
  <r>
    <s v="2024"/>
    <x v="0"/>
    <x v="0"/>
    <x v="0"/>
    <x v="0"/>
    <x v="2"/>
    <s v="0203 - MINISTERIO DE DEFENSA"/>
    <s v="0001 - ARMADA DE LA REPUBLICA DOMINICANA"/>
    <x v="0"/>
    <x v="7"/>
    <x v="29"/>
    <s v="2.3 - MATERIALES Y SUMINISTROS"/>
    <s v="2.3.5 - CUERO, CAUCHO Y PLÁSTICO"/>
    <s v="N"/>
    <s v="00 - N/A"/>
    <s v="20 - FONDOS CON DESTINO ESPECÍFICO"/>
    <s v=" "/>
    <s v="99 - MULTIPROVINCIAL"/>
    <n v="0"/>
    <n v="2001327.5"/>
    <n v="0"/>
  </r>
  <r>
    <s v="2024"/>
    <x v="0"/>
    <x v="0"/>
    <x v="0"/>
    <x v="0"/>
    <x v="2"/>
    <s v="0203 - MINISTERIO DE DEFENSA"/>
    <s v="0001 - ARMADA DE LA REPUBLICA DOMINICANA"/>
    <x v="0"/>
    <x v="7"/>
    <x v="29"/>
    <s v="2.3 - MATERIALES Y SUMINISTROS"/>
    <s v="2.3.6 - PRODUCTOS DE MINERALES, METÁLICOS Y NO METÁLICOS"/>
    <s v="N"/>
    <s v="00 - N/A"/>
    <s v="10 - FONDO GENERAL"/>
    <s v=" "/>
    <s v="99 - MULTIPROVINCIAL"/>
    <n v="0"/>
    <n v="8041380.3099999996"/>
    <n v="3130725.19"/>
  </r>
  <r>
    <s v="2024"/>
    <x v="0"/>
    <x v="0"/>
    <x v="0"/>
    <x v="0"/>
    <x v="2"/>
    <s v="0203 - MINISTERIO DE DEFENSA"/>
    <s v="0001 - ARMADA DE LA REPUBLICA DOMINICANA"/>
    <x v="0"/>
    <x v="7"/>
    <x v="29"/>
    <s v="2.3 - MATERIALES Y SUMINISTROS"/>
    <s v="2.3.6 - PRODUCTOS DE MINERALES, METÁLICOS Y NO METÁLICOS"/>
    <s v="N"/>
    <s v="00 - N/A"/>
    <s v="20 - FONDOS CON DESTINO ESPECÍFICO"/>
    <s v=" "/>
    <s v="99 - MULTIPROVINCIAL"/>
    <n v="0"/>
    <n v="1733570.65"/>
    <n v="223957.91"/>
  </r>
  <r>
    <s v="2024"/>
    <x v="0"/>
    <x v="0"/>
    <x v="0"/>
    <x v="0"/>
    <x v="2"/>
    <s v="0203 - MINISTERIO DE DEFENSA"/>
    <s v="0001 - ARMADA DE LA REPUBLICA DOMINICANA"/>
    <x v="0"/>
    <x v="7"/>
    <x v="29"/>
    <s v="2.3 - MATERIALES Y SUMINISTROS"/>
    <s v="2.3.7 - COMBUSTIBLES, LUBRICANTES, PRODUCTOS QUÍMICOS Y CONEXOS"/>
    <s v="N"/>
    <s v="00 - N/A"/>
    <s v="10 - FONDO GENERAL"/>
    <s v=" "/>
    <s v="99 - MULTIPROVINCIAL"/>
    <n v="286945617"/>
    <n v="361473608.81"/>
    <n v="321022238.68000013"/>
  </r>
  <r>
    <s v="2024"/>
    <x v="0"/>
    <x v="0"/>
    <x v="0"/>
    <x v="0"/>
    <x v="2"/>
    <s v="0203 - MINISTERIO DE DEFENSA"/>
    <s v="0001 - ARMADA DE LA REPUBLICA DOMINICANA"/>
    <x v="0"/>
    <x v="7"/>
    <x v="29"/>
    <s v="2.3 - MATERIALES Y SUMINISTROS"/>
    <s v="2.3.7 - COMBUSTIBLES, LUBRICANTES, PRODUCTOS QUÍMICOS Y CONEXOS"/>
    <s v="N"/>
    <s v="00 - N/A"/>
    <s v="20 - FONDOS CON DESTINO ESPECÍFICO"/>
    <s v=" "/>
    <s v="99 - MULTIPROVINCIAL"/>
    <n v="0"/>
    <n v="10800461.729999999"/>
    <n v="248516.97"/>
  </r>
  <r>
    <s v="2024"/>
    <x v="0"/>
    <x v="0"/>
    <x v="0"/>
    <x v="0"/>
    <x v="2"/>
    <s v="0203 - MINISTERIO DE DEFENSA"/>
    <s v="0001 - ARMADA DE LA REPUBLICA DOMINICANA"/>
    <x v="0"/>
    <x v="7"/>
    <x v="29"/>
    <s v="2.3 - MATERIALES Y SUMINISTROS"/>
    <s v="2.3.9 - PRODUCTOS Y ÚTILES VARIOS"/>
    <s v="N"/>
    <s v="00 - N/A"/>
    <s v="10 - FONDO GENERAL"/>
    <s v=" "/>
    <s v="99 - MULTIPROVINCIAL"/>
    <n v="99990468"/>
    <n v="90478563.559999987"/>
    <n v="43607403.24000001"/>
  </r>
  <r>
    <s v="2024"/>
    <x v="0"/>
    <x v="0"/>
    <x v="0"/>
    <x v="0"/>
    <x v="2"/>
    <s v="0203 - MINISTERIO DE DEFENSA"/>
    <s v="0001 - ARMADA DE LA REPUBLICA DOMINICANA"/>
    <x v="0"/>
    <x v="7"/>
    <x v="29"/>
    <s v="2.3 - MATERIALES Y SUMINISTROS"/>
    <s v="2.3.9 - PRODUCTOS Y ÚTILES VARIOS"/>
    <s v="N"/>
    <s v="00 - N/A"/>
    <s v="20 - FONDOS CON DESTINO ESPECÍFICO"/>
    <s v=" "/>
    <s v="99 - MULTIPROVINCIAL"/>
    <n v="0"/>
    <n v="13081294.020000001"/>
    <n v="5487958.8699999992"/>
  </r>
  <r>
    <s v="2024"/>
    <x v="0"/>
    <x v="0"/>
    <x v="0"/>
    <x v="0"/>
    <x v="2"/>
    <s v="0203 - MINISTERIO DE DEFENSA"/>
    <s v="0001 - ARMADA DE LA REPUBLICA DOMINICANA"/>
    <x v="2"/>
    <x v="3"/>
    <x v="28"/>
    <s v="2.1 - REMUNERACIONES Y CONTRIBUCIONES"/>
    <s v="2.1.1 - REMUNERACIONES"/>
    <s v="N"/>
    <s v="00 - N/A"/>
    <s v="10 - FONDO GENERAL"/>
    <s v=" "/>
    <s v="99 - MULTIPROVINCIAL"/>
    <n v="279785604"/>
    <n v="331186972.72000003"/>
    <n v="331140820.89000005"/>
  </r>
  <r>
    <s v="2024"/>
    <x v="0"/>
    <x v="0"/>
    <x v="0"/>
    <x v="0"/>
    <x v="2"/>
    <s v="0203 - MINISTERIO DE DEFENSA"/>
    <s v="0001 - ARMADA DE LA REPUBLICA DOMINICANA"/>
    <x v="2"/>
    <x v="3"/>
    <x v="28"/>
    <s v="2.1 - REMUNERACIONES Y CONTRIBUCIONES"/>
    <s v="2.1.2 - SOBRESUELDOS"/>
    <s v="N"/>
    <s v="00 - N/A"/>
    <s v="10 - FONDO GENERAL"/>
    <s v=" "/>
    <s v="99 - MULTIPROVINCIAL"/>
    <n v="5689992"/>
    <n v="4589992"/>
    <n v="4432627.5"/>
  </r>
  <r>
    <s v="2024"/>
    <x v="0"/>
    <x v="0"/>
    <x v="0"/>
    <x v="0"/>
    <x v="2"/>
    <s v="0203 - MINISTERIO DE DEFENSA"/>
    <s v="0001 - ARMADA DE LA REPUBLICA DOMINICANA"/>
    <x v="2"/>
    <x v="3"/>
    <x v="28"/>
    <s v="2.3 - MATERIALES Y SUMINISTROS"/>
    <s v="2.3.1 - ALIMENTOS Y PRODUCTOS AGROFORESTALES"/>
    <s v="N"/>
    <s v="00 - N/A"/>
    <s v="10 - FONDO GENERAL"/>
    <s v=" "/>
    <s v="99 - MULTIPROVINCIAL"/>
    <n v="5609200"/>
    <n v="5609200"/>
    <n v="5608893"/>
  </r>
  <r>
    <s v="2024"/>
    <x v="0"/>
    <x v="0"/>
    <x v="0"/>
    <x v="0"/>
    <x v="2"/>
    <s v="0203 - MINISTERIO DE DEFENSA"/>
    <s v="0001 - ARMADA DE LA REPUBLICA DOMINICANA"/>
    <x v="2"/>
    <x v="3"/>
    <x v="28"/>
    <s v="2.3 - MATERIALES Y SUMINISTROS"/>
    <s v="2.3.2 - TEXTILES Y VESTUARIOS"/>
    <s v="N"/>
    <s v="00 - N/A"/>
    <s v="10 - FONDO GENERAL"/>
    <s v=" "/>
    <s v="99 - MULTIPROVINCIAL"/>
    <n v="0"/>
    <n v="99993.2"/>
    <n v="99993.2"/>
  </r>
  <r>
    <s v="2024"/>
    <x v="0"/>
    <x v="0"/>
    <x v="0"/>
    <x v="0"/>
    <x v="2"/>
    <s v="0203 - MINISTERIO DE DEFENSA"/>
    <s v="0001 - ARMADA DE LA REPUBLICA DOMINICANA"/>
    <x v="2"/>
    <x v="3"/>
    <x v="28"/>
    <s v="2.3 - MATERIALES Y SUMINISTROS"/>
    <s v="2.3.3 - PAPEL, CARTÓN E IMPRESOS"/>
    <s v="N"/>
    <s v="00 - N/A"/>
    <s v="10 - FONDO GENERAL"/>
    <s v=" "/>
    <s v="99 - MULTIPROVINCIAL"/>
    <n v="0"/>
    <n v="0"/>
    <n v="0"/>
  </r>
  <r>
    <s v="2024"/>
    <x v="0"/>
    <x v="0"/>
    <x v="0"/>
    <x v="0"/>
    <x v="2"/>
    <s v="0203 - MINISTERIO DE DEFENSA"/>
    <s v="0001 - ARMADA DE LA REPUBLICA DOMINICANA"/>
    <x v="2"/>
    <x v="3"/>
    <x v="28"/>
    <s v="2.3 - MATERIALES Y SUMINISTROS"/>
    <s v="2.3.4 - PRODUCTOS FARMACÉUTICOS"/>
    <s v="N"/>
    <s v="00 - N/A"/>
    <s v="10 - FONDO GENERAL"/>
    <s v=" "/>
    <s v="99 - MULTIPROVINCIAL"/>
    <n v="0"/>
    <n v="9685995.8200000003"/>
    <n v="8759470.3900000006"/>
  </r>
  <r>
    <s v="2024"/>
    <x v="0"/>
    <x v="0"/>
    <x v="0"/>
    <x v="0"/>
    <x v="2"/>
    <s v="0203 - MINISTERIO DE DEFENSA"/>
    <s v="0001 - ARMADA DE LA REPUBLICA DOMINICANA"/>
    <x v="2"/>
    <x v="3"/>
    <x v="28"/>
    <s v="2.3 - MATERIALES Y SUMINISTROS"/>
    <s v="2.3.6 - PRODUCTOS DE MINERALES, METÁLICOS Y NO METÁLICOS"/>
    <s v="N"/>
    <s v="00 - N/A"/>
    <s v="10 - FONDO GENERAL"/>
    <s v=" "/>
    <s v="99 - MULTIPROVINCIAL"/>
    <n v="0"/>
    <n v="25001"/>
    <n v="25000.01"/>
  </r>
  <r>
    <s v="2024"/>
    <x v="0"/>
    <x v="0"/>
    <x v="0"/>
    <x v="0"/>
    <x v="2"/>
    <s v="0203 - MINISTERIO DE DEFENSA"/>
    <s v="0001 - ARMADA DE LA REPUBLICA DOMINICANA"/>
    <x v="2"/>
    <x v="3"/>
    <x v="28"/>
    <s v="2.3 - MATERIALES Y SUMINISTROS"/>
    <s v="2.3.7 - COMBUSTIBLES, LUBRICANTES, PRODUCTOS QUÍMICOS Y CONEXOS"/>
    <s v="N"/>
    <s v="00 - N/A"/>
    <s v="10 - FONDO GENERAL"/>
    <s v=" "/>
    <s v="99 - MULTIPROVINCIAL"/>
    <n v="880738"/>
    <n v="968830.88"/>
    <n v="968830.87"/>
  </r>
  <r>
    <s v="2024"/>
    <x v="0"/>
    <x v="0"/>
    <x v="0"/>
    <x v="0"/>
    <x v="2"/>
    <s v="0203 - MINISTERIO DE DEFENSA"/>
    <s v="0001 - ARMADA DE LA REPUBLICA DOMINICANA"/>
    <x v="2"/>
    <x v="3"/>
    <x v="28"/>
    <s v="2.3 - MATERIALES Y SUMINISTROS"/>
    <s v="2.3.9 - PRODUCTOS Y ÚTILES VARIOS"/>
    <s v="N"/>
    <s v="00 - N/A"/>
    <s v="10 - FONDO GENERAL"/>
    <s v=" "/>
    <s v="99 - MULTIPROVINCIAL"/>
    <n v="7349711"/>
    <n v="5850628.0999999996"/>
    <n v="5843427.1200000001"/>
  </r>
  <r>
    <s v="2024"/>
    <x v="0"/>
    <x v="0"/>
    <x v="0"/>
    <x v="0"/>
    <x v="2"/>
    <s v="0203 - MINISTERIO DE DEFENSA"/>
    <s v="0001 - ARMADA DE LA REPUBLICA DOMINICANA"/>
    <x v="2"/>
    <x v="10"/>
    <x v="30"/>
    <s v="2.1 - REMUNERACIONES Y CONTRIBUCIONES"/>
    <s v="2.1.1 - REMUNERACIONES"/>
    <s v="N"/>
    <s v="00 - N/A"/>
    <s v="10 - FONDO GENERAL"/>
    <s v=" "/>
    <s v="99 - MULTIPROVINCIAL"/>
    <n v="241938140"/>
    <n v="320374625.31999999"/>
    <n v="320188285.63999999"/>
  </r>
  <r>
    <s v="2024"/>
    <x v="0"/>
    <x v="0"/>
    <x v="0"/>
    <x v="0"/>
    <x v="2"/>
    <s v="0203 - MINISTERIO DE DEFENSA"/>
    <s v="0001 - ARMADA DE LA REPUBLICA DOMINICANA"/>
    <x v="2"/>
    <x v="10"/>
    <x v="30"/>
    <s v="2.1 - REMUNERACIONES Y CONTRIBUCIONES"/>
    <s v="2.1.2 - SOBRESUELDOS"/>
    <s v="N"/>
    <s v="00 - N/A"/>
    <s v="10 - FONDO GENERAL"/>
    <s v=" "/>
    <s v="99 - MULTIPROVINCIAL"/>
    <n v="15450276"/>
    <n v="15660276"/>
    <n v="15531931.25"/>
  </r>
  <r>
    <s v="2024"/>
    <x v="0"/>
    <x v="0"/>
    <x v="0"/>
    <x v="0"/>
    <x v="2"/>
    <s v="0203 - MINISTERIO DE DEFENSA"/>
    <s v="0001 - ARMADA DE LA REPUBLICA DOMINICANA"/>
    <x v="2"/>
    <x v="10"/>
    <x v="30"/>
    <s v="2.3 - MATERIALES Y SUMINISTROS"/>
    <s v="2.3.1 - ALIMENTOS Y PRODUCTOS AGROFORESTALES"/>
    <s v="N"/>
    <s v="00 - N/A"/>
    <s v="10 - FONDO GENERAL"/>
    <s v=" "/>
    <s v="99 - MULTIPROVINCIAL"/>
    <n v="0"/>
    <n v="2366000"/>
    <n v="559360"/>
  </r>
  <r>
    <s v="2024"/>
    <x v="0"/>
    <x v="0"/>
    <x v="0"/>
    <x v="0"/>
    <x v="2"/>
    <s v="0203 - MINISTERIO DE DEFENSA"/>
    <s v="0001 - ARMADA DE LA REPUBLICA DOMINICANA"/>
    <x v="2"/>
    <x v="10"/>
    <x v="30"/>
    <s v="2.3 - MATERIALES Y SUMINISTROS"/>
    <s v="2.3.2 - TEXTILES Y VESTUARIOS"/>
    <s v="N"/>
    <s v="00 - N/A"/>
    <s v="10 - FONDO GENERAL"/>
    <s v=" "/>
    <s v="99 - MULTIPROVINCIAL"/>
    <n v="0"/>
    <n v="1200000"/>
    <n v="0"/>
  </r>
  <r>
    <s v="2024"/>
    <x v="0"/>
    <x v="0"/>
    <x v="0"/>
    <x v="0"/>
    <x v="2"/>
    <s v="0203 - MINISTERIO DE DEFENSA"/>
    <s v="0001 - ARMADA DE LA REPUBLICA DOMINICANA"/>
    <x v="2"/>
    <x v="10"/>
    <x v="30"/>
    <s v="2.3 - MATERIALES Y SUMINISTROS"/>
    <s v="2.3.9 - PRODUCTOS Y ÚTILES VARIOS"/>
    <s v="N"/>
    <s v="00 - N/A"/>
    <s v="10 - FONDO GENERAL"/>
    <s v=" "/>
    <s v="99 - MULTIPROVINCIAL"/>
    <n v="5574280"/>
    <n v="2008280"/>
    <n v="1416000"/>
  </r>
  <r>
    <s v="2024"/>
    <x v="0"/>
    <x v="0"/>
    <x v="0"/>
    <x v="0"/>
    <x v="2"/>
    <s v="0203 - MINISTERIO DE DEFENSA"/>
    <s v="0001 - EJERCITO DE LA REPUBLICA DOMINICANA"/>
    <x v="0"/>
    <x v="7"/>
    <x v="29"/>
    <s v="2.1 - REMUNERACIONES Y CONTRIBUCIONES"/>
    <s v="2.1.1 - REMUNERACIONES"/>
    <s v="N"/>
    <s v="00 - N/A"/>
    <s v="10 - FONDO GENERAL"/>
    <s v=" "/>
    <s v="01 - DISTRITO NACIONAL"/>
    <n v="4648567080"/>
    <n v="5242294745.3800001"/>
    <n v="4910359392.8000002"/>
  </r>
  <r>
    <s v="2024"/>
    <x v="0"/>
    <x v="0"/>
    <x v="0"/>
    <x v="0"/>
    <x v="2"/>
    <s v="0203 - MINISTERIO DE DEFENSA"/>
    <s v="0001 - EJERCITO DE LA REPUBLICA DOMINICANA"/>
    <x v="0"/>
    <x v="7"/>
    <x v="29"/>
    <s v="2.1 - REMUNERACIONES Y CONTRIBUCIONES"/>
    <s v="2.1.1 - REMUNERACIONES"/>
    <s v="N"/>
    <s v="00 - N/A"/>
    <s v="10 - FONDO GENERAL"/>
    <s v=" "/>
    <s v="99 - MULTIPROVINCIAL"/>
    <n v="10205946484"/>
    <n v="10232861812.610001"/>
    <n v="9384535611.4400005"/>
  </r>
  <r>
    <s v="2024"/>
    <x v="0"/>
    <x v="0"/>
    <x v="0"/>
    <x v="0"/>
    <x v="2"/>
    <s v="0203 - MINISTERIO DE DEFENSA"/>
    <s v="0001 - EJERCITO DE LA REPUBLICA DOMINICANA"/>
    <x v="0"/>
    <x v="7"/>
    <x v="29"/>
    <s v="2.1 - REMUNERACIONES Y CONTRIBUCIONES"/>
    <s v="2.1.2 - SOBRESUELDOS"/>
    <s v="N"/>
    <s v="00 - N/A"/>
    <s v="10 - FONDO GENERAL"/>
    <s v=" "/>
    <s v="01 - DISTRITO NACIONAL"/>
    <n v="148660963"/>
    <n v="190292004.82999998"/>
    <n v="171292602.59999996"/>
  </r>
  <r>
    <s v="2024"/>
    <x v="0"/>
    <x v="0"/>
    <x v="0"/>
    <x v="0"/>
    <x v="2"/>
    <s v="0203 - MINISTERIO DE DEFENSA"/>
    <s v="0001 - EJERCITO DE LA REPUBLICA DOMINICANA"/>
    <x v="0"/>
    <x v="7"/>
    <x v="29"/>
    <s v="2.1 - REMUNERACIONES Y CONTRIBUCIONES"/>
    <s v="2.1.2 - SOBRESUELDOS"/>
    <s v="N"/>
    <s v="00 - N/A"/>
    <s v="10 - FONDO GENERAL"/>
    <s v=" "/>
    <s v="99 - MULTIPROVINCIAL"/>
    <n v="551183877"/>
    <n v="642532804.28000009"/>
    <n v="584203308.29999995"/>
  </r>
  <r>
    <s v="2024"/>
    <x v="0"/>
    <x v="0"/>
    <x v="0"/>
    <x v="0"/>
    <x v="2"/>
    <s v="0203 - MINISTERIO DE DEFENSA"/>
    <s v="0001 - EJERCITO DE LA REPUBLICA DOMINICANA"/>
    <x v="0"/>
    <x v="7"/>
    <x v="29"/>
    <s v="2.1 - REMUNERACIONES Y CONTRIBUCIONES"/>
    <s v="2.1.5 - CONTRIBUCIONES A LA SEGURIDAD SOCIAL"/>
    <s v="N"/>
    <s v="00 - N/A"/>
    <s v="10 - FONDO GENERAL"/>
    <s v=" "/>
    <s v="01 - DISTRITO NACIONAL"/>
    <n v="205704501"/>
    <n v="301339339.49000001"/>
    <n v="276693402.91000003"/>
  </r>
  <r>
    <s v="2024"/>
    <x v="0"/>
    <x v="0"/>
    <x v="0"/>
    <x v="0"/>
    <x v="2"/>
    <s v="0203 - MINISTERIO DE DEFENSA"/>
    <s v="0001 - EJERCITO DE LA REPUBLICA DOMINICANA"/>
    <x v="0"/>
    <x v="7"/>
    <x v="29"/>
    <s v="2.1 - REMUNERACIONES Y CONTRIBUCIONES"/>
    <s v="2.1.5 - CONTRIBUCIONES A LA SEGURIDAD SOCIAL"/>
    <s v="N"/>
    <s v="00 - N/A"/>
    <s v="10 - FONDO GENERAL"/>
    <s v=" "/>
    <s v="99 - MULTIPROVINCIAL"/>
    <n v="726916324"/>
    <n v="723412699"/>
    <n v="661916182.36999989"/>
  </r>
  <r>
    <s v="2024"/>
    <x v="0"/>
    <x v="0"/>
    <x v="0"/>
    <x v="0"/>
    <x v="2"/>
    <s v="0203 - MINISTERIO DE DEFENSA"/>
    <s v="0001 - EJERCITO DE LA REPUBLICA DOMINICANA"/>
    <x v="0"/>
    <x v="7"/>
    <x v="29"/>
    <s v="2.2 - CONTRATACIÓN DE SERVICIOS"/>
    <s v="2.2.1 - SERVICIOS BÁSICOS"/>
    <s v="N"/>
    <s v="00 - N/A"/>
    <s v="10 - FONDO GENERAL"/>
    <s v=" "/>
    <s v="01 - DISTRITO NACIONAL"/>
    <n v="192749263"/>
    <n v="197949263"/>
    <n v="180070473.78"/>
  </r>
  <r>
    <s v="2024"/>
    <x v="0"/>
    <x v="0"/>
    <x v="0"/>
    <x v="0"/>
    <x v="2"/>
    <s v="0203 - MINISTERIO DE DEFENSA"/>
    <s v="0001 - EJERCITO DE LA REPUBLICA DOMINICANA"/>
    <x v="0"/>
    <x v="7"/>
    <x v="29"/>
    <s v="2.2 - CONTRATACIÓN DE SERVICIOS"/>
    <s v="2.2.2 - PUBLICIDAD, IMPRESIÓN Y ENCUADERNACIÓN"/>
    <s v="N"/>
    <s v="00 - N/A"/>
    <s v="10 - FONDO GENERAL"/>
    <s v=" "/>
    <s v="99 - MULTIPROVINCIAL"/>
    <n v="3446199"/>
    <n v="2313510.0499999998"/>
    <n v="2313510.0499999998"/>
  </r>
  <r>
    <s v="2024"/>
    <x v="0"/>
    <x v="0"/>
    <x v="0"/>
    <x v="0"/>
    <x v="2"/>
    <s v="0203 - MINISTERIO DE DEFENSA"/>
    <s v="0001 - EJERCITO DE LA REPUBLICA DOMINICANA"/>
    <x v="0"/>
    <x v="7"/>
    <x v="29"/>
    <s v="2.2 - CONTRATACIÓN DE SERVICIOS"/>
    <s v="2.2.3 - VIÁTICOS"/>
    <s v="N"/>
    <s v="00 - N/A"/>
    <s v="10 - FONDO GENERAL"/>
    <s v=" "/>
    <s v="01 - DISTRITO NACIONAL"/>
    <n v="54135000"/>
    <n v="36018744"/>
    <n v="36018688.450000003"/>
  </r>
  <r>
    <s v="2024"/>
    <x v="0"/>
    <x v="0"/>
    <x v="0"/>
    <x v="0"/>
    <x v="2"/>
    <s v="0203 - MINISTERIO DE DEFENSA"/>
    <s v="0001 - EJERCITO DE LA REPUBLICA DOMINICANA"/>
    <x v="0"/>
    <x v="7"/>
    <x v="29"/>
    <s v="2.2 - CONTRATACIÓN DE SERVICIOS"/>
    <s v="2.2.3 - VIÁTICOS"/>
    <s v="N"/>
    <s v="00 - N/A"/>
    <s v="20 - FONDOS CON DESTINO ESPECÍFICO"/>
    <s v=" "/>
    <s v="01 - DISTRITO NACIONAL"/>
    <n v="0"/>
    <n v="743875"/>
    <n v="743875"/>
  </r>
  <r>
    <s v="2024"/>
    <x v="0"/>
    <x v="0"/>
    <x v="0"/>
    <x v="0"/>
    <x v="2"/>
    <s v="0203 - MINISTERIO DE DEFENSA"/>
    <s v="0001 - EJERCITO DE LA REPUBLICA DOMINICANA"/>
    <x v="0"/>
    <x v="7"/>
    <x v="29"/>
    <s v="2.2 - CONTRATACIÓN DE SERVICIOS"/>
    <s v="2.2.4 - TRANSPORTE Y ALMACENAJE"/>
    <s v="N"/>
    <s v="00 - N/A"/>
    <s v="10 - FONDO GENERAL"/>
    <s v=" "/>
    <s v="99 - MULTIPROVINCIAL"/>
    <n v="2800000"/>
    <n v="5993430"/>
    <n v="5906546.8099999996"/>
  </r>
  <r>
    <s v="2024"/>
    <x v="0"/>
    <x v="0"/>
    <x v="0"/>
    <x v="0"/>
    <x v="2"/>
    <s v="0203 - MINISTERIO DE DEFENSA"/>
    <s v="0001 - EJERCITO DE LA REPUBLICA DOMINICANA"/>
    <x v="0"/>
    <x v="7"/>
    <x v="29"/>
    <s v="2.2 - CONTRATACIÓN DE SERVICIOS"/>
    <s v="2.2.4 - TRANSPORTE Y ALMACENAJE"/>
    <s v="N"/>
    <s v="00 - N/A"/>
    <s v="20 - FONDOS CON DESTINO ESPECÍFICO"/>
    <s v=" "/>
    <s v="01 - DISTRITO NACIONAL"/>
    <n v="0"/>
    <n v="4110581.8200000003"/>
    <n v="4108958.7"/>
  </r>
  <r>
    <s v="2024"/>
    <x v="0"/>
    <x v="0"/>
    <x v="0"/>
    <x v="0"/>
    <x v="2"/>
    <s v="0203 - MINISTERIO DE DEFENSA"/>
    <s v="0001 - EJERCITO DE LA REPUBLICA DOMINICANA"/>
    <x v="0"/>
    <x v="7"/>
    <x v="29"/>
    <s v="2.2 - CONTRATACIÓN DE SERVICIOS"/>
    <s v="2.2.5 - ALQUILERES Y RENTAS"/>
    <s v="N"/>
    <s v="00 - N/A"/>
    <s v="10 - FONDO GENERAL"/>
    <s v=" "/>
    <s v="01 - DISTRITO NACIONAL"/>
    <n v="2152320"/>
    <n v="2305620.8800000004"/>
    <n v="2305502.88"/>
  </r>
  <r>
    <s v="2024"/>
    <x v="0"/>
    <x v="0"/>
    <x v="0"/>
    <x v="0"/>
    <x v="2"/>
    <s v="0203 - MINISTERIO DE DEFENSA"/>
    <s v="0001 - EJERCITO DE LA REPUBLICA DOMINICANA"/>
    <x v="0"/>
    <x v="7"/>
    <x v="29"/>
    <s v="2.2 - CONTRATACIÓN DE SERVICIOS"/>
    <s v="2.2.6 - SEGUROS"/>
    <s v="N"/>
    <s v="00 - N/A"/>
    <s v="10 - FONDO GENERAL"/>
    <s v=" "/>
    <s v="01 - DISTRITO NACIONAL"/>
    <n v="10000000"/>
    <n v="97320967.950000003"/>
    <n v="97320868.710000008"/>
  </r>
  <r>
    <s v="2024"/>
    <x v="0"/>
    <x v="0"/>
    <x v="0"/>
    <x v="0"/>
    <x v="2"/>
    <s v="0203 - MINISTERIO DE DEFENSA"/>
    <s v="0001 - EJERCITO DE LA REPUBLICA DOMINICANA"/>
    <x v="0"/>
    <x v="7"/>
    <x v="29"/>
    <s v="2.2 - CONTRATACIÓN DE SERVICIOS"/>
    <s v="2.2.6 - SEGUROS"/>
    <s v="N"/>
    <s v="00 - N/A"/>
    <s v="10 - FONDO GENERAL"/>
    <s v=" "/>
    <s v="99 - MULTIPROVINCIAL"/>
    <n v="0"/>
    <n v="331142.02"/>
    <n v="331142.01"/>
  </r>
  <r>
    <s v="2024"/>
    <x v="0"/>
    <x v="0"/>
    <x v="0"/>
    <x v="0"/>
    <x v="2"/>
    <s v="0203 - MINISTERIO DE DEFENSA"/>
    <s v="0001 - EJERCITO DE LA REPUBLICA DOMINICANA"/>
    <x v="0"/>
    <x v="7"/>
    <x v="29"/>
    <s v="2.2 - CONTRATACIÓN DE SERVICIOS"/>
    <s v="2.2.6 - SEGUROS"/>
    <s v="N"/>
    <s v="00 - N/A"/>
    <s v="20 - FONDOS CON DESTINO ESPECÍFICO"/>
    <s v=" "/>
    <s v="01 - DISTRITO NACIONAL"/>
    <n v="0"/>
    <n v="44506.219999998808"/>
    <n v="43583.65"/>
  </r>
  <r>
    <s v="2024"/>
    <x v="0"/>
    <x v="0"/>
    <x v="0"/>
    <x v="0"/>
    <x v="2"/>
    <s v="0203 - MINISTERIO DE DEFENSA"/>
    <s v="0001 - EJERCITO DE LA REPUBLICA DOMINICANA"/>
    <x v="0"/>
    <x v="7"/>
    <x v="29"/>
    <s v="2.2 - CONTRATACIÓN DE SERVICIOS"/>
    <s v="2.2.7 - SERVICIOS DE CONSERVACIÓN, REPARACIONES MENORES E INSTALACIONES TEMPORALES"/>
    <s v="N"/>
    <s v="00 - N/A"/>
    <s v="10 - FONDO GENERAL"/>
    <s v=" "/>
    <s v="01 - DISTRITO NACIONAL"/>
    <n v="5664000"/>
    <n v="6018000"/>
    <n v="5015000"/>
  </r>
  <r>
    <s v="2024"/>
    <x v="0"/>
    <x v="0"/>
    <x v="0"/>
    <x v="0"/>
    <x v="2"/>
    <s v="0203 - MINISTERIO DE DEFENSA"/>
    <s v="0001 - EJERCITO DE LA REPUBLICA DOMINICANA"/>
    <x v="0"/>
    <x v="7"/>
    <x v="29"/>
    <s v="2.2 - CONTRATACIÓN DE SERVICIOS"/>
    <s v="2.2.7 - SERVICIOS DE CONSERVACIÓN, REPARACIONES MENORES E INSTALACIONES TEMPORALES"/>
    <s v="N"/>
    <s v="00 - N/A"/>
    <s v="10 - FONDO GENERAL"/>
    <s v=" "/>
    <s v="99 - MULTIPROVINCIAL"/>
    <n v="11100002"/>
    <n v="0"/>
    <n v="0"/>
  </r>
  <r>
    <s v="2024"/>
    <x v="0"/>
    <x v="0"/>
    <x v="0"/>
    <x v="0"/>
    <x v="2"/>
    <s v="0203 - MINISTERIO DE DEFENSA"/>
    <s v="0001 - EJERCITO DE LA REPUBLICA DOMINICANA"/>
    <x v="0"/>
    <x v="7"/>
    <x v="29"/>
    <s v="2.2 - CONTRATACIÓN DE SERVICIOS"/>
    <s v="2.2.7 - SERVICIOS DE CONSERVACIÓN, REPARACIONES MENORES E INSTALACIONES TEMPORALES"/>
    <s v="N"/>
    <s v="00 - N/A"/>
    <s v="20 - FONDOS CON DESTINO ESPECÍFICO"/>
    <s v=" "/>
    <s v="01 - DISTRITO NACIONAL"/>
    <n v="0"/>
    <n v="950002"/>
    <n v="950000.01"/>
  </r>
  <r>
    <s v="2024"/>
    <x v="0"/>
    <x v="0"/>
    <x v="0"/>
    <x v="0"/>
    <x v="2"/>
    <s v="0203 - MINISTERIO DE DEFENSA"/>
    <s v="0001 - EJERCITO DE LA REPUBLICA DOMINICANA"/>
    <x v="0"/>
    <x v="7"/>
    <x v="29"/>
    <s v="2.2 - CONTRATACIÓN DE SERVICIOS"/>
    <s v="2.2.8 - OTROS SERVICIOS NO INCLUIDOS EN CONCEPTOS ANTERIORES"/>
    <s v="N"/>
    <s v="00 - N/A"/>
    <s v="10 - FONDO GENERAL"/>
    <s v=" "/>
    <s v="01 - DISTRITO NACIONAL"/>
    <n v="1117749"/>
    <n v="1533145.75"/>
    <n v="1415870.75"/>
  </r>
  <r>
    <s v="2024"/>
    <x v="0"/>
    <x v="0"/>
    <x v="0"/>
    <x v="0"/>
    <x v="2"/>
    <s v="0203 - MINISTERIO DE DEFENSA"/>
    <s v="0001 - EJERCITO DE LA REPUBLICA DOMINICANA"/>
    <x v="0"/>
    <x v="7"/>
    <x v="29"/>
    <s v="2.2 - CONTRATACIÓN DE SERVICIOS"/>
    <s v="2.2.8 - OTROS SERVICIOS NO INCLUIDOS EN CONCEPTOS ANTERIORES"/>
    <s v="N"/>
    <s v="00 - N/A"/>
    <s v="10 - FONDO GENERAL"/>
    <s v=" "/>
    <s v="99 - MULTIPROVINCIAL"/>
    <n v="2000000"/>
    <n v="0"/>
    <n v="0"/>
  </r>
  <r>
    <s v="2024"/>
    <x v="0"/>
    <x v="0"/>
    <x v="0"/>
    <x v="0"/>
    <x v="2"/>
    <s v="0203 - MINISTERIO DE DEFENSA"/>
    <s v="0001 - EJERCITO DE LA REPUBLICA DOMINICANA"/>
    <x v="0"/>
    <x v="7"/>
    <x v="29"/>
    <s v="2.2 - CONTRATACIÓN DE SERVICIOS"/>
    <s v="2.2.8 - OTROS SERVICIOS NO INCLUIDOS EN CONCEPTOS ANTERIORES"/>
    <s v="N"/>
    <s v="00 - N/A"/>
    <s v="20 - FONDOS CON DESTINO ESPECÍFICO"/>
    <s v=" "/>
    <s v="01 - DISTRITO NACIONAL"/>
    <n v="0"/>
    <n v="3719.88"/>
    <n v="3621.78"/>
  </r>
  <r>
    <s v="2024"/>
    <x v="0"/>
    <x v="0"/>
    <x v="0"/>
    <x v="0"/>
    <x v="2"/>
    <s v="0203 - MINISTERIO DE DEFENSA"/>
    <s v="0001 - EJERCITO DE LA REPUBLICA DOMINICANA"/>
    <x v="0"/>
    <x v="7"/>
    <x v="29"/>
    <s v="2.2 - CONTRATACIÓN DE SERVICIOS"/>
    <s v="2.2.9 - OTRAS CONTRATACIONES DE SERVICIOS"/>
    <s v="N"/>
    <s v="00 - N/A"/>
    <s v="10 - FONDO GENERAL"/>
    <s v=" "/>
    <s v="99 - MULTIPROVINCIAL"/>
    <n v="0"/>
    <n v="804149.28"/>
    <n v="790600"/>
  </r>
  <r>
    <s v="2024"/>
    <x v="0"/>
    <x v="0"/>
    <x v="0"/>
    <x v="0"/>
    <x v="2"/>
    <s v="0203 - MINISTERIO DE DEFENSA"/>
    <s v="0001 - EJERCITO DE LA REPUBLICA DOMINICANA"/>
    <x v="0"/>
    <x v="7"/>
    <x v="29"/>
    <s v="2.3 - MATERIALES Y SUMINISTROS"/>
    <s v="2.3.1 - ALIMENTOS Y PRODUCTOS AGROFORESTALES"/>
    <s v="N"/>
    <s v="00 - N/A"/>
    <s v="10 - FONDO GENERAL"/>
    <s v=" "/>
    <s v="01 - DISTRITO NACIONAL"/>
    <n v="319707120"/>
    <n v="331133687"/>
    <n v="331132967"/>
  </r>
  <r>
    <s v="2024"/>
    <x v="0"/>
    <x v="0"/>
    <x v="0"/>
    <x v="0"/>
    <x v="2"/>
    <s v="0203 - MINISTERIO DE DEFENSA"/>
    <s v="0001 - EJERCITO DE LA REPUBLICA DOMINICANA"/>
    <x v="0"/>
    <x v="7"/>
    <x v="29"/>
    <s v="2.3 - MATERIALES Y SUMINISTROS"/>
    <s v="2.3.1 - ALIMENTOS Y PRODUCTOS AGROFORESTALES"/>
    <s v="N"/>
    <s v="00 - N/A"/>
    <s v="10 - FONDO GENERAL"/>
    <s v=" "/>
    <s v="99 - MULTIPROVINCIAL"/>
    <n v="185505720"/>
    <n v="199094469.69"/>
    <n v="199061169.01999998"/>
  </r>
  <r>
    <s v="2024"/>
    <x v="0"/>
    <x v="0"/>
    <x v="0"/>
    <x v="0"/>
    <x v="2"/>
    <s v="0203 - MINISTERIO DE DEFENSA"/>
    <s v="0001 - EJERCITO DE LA REPUBLICA DOMINICANA"/>
    <x v="0"/>
    <x v="7"/>
    <x v="29"/>
    <s v="2.3 - MATERIALES Y SUMINISTROS"/>
    <s v="2.3.1 - ALIMENTOS Y PRODUCTOS AGROFORESTALES"/>
    <s v="N"/>
    <s v="00 - N/A"/>
    <s v="20 - FONDOS CON DESTINO ESPECÍFICO"/>
    <s v=" "/>
    <s v="01 - DISTRITO NACIONAL"/>
    <n v="0"/>
    <n v="6659560.5099999998"/>
    <n v="5556423.7799999993"/>
  </r>
  <r>
    <s v="2024"/>
    <x v="0"/>
    <x v="0"/>
    <x v="0"/>
    <x v="0"/>
    <x v="2"/>
    <s v="0203 - MINISTERIO DE DEFENSA"/>
    <s v="0001 - EJERCITO DE LA REPUBLICA DOMINICANA"/>
    <x v="0"/>
    <x v="7"/>
    <x v="29"/>
    <s v="2.3 - MATERIALES Y SUMINISTROS"/>
    <s v="2.3.2 - TEXTILES Y VESTUARIOS"/>
    <s v="N"/>
    <s v="00 - N/A"/>
    <s v="10 - FONDO GENERAL"/>
    <s v=" "/>
    <s v="99 - MULTIPROVINCIAL"/>
    <n v="43687383"/>
    <n v="198506869.12"/>
    <n v="192332770.69"/>
  </r>
  <r>
    <s v="2024"/>
    <x v="0"/>
    <x v="0"/>
    <x v="0"/>
    <x v="0"/>
    <x v="2"/>
    <s v="0203 - MINISTERIO DE DEFENSA"/>
    <s v="0001 - EJERCITO DE LA REPUBLICA DOMINICANA"/>
    <x v="0"/>
    <x v="7"/>
    <x v="29"/>
    <s v="2.3 - MATERIALES Y SUMINISTROS"/>
    <s v="2.3.2 - TEXTILES Y VESTUARIOS"/>
    <s v="N"/>
    <s v="00 - N/A"/>
    <s v="20 - FONDOS CON DESTINO ESPECÍFICO"/>
    <s v=" "/>
    <s v="01 - DISTRITO NACIONAL"/>
    <n v="0"/>
    <n v="8199860.3099999996"/>
    <n v="2608093.4"/>
  </r>
  <r>
    <s v="2024"/>
    <x v="0"/>
    <x v="0"/>
    <x v="0"/>
    <x v="0"/>
    <x v="2"/>
    <s v="0203 - MINISTERIO DE DEFENSA"/>
    <s v="0001 - EJERCITO DE LA REPUBLICA DOMINICANA"/>
    <x v="0"/>
    <x v="7"/>
    <x v="29"/>
    <s v="2.3 - MATERIALES Y SUMINISTROS"/>
    <s v="2.3.3 - PAPEL, CARTÓN E IMPRESOS"/>
    <s v="N"/>
    <s v="00 - N/A"/>
    <s v="10 - FONDO GENERAL"/>
    <s v=" "/>
    <s v="99 - MULTIPROVINCIAL"/>
    <n v="12590000"/>
    <n v="13232971.82"/>
    <n v="12609577.82"/>
  </r>
  <r>
    <s v="2024"/>
    <x v="0"/>
    <x v="0"/>
    <x v="0"/>
    <x v="0"/>
    <x v="2"/>
    <s v="0203 - MINISTERIO DE DEFENSA"/>
    <s v="0001 - EJERCITO DE LA REPUBLICA DOMINICANA"/>
    <x v="0"/>
    <x v="7"/>
    <x v="29"/>
    <s v="2.3 - MATERIALES Y SUMINISTROS"/>
    <s v="2.3.3 - PAPEL, CARTÓN E IMPRESOS"/>
    <s v="N"/>
    <s v="00 - N/A"/>
    <s v="20 - FONDOS CON DESTINO ESPECÍFICO"/>
    <s v=" "/>
    <s v="01 - DISTRITO NACIONAL"/>
    <n v="0"/>
    <n v="1480805.6"/>
    <n v="168268"/>
  </r>
  <r>
    <s v="2024"/>
    <x v="0"/>
    <x v="0"/>
    <x v="0"/>
    <x v="0"/>
    <x v="2"/>
    <s v="0203 - MINISTERIO DE DEFENSA"/>
    <s v="0001 - EJERCITO DE LA REPUBLICA DOMINICANA"/>
    <x v="0"/>
    <x v="7"/>
    <x v="29"/>
    <s v="2.3 - MATERIALES Y SUMINISTROS"/>
    <s v="2.3.4 - PRODUCTOS FARMACÉUTICOS"/>
    <s v="N"/>
    <s v="00 - N/A"/>
    <s v="10 - FONDO GENERAL"/>
    <s v=" "/>
    <s v="99 - MULTIPROVINCIAL"/>
    <n v="4575000"/>
    <n v="740186"/>
    <n v="740186"/>
  </r>
  <r>
    <s v="2024"/>
    <x v="0"/>
    <x v="0"/>
    <x v="0"/>
    <x v="0"/>
    <x v="2"/>
    <s v="0203 - MINISTERIO DE DEFENSA"/>
    <s v="0001 - EJERCITO DE LA REPUBLICA DOMINICANA"/>
    <x v="0"/>
    <x v="7"/>
    <x v="29"/>
    <s v="2.3 - MATERIALES Y SUMINISTROS"/>
    <s v="2.3.5 - CUERO, CAUCHO Y PLÁSTICO"/>
    <s v="N"/>
    <s v="00 - N/A"/>
    <s v="10 - FONDO GENERAL"/>
    <s v=" "/>
    <s v="99 - MULTIPROVINCIAL"/>
    <n v="11350000"/>
    <n v="11145662"/>
    <n v="8966651.6099999994"/>
  </r>
  <r>
    <s v="2024"/>
    <x v="0"/>
    <x v="0"/>
    <x v="0"/>
    <x v="0"/>
    <x v="2"/>
    <s v="0203 - MINISTERIO DE DEFENSA"/>
    <s v="0001 - EJERCITO DE LA REPUBLICA DOMINICANA"/>
    <x v="0"/>
    <x v="7"/>
    <x v="29"/>
    <s v="2.3 - MATERIALES Y SUMINISTROS"/>
    <s v="2.3.5 - CUERO, CAUCHO Y PLÁSTICO"/>
    <s v="N"/>
    <s v="00 - N/A"/>
    <s v="20 - FONDOS CON DESTINO ESPECÍFICO"/>
    <s v=" "/>
    <s v="01 - DISTRITO NACIONAL"/>
    <n v="0"/>
    <n v="1705097.64"/>
    <n v="0"/>
  </r>
  <r>
    <s v="2024"/>
    <x v="0"/>
    <x v="0"/>
    <x v="0"/>
    <x v="0"/>
    <x v="2"/>
    <s v="0203 - MINISTERIO DE DEFENSA"/>
    <s v="0001 - EJERCITO DE LA REPUBLICA DOMINICANA"/>
    <x v="0"/>
    <x v="7"/>
    <x v="29"/>
    <s v="2.3 - MATERIALES Y SUMINISTROS"/>
    <s v="2.3.6 - PRODUCTOS DE MINERALES, METÁLICOS Y NO METÁLICOS"/>
    <s v="N"/>
    <s v="00 - N/A"/>
    <s v="10 - FONDO GENERAL"/>
    <s v=" "/>
    <s v="99 - MULTIPROVINCIAL"/>
    <n v="15084000"/>
    <n v="9468148.8100000005"/>
    <n v="9137099.1699999999"/>
  </r>
  <r>
    <s v="2024"/>
    <x v="0"/>
    <x v="0"/>
    <x v="0"/>
    <x v="0"/>
    <x v="2"/>
    <s v="0203 - MINISTERIO DE DEFENSA"/>
    <s v="0001 - EJERCITO DE LA REPUBLICA DOMINICANA"/>
    <x v="0"/>
    <x v="7"/>
    <x v="29"/>
    <s v="2.3 - MATERIALES Y SUMINISTROS"/>
    <s v="2.3.6 - PRODUCTOS DE MINERALES, METÁLICOS Y NO METÁLICOS"/>
    <s v="N"/>
    <s v="00 - N/A"/>
    <s v="20 - FONDOS CON DESTINO ESPECÍFICO"/>
    <s v=" "/>
    <s v="01 - DISTRITO NACIONAL"/>
    <n v="0"/>
    <n v="1292897.9000000001"/>
    <n v="1290512.8999999999"/>
  </r>
  <r>
    <s v="2024"/>
    <x v="0"/>
    <x v="0"/>
    <x v="0"/>
    <x v="0"/>
    <x v="2"/>
    <s v="0203 - MINISTERIO DE DEFENSA"/>
    <s v="0001 - EJERCITO DE LA REPUBLICA DOMINICANA"/>
    <x v="0"/>
    <x v="7"/>
    <x v="29"/>
    <s v="2.3 - MATERIALES Y SUMINISTROS"/>
    <s v="2.3.7 - COMBUSTIBLES, LUBRICANTES, PRODUCTOS QUÍMICOS Y CONEXOS"/>
    <s v="N"/>
    <s v="00 - N/A"/>
    <s v="10 - FONDO GENERAL"/>
    <s v=" "/>
    <s v="01 - DISTRITO NACIONAL"/>
    <n v="50977940"/>
    <n v="53851324"/>
    <n v="50596282.759999998"/>
  </r>
  <r>
    <s v="2024"/>
    <x v="0"/>
    <x v="0"/>
    <x v="0"/>
    <x v="0"/>
    <x v="2"/>
    <s v="0203 - MINISTERIO DE DEFENSA"/>
    <s v="0001 - EJERCITO DE LA REPUBLICA DOMINICANA"/>
    <x v="0"/>
    <x v="7"/>
    <x v="29"/>
    <s v="2.3 - MATERIALES Y SUMINISTROS"/>
    <s v="2.3.7 - COMBUSTIBLES, LUBRICANTES, PRODUCTOS QUÍMICOS Y CONEXOS"/>
    <s v="N"/>
    <s v="00 - N/A"/>
    <s v="10 - FONDO GENERAL"/>
    <s v=" "/>
    <s v="99 - MULTIPROVINCIAL"/>
    <n v="106334326"/>
    <n v="131207304.41"/>
    <n v="121122131.07000001"/>
  </r>
  <r>
    <s v="2024"/>
    <x v="0"/>
    <x v="0"/>
    <x v="0"/>
    <x v="0"/>
    <x v="2"/>
    <s v="0203 - MINISTERIO DE DEFENSA"/>
    <s v="0001 - EJERCITO DE LA REPUBLICA DOMINICANA"/>
    <x v="0"/>
    <x v="7"/>
    <x v="29"/>
    <s v="2.3 - MATERIALES Y SUMINISTROS"/>
    <s v="2.3.7 - COMBUSTIBLES, LUBRICANTES, PRODUCTOS QUÍMICOS Y CONEXOS"/>
    <s v="N"/>
    <s v="00 - N/A"/>
    <s v="20 - FONDOS CON DESTINO ESPECÍFICO"/>
    <s v=" "/>
    <s v="01 - DISTRITO NACIONAL"/>
    <n v="0"/>
    <n v="4744386.87"/>
    <n v="3244386.87"/>
  </r>
  <r>
    <s v="2024"/>
    <x v="0"/>
    <x v="0"/>
    <x v="0"/>
    <x v="0"/>
    <x v="2"/>
    <s v="0203 - MINISTERIO DE DEFENSA"/>
    <s v="0001 - EJERCITO DE LA REPUBLICA DOMINICANA"/>
    <x v="0"/>
    <x v="7"/>
    <x v="29"/>
    <s v="2.3 - MATERIALES Y SUMINISTROS"/>
    <s v="2.3.9 - PRODUCTOS Y ÚTILES VARIOS"/>
    <s v="N"/>
    <s v="00 - N/A"/>
    <s v="10 - FONDO GENERAL"/>
    <s v=" "/>
    <s v="01 - DISTRITO NACIONAL"/>
    <n v="0"/>
    <n v="0"/>
    <n v="0"/>
  </r>
  <r>
    <s v="2024"/>
    <x v="0"/>
    <x v="0"/>
    <x v="0"/>
    <x v="0"/>
    <x v="2"/>
    <s v="0203 - MINISTERIO DE DEFENSA"/>
    <s v="0001 - EJERCITO DE LA REPUBLICA DOMINICANA"/>
    <x v="0"/>
    <x v="7"/>
    <x v="29"/>
    <s v="2.3 - MATERIALES Y SUMINISTROS"/>
    <s v="2.3.9 - PRODUCTOS Y ÚTILES VARIOS"/>
    <s v="N"/>
    <s v="00 - N/A"/>
    <s v="10 - FONDO GENERAL"/>
    <s v=" "/>
    <s v="99 - MULTIPROVINCIAL"/>
    <n v="38572800"/>
    <n v="181071693.56999999"/>
    <n v="168463455.33999994"/>
  </r>
  <r>
    <s v="2024"/>
    <x v="0"/>
    <x v="0"/>
    <x v="0"/>
    <x v="0"/>
    <x v="2"/>
    <s v="0203 - MINISTERIO DE DEFENSA"/>
    <s v="0001 - EJERCITO DE LA REPUBLICA DOMINICANA"/>
    <x v="0"/>
    <x v="7"/>
    <x v="29"/>
    <s v="2.3 - MATERIALES Y SUMINISTROS"/>
    <s v="2.3.9 - PRODUCTOS Y ÚTILES VARIOS"/>
    <s v="N"/>
    <s v="00 - N/A"/>
    <s v="20 - FONDOS CON DESTINO ESPECÍFICO"/>
    <s v=" "/>
    <s v="01 - DISTRITO NACIONAL"/>
    <n v="20536333"/>
    <n v="11949571.169999998"/>
    <n v="8698126.0099999979"/>
  </r>
  <r>
    <s v="2024"/>
    <x v="0"/>
    <x v="0"/>
    <x v="0"/>
    <x v="0"/>
    <x v="2"/>
    <s v="0203 - MINISTERIO DE DEFENSA"/>
    <s v="0001 - FUERZA AEREA DE LA  REPUBLICA DOMINICANA"/>
    <x v="0"/>
    <x v="7"/>
    <x v="29"/>
    <s v="2.1 - REMUNERACIONES Y CONTRIBUCIONES"/>
    <s v="2.1.1 - REMUNERACIONES"/>
    <s v="N"/>
    <s v="00 - N/A"/>
    <s v="10 - FONDO GENERAL"/>
    <s v=" "/>
    <s v="99 - MULTIPROVINCIAL"/>
    <n v="7973270215"/>
    <n v="8046388976.1300001"/>
    <n v="8000283067.8000011"/>
  </r>
  <r>
    <s v="2024"/>
    <x v="0"/>
    <x v="0"/>
    <x v="0"/>
    <x v="0"/>
    <x v="2"/>
    <s v="0203 - MINISTERIO DE DEFENSA"/>
    <s v="0001 - FUERZA AEREA DE LA  REPUBLICA DOMINICANA"/>
    <x v="0"/>
    <x v="7"/>
    <x v="29"/>
    <s v="2.1 - REMUNERACIONES Y CONTRIBUCIONES"/>
    <s v="2.1.2 - SOBRESUELDOS"/>
    <s v="N"/>
    <s v="00 - N/A"/>
    <s v="10 - FONDO GENERAL"/>
    <s v=" "/>
    <s v="99 - MULTIPROVINCIAL"/>
    <n v="366162384"/>
    <n v="392072384"/>
    <n v="391939110"/>
  </r>
  <r>
    <s v="2024"/>
    <x v="0"/>
    <x v="0"/>
    <x v="0"/>
    <x v="0"/>
    <x v="2"/>
    <s v="0203 - MINISTERIO DE DEFENSA"/>
    <s v="0001 - FUERZA AEREA DE LA  REPUBLICA DOMINICANA"/>
    <x v="0"/>
    <x v="7"/>
    <x v="29"/>
    <s v="2.1 - REMUNERACIONES Y CONTRIBUCIONES"/>
    <s v="2.1.5 - CONTRIBUCIONES A LA SEGURIDAD SOCIAL"/>
    <s v="N"/>
    <s v="00 - N/A"/>
    <s v="10 - FONDO GENERAL"/>
    <s v=" "/>
    <s v="99 - MULTIPROVINCIAL"/>
    <n v="443932673"/>
    <n v="520227486.08999997"/>
    <n v="518379799.8100003"/>
  </r>
  <r>
    <s v="2024"/>
    <x v="0"/>
    <x v="0"/>
    <x v="0"/>
    <x v="0"/>
    <x v="2"/>
    <s v="0203 - MINISTERIO DE DEFENSA"/>
    <s v="0001 - FUERZA AEREA DE LA  REPUBLICA DOMINICANA"/>
    <x v="0"/>
    <x v="7"/>
    <x v="29"/>
    <s v="2.2 - CONTRATACIÓN DE SERVICIOS"/>
    <s v="2.2.1 - SERVICIOS BÁSICOS"/>
    <s v="N"/>
    <s v="00 - N/A"/>
    <s v="10 - FONDO GENERAL"/>
    <s v=" "/>
    <s v="99 - MULTIPROVINCIAL"/>
    <n v="245415434"/>
    <n v="201155434"/>
    <n v="196559112.82000002"/>
  </r>
  <r>
    <s v="2024"/>
    <x v="0"/>
    <x v="0"/>
    <x v="0"/>
    <x v="0"/>
    <x v="2"/>
    <s v="0203 - MINISTERIO DE DEFENSA"/>
    <s v="0001 - FUERZA AEREA DE LA  REPUBLICA DOMINICANA"/>
    <x v="0"/>
    <x v="7"/>
    <x v="29"/>
    <s v="2.2 - CONTRATACIÓN DE SERVICIOS"/>
    <s v="2.2.1 - SERVICIOS BÁSICOS"/>
    <s v="N"/>
    <s v="00 - N/A"/>
    <s v="20 - FONDOS CON DESTINO ESPECÍFICO"/>
    <s v=" "/>
    <s v="99 - MULTIPROVINCIAL"/>
    <n v="354943313"/>
    <n v="43162"/>
    <n v="0"/>
  </r>
  <r>
    <s v="2024"/>
    <x v="0"/>
    <x v="0"/>
    <x v="0"/>
    <x v="0"/>
    <x v="2"/>
    <s v="0203 - MINISTERIO DE DEFENSA"/>
    <s v="0001 - FUERZA AEREA DE LA  REPUBLICA DOMINICANA"/>
    <x v="0"/>
    <x v="7"/>
    <x v="29"/>
    <s v="2.2 - CONTRATACIÓN DE SERVICIOS"/>
    <s v="2.2.2 - PUBLICIDAD, IMPRESIÓN Y ENCUADERNACIÓN"/>
    <s v="N"/>
    <s v="00 - N/A"/>
    <s v="10 - FONDO GENERAL"/>
    <s v=" "/>
    <s v="99 - MULTIPROVINCIAL"/>
    <n v="200000"/>
    <n v="1028000"/>
    <n v="997744.14"/>
  </r>
  <r>
    <s v="2024"/>
    <x v="0"/>
    <x v="0"/>
    <x v="0"/>
    <x v="0"/>
    <x v="2"/>
    <s v="0203 - MINISTERIO DE DEFENSA"/>
    <s v="0001 - FUERZA AEREA DE LA  REPUBLICA DOMINICANA"/>
    <x v="0"/>
    <x v="7"/>
    <x v="29"/>
    <s v="2.2 - CONTRATACIÓN DE SERVICIOS"/>
    <s v="2.2.2 - PUBLICIDAD, IMPRESIÓN Y ENCUADERNACIÓN"/>
    <s v="N"/>
    <s v="00 - N/A"/>
    <s v="20 - FONDOS CON DESTINO ESPECÍFICO"/>
    <s v=" "/>
    <s v="99 - MULTIPROVINCIAL"/>
    <n v="0"/>
    <n v="226630.8"/>
    <n v="221320.8"/>
  </r>
  <r>
    <s v="2024"/>
    <x v="0"/>
    <x v="0"/>
    <x v="0"/>
    <x v="0"/>
    <x v="2"/>
    <s v="0203 - MINISTERIO DE DEFENSA"/>
    <s v="0001 - FUERZA AEREA DE LA  REPUBLICA DOMINICANA"/>
    <x v="0"/>
    <x v="7"/>
    <x v="29"/>
    <s v="2.2 - CONTRATACIÓN DE SERVICIOS"/>
    <s v="2.2.3 - VIÁTICOS"/>
    <s v="N"/>
    <s v="00 - N/A"/>
    <s v="10 - FONDO GENERAL"/>
    <s v=" "/>
    <s v="99 - MULTIPROVINCIAL"/>
    <n v="40728741"/>
    <n v="62588907"/>
    <n v="62587128.849999994"/>
  </r>
  <r>
    <s v="2024"/>
    <x v="0"/>
    <x v="0"/>
    <x v="0"/>
    <x v="0"/>
    <x v="2"/>
    <s v="0203 - MINISTERIO DE DEFENSA"/>
    <s v="0001 - FUERZA AEREA DE LA  REPUBLICA DOMINICANA"/>
    <x v="0"/>
    <x v="7"/>
    <x v="29"/>
    <s v="2.2 - CONTRATACIÓN DE SERVICIOS"/>
    <s v="2.2.4 - TRANSPORTE Y ALMACENAJE"/>
    <s v="N"/>
    <s v="00 - N/A"/>
    <s v="10 - FONDO GENERAL"/>
    <s v=" "/>
    <s v="99 - MULTIPROVINCIAL"/>
    <n v="6000000"/>
    <n v="12199000"/>
    <n v="9196711.1100000013"/>
  </r>
  <r>
    <s v="2024"/>
    <x v="0"/>
    <x v="0"/>
    <x v="0"/>
    <x v="0"/>
    <x v="2"/>
    <s v="0203 - MINISTERIO DE DEFENSA"/>
    <s v="0001 - FUERZA AEREA DE LA  REPUBLICA DOMINICANA"/>
    <x v="0"/>
    <x v="7"/>
    <x v="29"/>
    <s v="2.2 - CONTRATACIÓN DE SERVICIOS"/>
    <s v="2.2.4 - TRANSPORTE Y ALMACENAJE"/>
    <s v="N"/>
    <s v="00 - N/A"/>
    <s v="20 - FONDOS CON DESTINO ESPECÍFICO"/>
    <s v=" "/>
    <s v="99 - MULTIPROVINCIAL"/>
    <n v="0"/>
    <n v="100000"/>
    <n v="0"/>
  </r>
  <r>
    <s v="2024"/>
    <x v="0"/>
    <x v="0"/>
    <x v="0"/>
    <x v="0"/>
    <x v="2"/>
    <s v="0203 - MINISTERIO DE DEFENSA"/>
    <s v="0001 - FUERZA AEREA DE LA  REPUBLICA DOMINICANA"/>
    <x v="0"/>
    <x v="7"/>
    <x v="29"/>
    <s v="2.2 - CONTRATACIÓN DE SERVICIOS"/>
    <s v="2.2.5 - ALQUILERES Y RENTAS"/>
    <s v="N"/>
    <s v="00 - N/A"/>
    <s v="10 - FONDO GENERAL"/>
    <s v=" "/>
    <s v="99 - MULTIPROVINCIAL"/>
    <n v="1920000"/>
    <n v="5633342.5700000003"/>
    <n v="2081063.9300000004"/>
  </r>
  <r>
    <s v="2024"/>
    <x v="0"/>
    <x v="0"/>
    <x v="0"/>
    <x v="0"/>
    <x v="2"/>
    <s v="0203 - MINISTERIO DE DEFENSA"/>
    <s v="0001 - FUERZA AEREA DE LA  REPUBLICA DOMINICANA"/>
    <x v="0"/>
    <x v="7"/>
    <x v="29"/>
    <s v="2.2 - CONTRATACIÓN DE SERVICIOS"/>
    <s v="2.2.5 - ALQUILERES Y RENTAS"/>
    <s v="N"/>
    <s v="00 - N/A"/>
    <s v="20 - FONDOS CON DESTINO ESPECÍFICO"/>
    <s v=" "/>
    <s v="99 - MULTIPROVINCIAL"/>
    <n v="0"/>
    <n v="3192500"/>
    <n v="3192494.0300000003"/>
  </r>
  <r>
    <s v="2024"/>
    <x v="0"/>
    <x v="0"/>
    <x v="0"/>
    <x v="0"/>
    <x v="2"/>
    <s v="0203 - MINISTERIO DE DEFENSA"/>
    <s v="0001 - FUERZA AEREA DE LA  REPUBLICA DOMINICANA"/>
    <x v="0"/>
    <x v="7"/>
    <x v="29"/>
    <s v="2.2 - CONTRATACIÓN DE SERVICIOS"/>
    <s v="2.2.6 - SEGUROS"/>
    <s v="N"/>
    <s v="00 - N/A"/>
    <s v="10 - FONDO GENERAL"/>
    <s v=" "/>
    <s v="99 - MULTIPROVINCIAL"/>
    <n v="195000000"/>
    <n v="255367045"/>
    <n v="248019941.38"/>
  </r>
  <r>
    <s v="2024"/>
    <x v="0"/>
    <x v="0"/>
    <x v="0"/>
    <x v="0"/>
    <x v="2"/>
    <s v="0203 - MINISTERIO DE DEFENSA"/>
    <s v="0001 - FUERZA AEREA DE LA  REPUBLICA DOMINICANA"/>
    <x v="0"/>
    <x v="7"/>
    <x v="29"/>
    <s v="2.2 - CONTRATACIÓN DE SERVICIOS"/>
    <s v="2.2.6 - SEGUROS"/>
    <s v="N"/>
    <s v="00 - N/A"/>
    <s v="20 - FONDOS CON DESTINO ESPECÍFICO"/>
    <s v=" "/>
    <s v="99 - MULTIPROVINCIAL"/>
    <n v="100000000"/>
    <n v="178599790"/>
    <n v="177942991.44"/>
  </r>
  <r>
    <s v="2024"/>
    <x v="0"/>
    <x v="0"/>
    <x v="0"/>
    <x v="0"/>
    <x v="2"/>
    <s v="0203 - MINISTERIO DE DEFENSA"/>
    <s v="0001 - FUERZA AEREA DE LA  REPUBLICA DOMINICANA"/>
    <x v="0"/>
    <x v="7"/>
    <x v="29"/>
    <s v="2.2 - CONTRATACIÓN DE SERVICIOS"/>
    <s v="2.2.7 - SERVICIOS DE CONSERVACIÓN, REPARACIONES MENORES E INSTALACIONES TEMPORALES"/>
    <s v="N"/>
    <s v="00 - N/A"/>
    <s v="10 - FONDO GENERAL"/>
    <s v=" "/>
    <s v="99 - MULTIPROVINCIAL"/>
    <n v="555000"/>
    <n v="3963568"/>
    <n v="183283.31"/>
  </r>
  <r>
    <s v="2024"/>
    <x v="0"/>
    <x v="0"/>
    <x v="0"/>
    <x v="0"/>
    <x v="2"/>
    <s v="0203 - MINISTERIO DE DEFENSA"/>
    <s v="0001 - FUERZA AEREA DE LA  REPUBLICA DOMINICANA"/>
    <x v="0"/>
    <x v="7"/>
    <x v="29"/>
    <s v="2.2 - CONTRATACIÓN DE SERVICIOS"/>
    <s v="2.2.7 - SERVICIOS DE CONSERVACIÓN, REPARACIONES MENORES E INSTALACIONES TEMPORALES"/>
    <s v="N"/>
    <s v="00 - N/A"/>
    <s v="20 - FONDOS CON DESTINO ESPECÍFICO"/>
    <s v=" "/>
    <s v="99 - MULTIPROVINCIAL"/>
    <n v="0"/>
    <n v="74527132.599999994"/>
    <n v="3589836.53"/>
  </r>
  <r>
    <s v="2024"/>
    <x v="0"/>
    <x v="0"/>
    <x v="0"/>
    <x v="0"/>
    <x v="2"/>
    <s v="0203 - MINISTERIO DE DEFENSA"/>
    <s v="0001 - FUERZA AEREA DE LA  REPUBLICA DOMINICANA"/>
    <x v="0"/>
    <x v="7"/>
    <x v="29"/>
    <s v="2.2 - CONTRATACIÓN DE SERVICIOS"/>
    <s v="2.2.8 - OTROS SERVICIOS NO INCLUIDOS EN CONCEPTOS ANTERIORES"/>
    <s v="N"/>
    <s v="00 - N/A"/>
    <s v="10 - FONDO GENERAL"/>
    <s v=" "/>
    <s v="99 - MULTIPROVINCIAL"/>
    <n v="3546200"/>
    <n v="219200"/>
    <n v="0"/>
  </r>
  <r>
    <s v="2024"/>
    <x v="0"/>
    <x v="0"/>
    <x v="0"/>
    <x v="0"/>
    <x v="2"/>
    <s v="0203 - MINISTERIO DE DEFENSA"/>
    <s v="0001 - FUERZA AEREA DE LA  REPUBLICA DOMINICANA"/>
    <x v="0"/>
    <x v="7"/>
    <x v="29"/>
    <s v="2.2 - CONTRATACIÓN DE SERVICIOS"/>
    <s v="2.2.8 - OTROS SERVICIOS NO INCLUIDOS EN CONCEPTOS ANTERIORES"/>
    <s v="N"/>
    <s v="00 - N/A"/>
    <s v="20 - FONDOS CON DESTINO ESPECÍFICO"/>
    <s v=" "/>
    <s v="99 - MULTIPROVINCIAL"/>
    <n v="0"/>
    <n v="164164688.40000001"/>
    <n v="500000.43"/>
  </r>
  <r>
    <s v="2024"/>
    <x v="0"/>
    <x v="0"/>
    <x v="0"/>
    <x v="0"/>
    <x v="2"/>
    <s v="0203 - MINISTERIO DE DEFENSA"/>
    <s v="0001 - FUERZA AEREA DE LA  REPUBLICA DOMINICANA"/>
    <x v="0"/>
    <x v="7"/>
    <x v="29"/>
    <s v="2.2 - CONTRATACIÓN DE SERVICIOS"/>
    <s v="2.2.9 - OTRAS CONTRATACIONES DE SERVICIOS"/>
    <s v="N"/>
    <s v="00 - N/A"/>
    <s v="20 - FONDOS CON DESTINO ESPECÍFICO"/>
    <s v=" "/>
    <s v="99 - MULTIPROVINCIAL"/>
    <n v="0"/>
    <n v="589253.6"/>
    <n v="513913.59999999998"/>
  </r>
  <r>
    <s v="2024"/>
    <x v="0"/>
    <x v="0"/>
    <x v="0"/>
    <x v="0"/>
    <x v="2"/>
    <s v="0203 - MINISTERIO DE DEFENSA"/>
    <s v="0001 - FUERZA AEREA DE LA  REPUBLICA DOMINICANA"/>
    <x v="0"/>
    <x v="7"/>
    <x v="29"/>
    <s v="2.3 - MATERIALES Y SUMINISTROS"/>
    <s v="2.3.1 - ALIMENTOS Y PRODUCTOS AGROFORESTALES"/>
    <s v="N"/>
    <s v="00 - N/A"/>
    <s v="10 - FONDO GENERAL"/>
    <s v=" "/>
    <s v="99 - MULTIPROVINCIAL"/>
    <n v="244530000"/>
    <n v="249911214.72"/>
    <n v="248717489.66"/>
  </r>
  <r>
    <s v="2024"/>
    <x v="0"/>
    <x v="0"/>
    <x v="0"/>
    <x v="0"/>
    <x v="2"/>
    <s v="0203 - MINISTERIO DE DEFENSA"/>
    <s v="0001 - FUERZA AEREA DE LA  REPUBLICA DOMINICANA"/>
    <x v="0"/>
    <x v="7"/>
    <x v="29"/>
    <s v="2.3 - MATERIALES Y SUMINISTROS"/>
    <s v="2.3.1 - ALIMENTOS Y PRODUCTOS AGROFORESTALES"/>
    <s v="N"/>
    <s v="00 - N/A"/>
    <s v="20 - FONDOS CON DESTINO ESPECÍFICO"/>
    <s v=" "/>
    <s v="99 - MULTIPROVINCIAL"/>
    <n v="0"/>
    <n v="4413598.03"/>
    <n v="4274972.8500000006"/>
  </r>
  <r>
    <s v="2024"/>
    <x v="0"/>
    <x v="0"/>
    <x v="0"/>
    <x v="0"/>
    <x v="2"/>
    <s v="0203 - MINISTERIO DE DEFENSA"/>
    <s v="0001 - FUERZA AEREA DE LA  REPUBLICA DOMINICANA"/>
    <x v="0"/>
    <x v="7"/>
    <x v="29"/>
    <s v="2.3 - MATERIALES Y SUMINISTROS"/>
    <s v="2.3.2 - TEXTILES Y VESTUARIOS"/>
    <s v="N"/>
    <s v="00 - N/A"/>
    <s v="10 - FONDO GENERAL"/>
    <s v=" "/>
    <s v="99 - MULTIPROVINCIAL"/>
    <n v="8750000"/>
    <n v="14387058.02"/>
    <n v="13757795.589999996"/>
  </r>
  <r>
    <s v="2024"/>
    <x v="0"/>
    <x v="0"/>
    <x v="0"/>
    <x v="0"/>
    <x v="2"/>
    <s v="0203 - MINISTERIO DE DEFENSA"/>
    <s v="0001 - FUERZA AEREA DE LA  REPUBLICA DOMINICANA"/>
    <x v="0"/>
    <x v="7"/>
    <x v="29"/>
    <s v="2.3 - MATERIALES Y SUMINISTROS"/>
    <s v="2.3.2 - TEXTILES Y VESTUARIOS"/>
    <s v="N"/>
    <s v="00 - N/A"/>
    <s v="20 - FONDOS CON DESTINO ESPECÍFICO"/>
    <s v=" "/>
    <s v="99 - MULTIPROVINCIAL"/>
    <n v="0"/>
    <n v="60843136.670000002"/>
    <n v="60291017.07"/>
  </r>
  <r>
    <s v="2024"/>
    <x v="0"/>
    <x v="0"/>
    <x v="0"/>
    <x v="0"/>
    <x v="2"/>
    <s v="0203 - MINISTERIO DE DEFENSA"/>
    <s v="0001 - FUERZA AEREA DE LA  REPUBLICA DOMINICANA"/>
    <x v="0"/>
    <x v="7"/>
    <x v="29"/>
    <s v="2.3 - MATERIALES Y SUMINISTROS"/>
    <s v="2.3.3 - PAPEL, CARTÓN E IMPRESOS"/>
    <s v="N"/>
    <s v="00 - N/A"/>
    <s v="10 - FONDO GENERAL"/>
    <s v=" "/>
    <s v="99 - MULTIPROVINCIAL"/>
    <n v="3400000"/>
    <n v="5141548.9000000004"/>
    <n v="3002853.3"/>
  </r>
  <r>
    <s v="2024"/>
    <x v="0"/>
    <x v="0"/>
    <x v="0"/>
    <x v="0"/>
    <x v="2"/>
    <s v="0203 - MINISTERIO DE DEFENSA"/>
    <s v="0001 - FUERZA AEREA DE LA  REPUBLICA DOMINICANA"/>
    <x v="0"/>
    <x v="7"/>
    <x v="29"/>
    <s v="2.3 - MATERIALES Y SUMINISTROS"/>
    <s v="2.3.3 - PAPEL, CARTÓN E IMPRESOS"/>
    <s v="N"/>
    <s v="00 - N/A"/>
    <s v="20 - FONDOS CON DESTINO ESPECÍFICO"/>
    <s v=" "/>
    <s v="99 - MULTIPROVINCIAL"/>
    <n v="0"/>
    <n v="7915701.9100000001"/>
    <n v="7792660.7800000003"/>
  </r>
  <r>
    <s v="2024"/>
    <x v="0"/>
    <x v="0"/>
    <x v="0"/>
    <x v="0"/>
    <x v="2"/>
    <s v="0203 - MINISTERIO DE DEFENSA"/>
    <s v="0001 - FUERZA AEREA DE LA  REPUBLICA DOMINICANA"/>
    <x v="0"/>
    <x v="7"/>
    <x v="29"/>
    <s v="2.3 - MATERIALES Y SUMINISTROS"/>
    <s v="2.3.4 - PRODUCTOS FARMACÉUTICOS"/>
    <s v="N"/>
    <s v="00 - N/A"/>
    <s v="10 - FONDO GENERAL"/>
    <s v=" "/>
    <s v="99 - MULTIPROVINCIAL"/>
    <n v="30000"/>
    <n v="30000"/>
    <n v="0"/>
  </r>
  <r>
    <s v="2024"/>
    <x v="0"/>
    <x v="0"/>
    <x v="0"/>
    <x v="0"/>
    <x v="2"/>
    <s v="0203 - MINISTERIO DE DEFENSA"/>
    <s v="0001 - FUERZA AEREA DE LA  REPUBLICA DOMINICANA"/>
    <x v="0"/>
    <x v="7"/>
    <x v="29"/>
    <s v="2.3 - MATERIALES Y SUMINISTROS"/>
    <s v="2.3.4 - PRODUCTOS FARMACÉUTICOS"/>
    <s v="N"/>
    <s v="00 - N/A"/>
    <s v="20 - FONDOS CON DESTINO ESPECÍFICO"/>
    <s v=" "/>
    <s v="99 - MULTIPROVINCIAL"/>
    <n v="0"/>
    <n v="52302"/>
    <n v="27689"/>
  </r>
  <r>
    <s v="2024"/>
    <x v="0"/>
    <x v="0"/>
    <x v="0"/>
    <x v="0"/>
    <x v="2"/>
    <s v="0203 - MINISTERIO DE DEFENSA"/>
    <s v="0001 - FUERZA AEREA DE LA  REPUBLICA DOMINICANA"/>
    <x v="0"/>
    <x v="7"/>
    <x v="29"/>
    <s v="2.3 - MATERIALES Y SUMINISTROS"/>
    <s v="2.3.5 - CUERO, CAUCHO Y PLÁSTICO"/>
    <s v="N"/>
    <s v="00 - N/A"/>
    <s v="10 - FONDO GENERAL"/>
    <s v=" "/>
    <s v="99 - MULTIPROVINCIAL"/>
    <n v="2910000"/>
    <n v="5327520.5600000005"/>
    <n v="2864890.1900000004"/>
  </r>
  <r>
    <s v="2024"/>
    <x v="0"/>
    <x v="0"/>
    <x v="0"/>
    <x v="0"/>
    <x v="2"/>
    <s v="0203 - MINISTERIO DE DEFENSA"/>
    <s v="0001 - FUERZA AEREA DE LA  REPUBLICA DOMINICANA"/>
    <x v="0"/>
    <x v="7"/>
    <x v="29"/>
    <s v="2.3 - MATERIALES Y SUMINISTROS"/>
    <s v="2.3.5 - CUERO, CAUCHO Y PLÁSTICO"/>
    <s v="N"/>
    <s v="00 - N/A"/>
    <s v="20 - FONDOS CON DESTINO ESPECÍFICO"/>
    <s v=" "/>
    <s v="99 - MULTIPROVINCIAL"/>
    <n v="0"/>
    <n v="10218659.360000001"/>
    <n v="7968378.1299999971"/>
  </r>
  <r>
    <s v="2024"/>
    <x v="0"/>
    <x v="0"/>
    <x v="0"/>
    <x v="0"/>
    <x v="2"/>
    <s v="0203 - MINISTERIO DE DEFENSA"/>
    <s v="0001 - FUERZA AEREA DE LA  REPUBLICA DOMINICANA"/>
    <x v="0"/>
    <x v="7"/>
    <x v="29"/>
    <s v="2.3 - MATERIALES Y SUMINISTROS"/>
    <s v="2.3.6 - PRODUCTOS DE MINERALES, METÁLICOS Y NO METÁLICOS"/>
    <s v="N"/>
    <s v="00 - N/A"/>
    <s v="10 - FONDO GENERAL"/>
    <s v=" "/>
    <s v="99 - MULTIPROVINCIAL"/>
    <n v="4551000"/>
    <n v="4447183.28"/>
    <n v="3007529.7"/>
  </r>
  <r>
    <s v="2024"/>
    <x v="0"/>
    <x v="0"/>
    <x v="0"/>
    <x v="0"/>
    <x v="2"/>
    <s v="0203 - MINISTERIO DE DEFENSA"/>
    <s v="0001 - FUERZA AEREA DE LA  REPUBLICA DOMINICANA"/>
    <x v="0"/>
    <x v="7"/>
    <x v="29"/>
    <s v="2.3 - MATERIALES Y SUMINISTROS"/>
    <s v="2.3.6 - PRODUCTOS DE MINERALES, METÁLICOS Y NO METÁLICOS"/>
    <s v="N"/>
    <s v="00 - N/A"/>
    <s v="20 - FONDOS CON DESTINO ESPECÍFICO"/>
    <s v=" "/>
    <s v="99 - MULTIPROVINCIAL"/>
    <n v="0"/>
    <n v="37683797.170000002"/>
    <n v="36476876.43"/>
  </r>
  <r>
    <s v="2024"/>
    <x v="0"/>
    <x v="0"/>
    <x v="0"/>
    <x v="0"/>
    <x v="2"/>
    <s v="0203 - MINISTERIO DE DEFENSA"/>
    <s v="0001 - FUERZA AEREA DE LA  REPUBLICA DOMINICANA"/>
    <x v="0"/>
    <x v="7"/>
    <x v="29"/>
    <s v="2.3 - MATERIALES Y SUMINISTROS"/>
    <s v="2.3.7 - COMBUSTIBLES, LUBRICANTES, PRODUCTOS QUÍMICOS Y CONEXOS"/>
    <s v="N"/>
    <s v="00 - N/A"/>
    <s v="10 - FONDO GENERAL"/>
    <s v=" "/>
    <s v="99 - MULTIPROVINCIAL"/>
    <n v="224350569"/>
    <n v="252742384.84999999"/>
    <n v="232239270.31"/>
  </r>
  <r>
    <s v="2024"/>
    <x v="0"/>
    <x v="0"/>
    <x v="0"/>
    <x v="0"/>
    <x v="2"/>
    <s v="0203 - MINISTERIO DE DEFENSA"/>
    <s v="0001 - FUERZA AEREA DE LA  REPUBLICA DOMINICANA"/>
    <x v="0"/>
    <x v="7"/>
    <x v="29"/>
    <s v="2.3 - MATERIALES Y SUMINISTROS"/>
    <s v="2.3.7 - COMBUSTIBLES, LUBRICANTES, PRODUCTOS QUÍMICOS Y CONEXOS"/>
    <s v="N"/>
    <s v="00 - N/A"/>
    <s v="20 - FONDOS CON DESTINO ESPECÍFICO"/>
    <s v=" "/>
    <s v="99 - MULTIPROVINCIAL"/>
    <n v="0"/>
    <n v="38532502.299999997"/>
    <n v="33943000.349999994"/>
  </r>
  <r>
    <s v="2024"/>
    <x v="0"/>
    <x v="0"/>
    <x v="0"/>
    <x v="0"/>
    <x v="2"/>
    <s v="0203 - MINISTERIO DE DEFENSA"/>
    <s v="0001 - FUERZA AEREA DE LA  REPUBLICA DOMINICANA"/>
    <x v="0"/>
    <x v="7"/>
    <x v="29"/>
    <s v="2.3 - MATERIALES Y SUMINISTROS"/>
    <s v="2.3.9 - PRODUCTOS Y ÚTILES VARIOS"/>
    <s v="N"/>
    <s v="00 - N/A"/>
    <s v="10 - FONDO GENERAL"/>
    <s v=" "/>
    <s v="99 - MULTIPROVINCIAL"/>
    <n v="29815000"/>
    <n v="24297616.600000001"/>
    <n v="12711339.109999998"/>
  </r>
  <r>
    <s v="2024"/>
    <x v="0"/>
    <x v="0"/>
    <x v="0"/>
    <x v="0"/>
    <x v="2"/>
    <s v="0203 - MINISTERIO DE DEFENSA"/>
    <s v="0001 - FUERZA AEREA DE LA  REPUBLICA DOMINICANA"/>
    <x v="0"/>
    <x v="7"/>
    <x v="29"/>
    <s v="2.3 - MATERIALES Y SUMINISTROS"/>
    <s v="2.3.9 - PRODUCTOS Y ÚTILES VARIOS"/>
    <s v="N"/>
    <s v="00 - N/A"/>
    <s v="20 - FONDOS CON DESTINO ESPECÍFICO"/>
    <s v=" "/>
    <s v="99 - MULTIPROVINCIAL"/>
    <n v="1012942212"/>
    <n v="621484487.18999994"/>
    <n v="90813777.019999951"/>
  </r>
  <r>
    <s v="2024"/>
    <x v="0"/>
    <x v="0"/>
    <x v="0"/>
    <x v="0"/>
    <x v="2"/>
    <s v="0203 - MINISTERIO DE DEFENSA"/>
    <s v="0001 - MINISTERIO DE DEFENSA"/>
    <x v="0"/>
    <x v="7"/>
    <x v="29"/>
    <s v="2.1 - REMUNERACIONES Y CONTRIBUCIONES"/>
    <s v="2.1.1 - REMUNERACIONES"/>
    <s v="N"/>
    <s v="00 - N/A"/>
    <s v="10 - FONDO GENERAL"/>
    <s v=" "/>
    <s v="99 - MULTIPROVINCIAL"/>
    <n v="1444648774"/>
    <n v="1357620693"/>
    <n v="1255604908.7000005"/>
  </r>
  <r>
    <s v="2024"/>
    <x v="0"/>
    <x v="0"/>
    <x v="0"/>
    <x v="0"/>
    <x v="2"/>
    <s v="0203 - MINISTERIO DE DEFENSA"/>
    <s v="0001 - MINISTERIO DE DEFENSA"/>
    <x v="0"/>
    <x v="7"/>
    <x v="29"/>
    <s v="2.1 - REMUNERACIONES Y CONTRIBUCIONES"/>
    <s v="2.1.1 - REMUNERACIONES"/>
    <s v="N"/>
    <s v="00 - N/A"/>
    <s v="20 - FONDOS CON DESTINO ESPECÍFICO"/>
    <s v=" "/>
    <s v="99 - MULTIPROVINCIAL"/>
    <n v="0"/>
    <n v="0"/>
    <n v="0"/>
  </r>
  <r>
    <s v="2024"/>
    <x v="0"/>
    <x v="0"/>
    <x v="0"/>
    <x v="0"/>
    <x v="2"/>
    <s v="0203 - MINISTERIO DE DEFENSA"/>
    <s v="0001 - MINISTERIO DE DEFENSA"/>
    <x v="0"/>
    <x v="7"/>
    <x v="29"/>
    <s v="2.1 - REMUNERACIONES Y CONTRIBUCIONES"/>
    <s v="2.1.2 - SOBRESUELDOS"/>
    <s v="N"/>
    <s v="00 - N/A"/>
    <s v="10 - FONDO GENERAL"/>
    <s v=" "/>
    <s v="99 - MULTIPROVINCIAL"/>
    <n v="36715695"/>
    <n v="193963695"/>
    <n v="170794769.25"/>
  </r>
  <r>
    <s v="2024"/>
    <x v="0"/>
    <x v="0"/>
    <x v="0"/>
    <x v="0"/>
    <x v="2"/>
    <s v="0203 - MINISTERIO DE DEFENSA"/>
    <s v="0001 - MINISTERIO DE DEFENSA"/>
    <x v="0"/>
    <x v="7"/>
    <x v="29"/>
    <s v="2.1 - REMUNERACIONES Y CONTRIBUCIONES"/>
    <s v="2.1.5 - CONTRIBUCIONES A LA SEGURIDAD SOCIAL"/>
    <s v="N"/>
    <s v="00 - N/A"/>
    <s v="10 - FONDO GENERAL"/>
    <s v=" "/>
    <s v="99 - MULTIPROVINCIAL"/>
    <n v="14730605"/>
    <n v="14574620"/>
    <n v="12705000.830000002"/>
  </r>
  <r>
    <s v="2024"/>
    <x v="0"/>
    <x v="0"/>
    <x v="0"/>
    <x v="0"/>
    <x v="2"/>
    <s v="0203 - MINISTERIO DE DEFENSA"/>
    <s v="0001 - MINISTERIO DE DEFENSA"/>
    <x v="0"/>
    <x v="7"/>
    <x v="29"/>
    <s v="2.1 - REMUNERACIONES Y CONTRIBUCIONES"/>
    <s v="2.1.5 - CONTRIBUCIONES A LA SEGURIDAD SOCIAL"/>
    <s v="N"/>
    <s v="00 - N/A"/>
    <s v="20 - FONDOS CON DESTINO ESPECÍFICO"/>
    <s v=" "/>
    <s v="99 - MULTIPROVINCIAL"/>
    <n v="0"/>
    <n v="85888"/>
    <n v="0"/>
  </r>
  <r>
    <s v="2024"/>
    <x v="0"/>
    <x v="0"/>
    <x v="0"/>
    <x v="0"/>
    <x v="2"/>
    <s v="0203 - MINISTERIO DE DEFENSA"/>
    <s v="0001 - MINISTERIO DE DEFENSA"/>
    <x v="0"/>
    <x v="7"/>
    <x v="29"/>
    <s v="2.2 - CONTRATACIÓN DE SERVICIOS"/>
    <s v="2.2.1 - SERVICIOS BÁSICOS"/>
    <s v="N"/>
    <s v="00 - N/A"/>
    <s v="10 - FONDO GENERAL"/>
    <s v=" "/>
    <s v="99 - MULTIPROVINCIAL"/>
    <n v="138012294"/>
    <n v="158765959"/>
    <n v="151300331.06999999"/>
  </r>
  <r>
    <s v="2024"/>
    <x v="0"/>
    <x v="0"/>
    <x v="0"/>
    <x v="0"/>
    <x v="2"/>
    <s v="0203 - MINISTERIO DE DEFENSA"/>
    <s v="0001 - MINISTERIO DE DEFENSA"/>
    <x v="0"/>
    <x v="7"/>
    <x v="29"/>
    <s v="2.2 - CONTRATACIÓN DE SERVICIOS"/>
    <s v="2.2.2 - PUBLICIDAD, IMPRESIÓN Y ENCUADERNACIÓN"/>
    <s v="N"/>
    <s v="00 - N/A"/>
    <s v="10 - FONDO GENERAL"/>
    <s v=" "/>
    <s v="99 - MULTIPROVINCIAL"/>
    <n v="1220000"/>
    <n v="2870000"/>
    <n v="1598824.6"/>
  </r>
  <r>
    <s v="2024"/>
    <x v="0"/>
    <x v="0"/>
    <x v="0"/>
    <x v="0"/>
    <x v="2"/>
    <s v="0203 - MINISTERIO DE DEFENSA"/>
    <s v="0001 - MINISTERIO DE DEFENSA"/>
    <x v="0"/>
    <x v="7"/>
    <x v="29"/>
    <s v="2.2 - CONTRATACIÓN DE SERVICIOS"/>
    <s v="2.2.3 - VIÁTICOS"/>
    <s v="N"/>
    <s v="00 - N/A"/>
    <s v="10 - FONDO GENERAL"/>
    <s v=" "/>
    <s v="99 - MULTIPROVINCIAL"/>
    <n v="97346356"/>
    <n v="154026356"/>
    <n v="147371474.28000003"/>
  </r>
  <r>
    <s v="2024"/>
    <x v="0"/>
    <x v="0"/>
    <x v="0"/>
    <x v="0"/>
    <x v="2"/>
    <s v="0203 - MINISTERIO DE DEFENSA"/>
    <s v="0001 - MINISTERIO DE DEFENSA"/>
    <x v="0"/>
    <x v="7"/>
    <x v="29"/>
    <s v="2.2 - CONTRATACIÓN DE SERVICIOS"/>
    <s v="2.2.4 - TRANSPORTE Y ALMACENAJE"/>
    <s v="N"/>
    <s v="00 - N/A"/>
    <s v="10 - FONDO GENERAL"/>
    <s v=" "/>
    <s v="99 - MULTIPROVINCIAL"/>
    <n v="20559220"/>
    <n v="17357237"/>
    <n v="12170503.050000001"/>
  </r>
  <r>
    <s v="2024"/>
    <x v="0"/>
    <x v="0"/>
    <x v="0"/>
    <x v="0"/>
    <x v="2"/>
    <s v="0203 - MINISTERIO DE DEFENSA"/>
    <s v="0001 - MINISTERIO DE DEFENSA"/>
    <x v="0"/>
    <x v="7"/>
    <x v="29"/>
    <s v="2.2 - CONTRATACIÓN DE SERVICIOS"/>
    <s v="2.2.5 - ALQUILERES Y RENTAS"/>
    <s v="N"/>
    <s v="00 - N/A"/>
    <s v="10 - FONDO GENERAL"/>
    <s v=" "/>
    <s v="99 - MULTIPROVINCIAL"/>
    <n v="86806457"/>
    <n v="76261782"/>
    <n v="58956771.969999984"/>
  </r>
  <r>
    <s v="2024"/>
    <x v="0"/>
    <x v="0"/>
    <x v="0"/>
    <x v="0"/>
    <x v="2"/>
    <s v="0203 - MINISTERIO DE DEFENSA"/>
    <s v="0001 - MINISTERIO DE DEFENSA"/>
    <x v="0"/>
    <x v="7"/>
    <x v="29"/>
    <s v="2.2 - CONTRATACIÓN DE SERVICIOS"/>
    <s v="2.2.6 - SEGUROS"/>
    <s v="N"/>
    <s v="00 - N/A"/>
    <s v="10 - FONDO GENERAL"/>
    <s v=" "/>
    <s v="99 - MULTIPROVINCIAL"/>
    <n v="420706000"/>
    <n v="38035775"/>
    <n v="24254875.75"/>
  </r>
  <r>
    <s v="2024"/>
    <x v="0"/>
    <x v="0"/>
    <x v="0"/>
    <x v="0"/>
    <x v="2"/>
    <s v="0203 - MINISTERIO DE DEFENSA"/>
    <s v="0001 - MINISTERIO DE DEFENSA"/>
    <x v="0"/>
    <x v="7"/>
    <x v="29"/>
    <s v="2.2 - CONTRATACIÓN DE SERVICIOS"/>
    <s v="2.2.7 - SERVICIOS DE CONSERVACIÓN, REPARACIONES MENORES E INSTALACIONES TEMPORALES"/>
    <s v="N"/>
    <s v="00 - N/A"/>
    <s v="10 - FONDO GENERAL"/>
    <s v=" "/>
    <s v="99 - MULTIPROVINCIAL"/>
    <n v="301413407"/>
    <n v="106820898"/>
    <n v="91672065.12000002"/>
  </r>
  <r>
    <s v="2024"/>
    <x v="0"/>
    <x v="0"/>
    <x v="0"/>
    <x v="0"/>
    <x v="2"/>
    <s v="0203 - MINISTERIO DE DEFENSA"/>
    <s v="0001 - MINISTERIO DE DEFENSA"/>
    <x v="0"/>
    <x v="7"/>
    <x v="29"/>
    <s v="2.2 - CONTRATACIÓN DE SERVICIOS"/>
    <s v="2.2.7 - SERVICIOS DE CONSERVACIÓN, REPARACIONES MENORES E INSTALACIONES TEMPORALES"/>
    <s v="N"/>
    <s v="00 - N/A"/>
    <s v="20 - FONDOS CON DESTINO ESPECÍFICO"/>
    <s v=" "/>
    <s v="99 - MULTIPROVINCIAL"/>
    <n v="0"/>
    <n v="1215220"/>
    <n v="1009088.03"/>
  </r>
  <r>
    <s v="2024"/>
    <x v="0"/>
    <x v="0"/>
    <x v="0"/>
    <x v="0"/>
    <x v="2"/>
    <s v="0203 - MINISTERIO DE DEFENSA"/>
    <s v="0001 - MINISTERIO DE DEFENSA"/>
    <x v="0"/>
    <x v="7"/>
    <x v="29"/>
    <s v="2.2 - CONTRATACIÓN DE SERVICIOS"/>
    <s v="2.2.8 - OTROS SERVICIOS NO INCLUIDOS EN CONCEPTOS ANTERIORES"/>
    <s v="N"/>
    <s v="00 - N/A"/>
    <s v="10 - FONDO GENERAL"/>
    <s v=" "/>
    <s v="99 - MULTIPROVINCIAL"/>
    <n v="24574596"/>
    <n v="52045740"/>
    <n v="33402292.430000003"/>
  </r>
  <r>
    <s v="2024"/>
    <x v="0"/>
    <x v="0"/>
    <x v="0"/>
    <x v="0"/>
    <x v="2"/>
    <s v="0203 - MINISTERIO DE DEFENSA"/>
    <s v="0001 - MINISTERIO DE DEFENSA"/>
    <x v="0"/>
    <x v="7"/>
    <x v="29"/>
    <s v="2.2 - CONTRATACIÓN DE SERVICIOS"/>
    <s v="2.2.9 - OTRAS CONTRATACIONES DE SERVICIOS"/>
    <s v="N"/>
    <s v="00 - N/A"/>
    <s v="10 - FONDO GENERAL"/>
    <s v=" "/>
    <s v="99 - MULTIPROVINCIAL"/>
    <n v="17041887"/>
    <n v="126565134"/>
    <n v="120345433.20000002"/>
  </r>
  <r>
    <s v="2024"/>
    <x v="0"/>
    <x v="0"/>
    <x v="0"/>
    <x v="0"/>
    <x v="2"/>
    <s v="0203 - MINISTERIO DE DEFENSA"/>
    <s v="0001 - MINISTERIO DE DEFENSA"/>
    <x v="0"/>
    <x v="7"/>
    <x v="29"/>
    <s v="2.2 - CONTRATACIÓN DE SERVICIOS"/>
    <s v="2.2.9 - OTRAS CONTRATACIONES DE SERVICIOS"/>
    <s v="N"/>
    <s v="00 - N/A"/>
    <s v="20 - FONDOS CON DESTINO ESPECÍFICO"/>
    <s v=" "/>
    <s v="99 - MULTIPROVINCIAL"/>
    <n v="0"/>
    <n v="16490"/>
    <n v="16489.32"/>
  </r>
  <r>
    <s v="2024"/>
    <x v="0"/>
    <x v="0"/>
    <x v="0"/>
    <x v="0"/>
    <x v="2"/>
    <s v="0203 - MINISTERIO DE DEFENSA"/>
    <s v="0001 - MINISTERIO DE DEFENSA"/>
    <x v="0"/>
    <x v="7"/>
    <x v="29"/>
    <s v="2.3 - MATERIALES Y SUMINISTROS"/>
    <s v="2.3.1 - ALIMENTOS Y PRODUCTOS AGROFORESTALES"/>
    <s v="N"/>
    <s v="00 - N/A"/>
    <s v="10 - FONDO GENERAL"/>
    <s v=" "/>
    <s v="99 - MULTIPROVINCIAL"/>
    <n v="207111556"/>
    <n v="215830333"/>
    <n v="177832319.31"/>
  </r>
  <r>
    <s v="2024"/>
    <x v="0"/>
    <x v="0"/>
    <x v="0"/>
    <x v="0"/>
    <x v="2"/>
    <s v="0203 - MINISTERIO DE DEFENSA"/>
    <s v="0001 - MINISTERIO DE DEFENSA"/>
    <x v="0"/>
    <x v="7"/>
    <x v="29"/>
    <s v="2.3 - MATERIALES Y SUMINISTROS"/>
    <s v="2.3.1 - ALIMENTOS Y PRODUCTOS AGROFORESTALES"/>
    <s v="N"/>
    <s v="00 - N/A"/>
    <s v="20 - FONDOS CON DESTINO ESPECÍFICO"/>
    <s v=" "/>
    <s v="99 - MULTIPROVINCIAL"/>
    <n v="0"/>
    <n v="116200"/>
    <n v="0"/>
  </r>
  <r>
    <s v="2024"/>
    <x v="0"/>
    <x v="0"/>
    <x v="0"/>
    <x v="0"/>
    <x v="2"/>
    <s v="0203 - MINISTERIO DE DEFENSA"/>
    <s v="0001 - MINISTERIO DE DEFENSA"/>
    <x v="0"/>
    <x v="7"/>
    <x v="29"/>
    <s v="2.3 - MATERIALES Y SUMINISTROS"/>
    <s v="2.3.2 - TEXTILES Y VESTUARIOS"/>
    <s v="N"/>
    <s v="00 - N/A"/>
    <s v="10 - FONDO GENERAL"/>
    <s v=" "/>
    <s v="99 - MULTIPROVINCIAL"/>
    <n v="70420958"/>
    <n v="554451570"/>
    <n v="430997122"/>
  </r>
  <r>
    <s v="2024"/>
    <x v="0"/>
    <x v="0"/>
    <x v="0"/>
    <x v="0"/>
    <x v="2"/>
    <s v="0203 - MINISTERIO DE DEFENSA"/>
    <s v="0001 - MINISTERIO DE DEFENSA"/>
    <x v="0"/>
    <x v="7"/>
    <x v="29"/>
    <s v="2.3 - MATERIALES Y SUMINISTROS"/>
    <s v="2.3.2 - TEXTILES Y VESTUARIOS"/>
    <s v="N"/>
    <s v="00 - N/A"/>
    <s v="20 - FONDOS CON DESTINO ESPECÍFICO"/>
    <s v=" "/>
    <s v="99 - MULTIPROVINCIAL"/>
    <n v="0"/>
    <n v="787295"/>
    <n v="390294.92000000004"/>
  </r>
  <r>
    <s v="2024"/>
    <x v="0"/>
    <x v="0"/>
    <x v="0"/>
    <x v="0"/>
    <x v="2"/>
    <s v="0203 - MINISTERIO DE DEFENSA"/>
    <s v="0001 - MINISTERIO DE DEFENSA"/>
    <x v="0"/>
    <x v="7"/>
    <x v="29"/>
    <s v="2.3 - MATERIALES Y SUMINISTROS"/>
    <s v="2.3.3 - PAPEL, CARTÓN E IMPRESOS"/>
    <s v="N"/>
    <s v="00 - N/A"/>
    <s v="10 - FONDO GENERAL"/>
    <s v=" "/>
    <s v="99 - MULTIPROVINCIAL"/>
    <n v="33401769"/>
    <n v="12914085"/>
    <n v="9231840.629999999"/>
  </r>
  <r>
    <s v="2024"/>
    <x v="0"/>
    <x v="0"/>
    <x v="0"/>
    <x v="0"/>
    <x v="2"/>
    <s v="0203 - MINISTERIO DE DEFENSA"/>
    <s v="0001 - MINISTERIO DE DEFENSA"/>
    <x v="0"/>
    <x v="7"/>
    <x v="29"/>
    <s v="2.3 - MATERIALES Y SUMINISTROS"/>
    <s v="2.3.3 - PAPEL, CARTÓN E IMPRESOS"/>
    <s v="N"/>
    <s v="00 - N/A"/>
    <s v="20 - FONDOS CON DESTINO ESPECÍFICO"/>
    <s v=" "/>
    <s v="99 - MULTIPROVINCIAL"/>
    <n v="0"/>
    <n v="1625500"/>
    <n v="623471.78"/>
  </r>
  <r>
    <s v="2024"/>
    <x v="0"/>
    <x v="0"/>
    <x v="0"/>
    <x v="0"/>
    <x v="2"/>
    <s v="0203 - MINISTERIO DE DEFENSA"/>
    <s v="0001 - MINISTERIO DE DEFENSA"/>
    <x v="0"/>
    <x v="7"/>
    <x v="29"/>
    <s v="2.3 - MATERIALES Y SUMINISTROS"/>
    <s v="2.3.4 - PRODUCTOS FARMACÉUTICOS"/>
    <s v="N"/>
    <s v="00 - N/A"/>
    <s v="10 - FONDO GENERAL"/>
    <s v=" "/>
    <s v="99 - MULTIPROVINCIAL"/>
    <n v="13167400"/>
    <n v="8772400"/>
    <n v="7101121.1399999997"/>
  </r>
  <r>
    <s v="2024"/>
    <x v="0"/>
    <x v="0"/>
    <x v="0"/>
    <x v="0"/>
    <x v="2"/>
    <s v="0203 - MINISTERIO DE DEFENSA"/>
    <s v="0001 - MINISTERIO DE DEFENSA"/>
    <x v="0"/>
    <x v="7"/>
    <x v="29"/>
    <s v="2.3 - MATERIALES Y SUMINISTROS"/>
    <s v="2.3.4 - PRODUCTOS FARMACÉUTICOS"/>
    <s v="N"/>
    <s v="00 - N/A"/>
    <s v="20 - FONDOS CON DESTINO ESPECÍFICO"/>
    <s v=" "/>
    <s v="99 - MULTIPROVINCIAL"/>
    <n v="0"/>
    <n v="100000"/>
    <n v="0"/>
  </r>
  <r>
    <s v="2024"/>
    <x v="0"/>
    <x v="0"/>
    <x v="0"/>
    <x v="0"/>
    <x v="2"/>
    <s v="0203 - MINISTERIO DE DEFENSA"/>
    <s v="0001 - MINISTERIO DE DEFENSA"/>
    <x v="0"/>
    <x v="7"/>
    <x v="29"/>
    <s v="2.3 - MATERIALES Y SUMINISTROS"/>
    <s v="2.3.5 - CUERO, CAUCHO Y PLÁSTICO"/>
    <s v="N"/>
    <s v="00 - N/A"/>
    <s v="10 - FONDO GENERAL"/>
    <s v=" "/>
    <s v="99 - MULTIPROVINCIAL"/>
    <n v="10200000"/>
    <n v="6253102"/>
    <n v="4964060.1399999987"/>
  </r>
  <r>
    <s v="2024"/>
    <x v="0"/>
    <x v="0"/>
    <x v="0"/>
    <x v="0"/>
    <x v="2"/>
    <s v="0203 - MINISTERIO DE DEFENSA"/>
    <s v="0001 - MINISTERIO DE DEFENSA"/>
    <x v="0"/>
    <x v="7"/>
    <x v="29"/>
    <s v="2.3 - MATERIALES Y SUMINISTROS"/>
    <s v="2.3.5 - CUERO, CAUCHO Y PLÁSTICO"/>
    <s v="N"/>
    <s v="00 - N/A"/>
    <s v="20 - FONDOS CON DESTINO ESPECÍFICO"/>
    <s v=" "/>
    <s v="99 - MULTIPROVINCIAL"/>
    <n v="0"/>
    <n v="634842"/>
    <n v="478723.88"/>
  </r>
  <r>
    <s v="2024"/>
    <x v="0"/>
    <x v="0"/>
    <x v="0"/>
    <x v="0"/>
    <x v="2"/>
    <s v="0203 - MINISTERIO DE DEFENSA"/>
    <s v="0001 - MINISTERIO DE DEFENSA"/>
    <x v="0"/>
    <x v="7"/>
    <x v="29"/>
    <s v="2.3 - MATERIALES Y SUMINISTROS"/>
    <s v="2.3.6 - PRODUCTOS DE MINERALES, METÁLICOS Y NO METÁLICOS"/>
    <s v="N"/>
    <s v="00 - N/A"/>
    <s v="10 - FONDO GENERAL"/>
    <s v=" "/>
    <s v="99 - MULTIPROVINCIAL"/>
    <n v="29802652"/>
    <n v="15713188"/>
    <n v="5274417.7700000023"/>
  </r>
  <r>
    <s v="2024"/>
    <x v="0"/>
    <x v="0"/>
    <x v="0"/>
    <x v="0"/>
    <x v="2"/>
    <s v="0203 - MINISTERIO DE DEFENSA"/>
    <s v="0001 - MINISTERIO DE DEFENSA"/>
    <x v="0"/>
    <x v="7"/>
    <x v="29"/>
    <s v="2.3 - MATERIALES Y SUMINISTROS"/>
    <s v="2.3.6 - PRODUCTOS DE MINERALES, METÁLICOS Y NO METÁLICOS"/>
    <s v="N"/>
    <s v="00 - N/A"/>
    <s v="20 - FONDOS CON DESTINO ESPECÍFICO"/>
    <s v=" "/>
    <s v="99 - MULTIPROVINCIAL"/>
    <n v="0"/>
    <n v="1266357"/>
    <n v="7882.4"/>
  </r>
  <r>
    <s v="2024"/>
    <x v="0"/>
    <x v="0"/>
    <x v="0"/>
    <x v="0"/>
    <x v="2"/>
    <s v="0203 - MINISTERIO DE DEFENSA"/>
    <s v="0001 - MINISTERIO DE DEFENSA"/>
    <x v="0"/>
    <x v="7"/>
    <x v="29"/>
    <s v="2.3 - MATERIALES Y SUMINISTROS"/>
    <s v="2.3.7 - COMBUSTIBLES, LUBRICANTES, PRODUCTOS QUÍMICOS Y CONEXOS"/>
    <s v="N"/>
    <s v="00 - N/A"/>
    <s v="10 - FONDO GENERAL"/>
    <s v=" "/>
    <s v="99 - MULTIPROVINCIAL"/>
    <n v="213270024"/>
    <n v="235811755"/>
    <n v="227054430.29999998"/>
  </r>
  <r>
    <s v="2024"/>
    <x v="0"/>
    <x v="0"/>
    <x v="0"/>
    <x v="0"/>
    <x v="2"/>
    <s v="0203 - MINISTERIO DE DEFENSA"/>
    <s v="0001 - MINISTERIO DE DEFENSA"/>
    <x v="0"/>
    <x v="7"/>
    <x v="29"/>
    <s v="2.3 - MATERIALES Y SUMINISTROS"/>
    <s v="2.3.7 - COMBUSTIBLES, LUBRICANTES, PRODUCTOS QUÍMICOS Y CONEXOS"/>
    <s v="N"/>
    <s v="00 - N/A"/>
    <s v="20 - FONDOS CON DESTINO ESPECÍFICO"/>
    <s v=" "/>
    <s v="99 - MULTIPROVINCIAL"/>
    <n v="0"/>
    <n v="2660940"/>
    <n v="336160.76"/>
  </r>
  <r>
    <s v="2024"/>
    <x v="0"/>
    <x v="0"/>
    <x v="0"/>
    <x v="0"/>
    <x v="2"/>
    <s v="0203 - MINISTERIO DE DEFENSA"/>
    <s v="0001 - MINISTERIO DE DEFENSA"/>
    <x v="0"/>
    <x v="7"/>
    <x v="29"/>
    <s v="2.3 - MATERIALES Y SUMINISTROS"/>
    <s v="2.3.9 - PRODUCTOS Y ÚTILES VARIOS"/>
    <s v="N"/>
    <s v="00 - N/A"/>
    <s v="10 - FONDO GENERAL"/>
    <s v=" "/>
    <s v="99 - MULTIPROVINCIAL"/>
    <n v="183570158"/>
    <n v="143343276"/>
    <n v="106973719.36000001"/>
  </r>
  <r>
    <s v="2024"/>
    <x v="0"/>
    <x v="0"/>
    <x v="0"/>
    <x v="0"/>
    <x v="2"/>
    <s v="0203 - MINISTERIO DE DEFENSA"/>
    <s v="0001 - MINISTERIO DE DEFENSA"/>
    <x v="0"/>
    <x v="7"/>
    <x v="29"/>
    <s v="2.3 - MATERIALES Y SUMINISTROS"/>
    <s v="2.3.9 - PRODUCTOS Y ÚTILES VARIOS"/>
    <s v="N"/>
    <s v="00 - N/A"/>
    <s v="20 - FONDOS CON DESTINO ESPECÍFICO"/>
    <s v=" "/>
    <s v="99 - MULTIPROVINCIAL"/>
    <n v="0"/>
    <n v="2492914"/>
    <n v="605725.04"/>
  </r>
  <r>
    <s v="2024"/>
    <x v="0"/>
    <x v="0"/>
    <x v="0"/>
    <x v="0"/>
    <x v="2"/>
    <s v="0203 - MINISTERIO DE DEFENSA"/>
    <s v="0002 - ACADEMIA MILITAR BATALLA DE LA CARRERA"/>
    <x v="2"/>
    <x v="10"/>
    <x v="30"/>
    <s v="2.1 - REMUNERACIONES Y CONTRIBUCIONES"/>
    <s v="2.1.1 - REMUNERACIONES"/>
    <s v="N"/>
    <s v="00 - N/A"/>
    <s v="10 - FONDO GENERAL"/>
    <s v=" "/>
    <s v="32 - SANTO DOMINGO"/>
    <n v="37592121"/>
    <n v="37814922.079999998"/>
    <n v="37781485.679999992"/>
  </r>
  <r>
    <s v="2024"/>
    <x v="0"/>
    <x v="0"/>
    <x v="0"/>
    <x v="0"/>
    <x v="2"/>
    <s v="0203 - MINISTERIO DE DEFENSA"/>
    <s v="0002 - ACADEMIA MILITAR BATALLA DE LA CARRERA"/>
    <x v="2"/>
    <x v="10"/>
    <x v="30"/>
    <s v="2.1 - REMUNERACIONES Y CONTRIBUCIONES"/>
    <s v="2.1.5 - CONTRIBUCIONES A LA SEGURIDAD SOCIAL"/>
    <s v="N"/>
    <s v="00 - N/A"/>
    <s v="10 - FONDO GENERAL"/>
    <s v=" "/>
    <s v="32 - SANTO DOMINGO"/>
    <n v="1076577"/>
    <n v="1146398.2"/>
    <n v="1093451.4300000002"/>
  </r>
  <r>
    <s v="2024"/>
    <x v="0"/>
    <x v="0"/>
    <x v="0"/>
    <x v="0"/>
    <x v="2"/>
    <s v="0203 - MINISTERIO DE DEFENSA"/>
    <s v="0002 - ACADEMIA MILITAR BATALLA DE LA CARRERA"/>
    <x v="2"/>
    <x v="10"/>
    <x v="30"/>
    <s v="2.2 - CONTRATACIÓN DE SERVICIOS"/>
    <s v="2.2.1 - SERVICIOS BÁSICOS"/>
    <s v="N"/>
    <s v="00 - N/A"/>
    <s v="10 - FONDO GENERAL"/>
    <s v=" "/>
    <s v="32 - SANTO DOMINGO"/>
    <n v="1250000"/>
    <n v="1250000"/>
    <n v="960407.83000000007"/>
  </r>
  <r>
    <s v="2024"/>
    <x v="0"/>
    <x v="0"/>
    <x v="0"/>
    <x v="0"/>
    <x v="2"/>
    <s v="0203 - MINISTERIO DE DEFENSA"/>
    <s v="0002 - ACADEMIA MILITAR BATALLA DE LA CARRERA"/>
    <x v="2"/>
    <x v="10"/>
    <x v="30"/>
    <s v="2.2 - CONTRATACIÓN DE SERVICIOS"/>
    <s v="2.2.5 - ALQUILERES Y RENTAS"/>
    <s v="N"/>
    <s v="00 - N/A"/>
    <s v="10 - FONDO GENERAL"/>
    <s v=" "/>
    <s v="32 - SANTO DOMINGO"/>
    <n v="420000"/>
    <n v="420000"/>
    <n v="305856"/>
  </r>
  <r>
    <s v="2024"/>
    <x v="0"/>
    <x v="0"/>
    <x v="0"/>
    <x v="0"/>
    <x v="2"/>
    <s v="0203 - MINISTERIO DE DEFENSA"/>
    <s v="0002 - ACADEMIA MILITAR BATALLA DE LA CARRERA"/>
    <x v="2"/>
    <x v="10"/>
    <x v="30"/>
    <s v="2.2 - CONTRATACIÓN DE SERVICIOS"/>
    <s v="2.2.6 - SEGUROS"/>
    <s v="N"/>
    <s v="00 - N/A"/>
    <s v="10 - FONDO GENERAL"/>
    <s v=" "/>
    <s v="32 - SANTO DOMINGO"/>
    <n v="150000"/>
    <n v="150000"/>
    <n v="49475.740000000005"/>
  </r>
  <r>
    <s v="2024"/>
    <x v="0"/>
    <x v="0"/>
    <x v="0"/>
    <x v="0"/>
    <x v="2"/>
    <s v="0203 - MINISTERIO DE DEFENSA"/>
    <s v="0002 - ACADEMIA MILITAR BATALLA DE LA CARRERA"/>
    <x v="2"/>
    <x v="10"/>
    <x v="30"/>
    <s v="2.2 - CONTRATACIÓN DE SERVICIOS"/>
    <s v="2.2.7 - SERVICIOS DE CONSERVACIÓN, REPARACIONES MENORES E INSTALACIONES TEMPORALES"/>
    <s v="N"/>
    <s v="00 - N/A"/>
    <s v="10 - FONDO GENERAL"/>
    <s v=" "/>
    <s v="32 - SANTO DOMINGO"/>
    <n v="300000"/>
    <n v="2390679.56"/>
    <n v="2288356.33"/>
  </r>
  <r>
    <s v="2024"/>
    <x v="0"/>
    <x v="0"/>
    <x v="0"/>
    <x v="0"/>
    <x v="2"/>
    <s v="0203 - MINISTERIO DE DEFENSA"/>
    <s v="0002 - ACADEMIA MILITAR BATALLA DE LA CARRERA"/>
    <x v="2"/>
    <x v="10"/>
    <x v="30"/>
    <s v="2.2 - CONTRATACIÓN DE SERVICIOS"/>
    <s v="2.2.8 - OTROS SERVICIOS NO INCLUIDOS EN CONCEPTOS ANTERIORES"/>
    <s v="N"/>
    <s v="00 - N/A"/>
    <s v="10 - FONDO GENERAL"/>
    <s v=" "/>
    <s v="32 - SANTO DOMINGO"/>
    <n v="12550000"/>
    <n v="0"/>
    <n v="0"/>
  </r>
  <r>
    <s v="2024"/>
    <x v="0"/>
    <x v="0"/>
    <x v="0"/>
    <x v="0"/>
    <x v="2"/>
    <s v="0203 - MINISTERIO DE DEFENSA"/>
    <s v="0002 - ACADEMIA MILITAR BATALLA DE LA CARRERA"/>
    <x v="2"/>
    <x v="10"/>
    <x v="30"/>
    <s v="2.3 - MATERIALES Y SUMINISTROS"/>
    <s v="2.3.1 - ALIMENTOS Y PRODUCTOS AGROFORESTALES"/>
    <s v="N"/>
    <s v="00 - N/A"/>
    <s v="10 - FONDO GENERAL"/>
    <s v=" "/>
    <s v="32 - SANTO DOMINGO"/>
    <n v="4711200"/>
    <n v="4739603.78"/>
    <n v="4736712.7799999993"/>
  </r>
  <r>
    <s v="2024"/>
    <x v="0"/>
    <x v="0"/>
    <x v="0"/>
    <x v="0"/>
    <x v="2"/>
    <s v="0203 - MINISTERIO DE DEFENSA"/>
    <s v="0002 - ACADEMIA MILITAR BATALLA DE LA CARRERA"/>
    <x v="2"/>
    <x v="10"/>
    <x v="30"/>
    <s v="2.3 - MATERIALES Y SUMINISTROS"/>
    <s v="2.3.2 - TEXTILES Y VESTUARIOS"/>
    <s v="N"/>
    <s v="00 - N/A"/>
    <s v="10 - FONDO GENERAL"/>
    <s v=" "/>
    <s v="32 - SANTO DOMINGO"/>
    <n v="155000"/>
    <n v="2808093.2"/>
    <n v="2780009.2"/>
  </r>
  <r>
    <s v="2024"/>
    <x v="0"/>
    <x v="0"/>
    <x v="0"/>
    <x v="0"/>
    <x v="2"/>
    <s v="0203 - MINISTERIO DE DEFENSA"/>
    <s v="0002 - ACADEMIA MILITAR BATALLA DE LA CARRERA"/>
    <x v="2"/>
    <x v="10"/>
    <x v="30"/>
    <s v="2.3 - MATERIALES Y SUMINISTROS"/>
    <s v="2.3.3 - PAPEL, CARTÓN E IMPRESOS"/>
    <s v="N"/>
    <s v="00 - N/A"/>
    <s v="10 - FONDO GENERAL"/>
    <s v=" "/>
    <s v="32 - SANTO DOMINGO"/>
    <n v="900000"/>
    <n v="1661031.47"/>
    <n v="1493561.99"/>
  </r>
  <r>
    <s v="2024"/>
    <x v="0"/>
    <x v="0"/>
    <x v="0"/>
    <x v="0"/>
    <x v="2"/>
    <s v="0203 - MINISTERIO DE DEFENSA"/>
    <s v="0002 - ACADEMIA MILITAR BATALLA DE LA CARRERA"/>
    <x v="2"/>
    <x v="10"/>
    <x v="30"/>
    <s v="2.3 - MATERIALES Y SUMINISTROS"/>
    <s v="2.3.4 - PRODUCTOS FARMACÉUTICOS"/>
    <s v="N"/>
    <s v="00 - N/A"/>
    <s v="10 - FONDO GENERAL"/>
    <s v=" "/>
    <s v="32 - SANTO DOMINGO"/>
    <n v="1200000"/>
    <n v="1200000"/>
    <n v="1199879"/>
  </r>
  <r>
    <s v="2024"/>
    <x v="0"/>
    <x v="0"/>
    <x v="0"/>
    <x v="0"/>
    <x v="2"/>
    <s v="0203 - MINISTERIO DE DEFENSA"/>
    <s v="0002 - ACADEMIA MILITAR BATALLA DE LA CARRERA"/>
    <x v="2"/>
    <x v="10"/>
    <x v="30"/>
    <s v="2.3 - MATERIALES Y SUMINISTROS"/>
    <s v="2.3.5 - CUERO, CAUCHO Y PLÁSTICO"/>
    <s v="N"/>
    <s v="00 - N/A"/>
    <s v="10 - FONDO GENERAL"/>
    <s v=" "/>
    <s v="32 - SANTO DOMINGO"/>
    <n v="5000"/>
    <n v="563287.42999999993"/>
    <n v="275585.71000000002"/>
  </r>
  <r>
    <s v="2024"/>
    <x v="0"/>
    <x v="0"/>
    <x v="0"/>
    <x v="0"/>
    <x v="2"/>
    <s v="0203 - MINISTERIO DE DEFENSA"/>
    <s v="0002 - ACADEMIA MILITAR BATALLA DE LA CARRERA"/>
    <x v="2"/>
    <x v="10"/>
    <x v="30"/>
    <s v="2.3 - MATERIALES Y SUMINISTROS"/>
    <s v="2.3.6 - PRODUCTOS DE MINERALES, METÁLICOS Y NO METÁLICOS"/>
    <s v="N"/>
    <s v="00 - N/A"/>
    <s v="10 - FONDO GENERAL"/>
    <s v=" "/>
    <s v="32 - SANTO DOMINGO"/>
    <n v="205000"/>
    <n v="7123485.6600000001"/>
    <n v="6541681.4699999988"/>
  </r>
  <r>
    <s v="2024"/>
    <x v="0"/>
    <x v="0"/>
    <x v="0"/>
    <x v="0"/>
    <x v="2"/>
    <s v="0203 - MINISTERIO DE DEFENSA"/>
    <s v="0002 - ACADEMIA MILITAR BATALLA DE LA CARRERA"/>
    <x v="2"/>
    <x v="10"/>
    <x v="30"/>
    <s v="2.3 - MATERIALES Y SUMINISTROS"/>
    <s v="2.3.7 - COMBUSTIBLES, LUBRICANTES, PRODUCTOS QUÍMICOS Y CONEXOS"/>
    <s v="N"/>
    <s v="00 - N/A"/>
    <s v="10 - FONDO GENERAL"/>
    <s v=" "/>
    <s v="32 - SANTO DOMINGO"/>
    <n v="6237610"/>
    <n v="7654564.4000000004"/>
    <n v="7107366.2100000018"/>
  </r>
  <r>
    <s v="2024"/>
    <x v="0"/>
    <x v="0"/>
    <x v="0"/>
    <x v="0"/>
    <x v="2"/>
    <s v="0203 - MINISTERIO DE DEFENSA"/>
    <s v="0002 - ACADEMIA MILITAR BATALLA DE LA CARRERA"/>
    <x v="2"/>
    <x v="10"/>
    <x v="30"/>
    <s v="2.3 - MATERIALES Y SUMINISTROS"/>
    <s v="2.3.9 - PRODUCTOS Y ÚTILES VARIOS"/>
    <s v="N"/>
    <s v="00 - N/A"/>
    <s v="10 - FONDO GENERAL"/>
    <s v=" "/>
    <s v="32 - SANTO DOMINGO"/>
    <n v="6076618"/>
    <n v="3644182.22"/>
    <n v="1798691.86"/>
  </r>
  <r>
    <s v="2024"/>
    <x v="0"/>
    <x v="0"/>
    <x v="0"/>
    <x v="0"/>
    <x v="2"/>
    <s v="0203 - MINISTERIO DE DEFENSA"/>
    <s v="0002 - DIRECCION GENERAL DE DRAGAS, PRESAS Y BALIZAMIENTO, M.G"/>
    <x v="0"/>
    <x v="7"/>
    <x v="29"/>
    <s v="2.1 - REMUNERACIONES Y CONTRIBUCIONES"/>
    <s v="2.1.1 - REMUNERACIONES"/>
    <s v="N"/>
    <s v="00 - N/A"/>
    <s v="10 - FONDO GENERAL"/>
    <s v=" "/>
    <s v="99 - MULTIPROVINCIAL"/>
    <n v="33786297"/>
    <n v="33716114.549999997"/>
    <n v="33714926.780000001"/>
  </r>
  <r>
    <s v="2024"/>
    <x v="0"/>
    <x v="0"/>
    <x v="0"/>
    <x v="0"/>
    <x v="2"/>
    <s v="0203 - MINISTERIO DE DEFENSA"/>
    <s v="0002 - DIRECCION GENERAL DE DRAGAS, PRESAS Y BALIZAMIENTO, M.G"/>
    <x v="0"/>
    <x v="7"/>
    <x v="29"/>
    <s v="2.1 - REMUNERACIONES Y CONTRIBUCIONES"/>
    <s v="2.1.2 - SOBRESUELDOS"/>
    <s v="N"/>
    <s v="00 - N/A"/>
    <s v="10 - FONDO GENERAL"/>
    <s v=" "/>
    <s v="99 - MULTIPROVINCIAL"/>
    <n v="273600"/>
    <n v="273600"/>
    <n v="273600"/>
  </r>
  <r>
    <s v="2024"/>
    <x v="0"/>
    <x v="0"/>
    <x v="0"/>
    <x v="0"/>
    <x v="2"/>
    <s v="0203 - MINISTERIO DE DEFENSA"/>
    <s v="0002 - DIRECCION GENERAL DE DRAGAS, PRESAS Y BALIZAMIENTO, M.G"/>
    <x v="0"/>
    <x v="7"/>
    <x v="29"/>
    <s v="2.1 - REMUNERACIONES Y CONTRIBUCIONES"/>
    <s v="2.1.5 - CONTRIBUCIONES A LA SEGURIDAD SOCIAL"/>
    <s v="N"/>
    <s v="00 - N/A"/>
    <s v="10 - FONDO GENERAL"/>
    <s v=" "/>
    <s v="99 - MULTIPROVINCIAL"/>
    <n v="1107175"/>
    <n v="1177357.45"/>
    <n v="1167609.18"/>
  </r>
  <r>
    <s v="2024"/>
    <x v="0"/>
    <x v="0"/>
    <x v="0"/>
    <x v="0"/>
    <x v="2"/>
    <s v="0203 - MINISTERIO DE DEFENSA"/>
    <s v="0002 - DIRECCION GENERAL DE DRAGAS, PRESAS Y BALIZAMIENTO, M.G"/>
    <x v="0"/>
    <x v="7"/>
    <x v="29"/>
    <s v="2.2 - CONTRATACIÓN DE SERVICIOS"/>
    <s v="2.2.1 - SERVICIOS BÁSICOS"/>
    <s v="N"/>
    <s v="00 - N/A"/>
    <s v="10 - FONDO GENERAL"/>
    <s v=" "/>
    <s v="99 - MULTIPROVINCIAL"/>
    <n v="2273991"/>
    <n v="1864777.68"/>
    <n v="1712321.68"/>
  </r>
  <r>
    <s v="2024"/>
    <x v="0"/>
    <x v="0"/>
    <x v="0"/>
    <x v="0"/>
    <x v="2"/>
    <s v="0203 - MINISTERIO DE DEFENSA"/>
    <s v="0002 - DIRECCION GENERAL DE DRAGAS, PRESAS Y BALIZAMIENTO, M.G"/>
    <x v="0"/>
    <x v="7"/>
    <x v="29"/>
    <s v="2.2 - CONTRATACIÓN DE SERVICIOS"/>
    <s v="2.2.2 - PUBLICIDAD, IMPRESIÓN Y ENCUADERNACIÓN"/>
    <s v="N"/>
    <s v="00 - N/A"/>
    <s v="10 - FONDO GENERAL"/>
    <s v=" "/>
    <s v="99 - MULTIPROVINCIAL"/>
    <n v="179000"/>
    <n v="59000"/>
    <n v="58035.94"/>
  </r>
  <r>
    <s v="2024"/>
    <x v="0"/>
    <x v="0"/>
    <x v="0"/>
    <x v="0"/>
    <x v="2"/>
    <s v="0203 - MINISTERIO DE DEFENSA"/>
    <s v="0002 - DIRECCION GENERAL DE DRAGAS, PRESAS Y BALIZAMIENTO, M.G"/>
    <x v="0"/>
    <x v="7"/>
    <x v="29"/>
    <s v="2.2 - CONTRATACIÓN DE SERVICIOS"/>
    <s v="2.2.6 - SEGUROS"/>
    <s v="N"/>
    <s v="00 - N/A"/>
    <s v="10 - FONDO GENERAL"/>
    <s v=" "/>
    <s v="99 - MULTIPROVINCIAL"/>
    <n v="174213"/>
    <n v="165105.60999999999"/>
    <n v="165105.60999999999"/>
  </r>
  <r>
    <s v="2024"/>
    <x v="0"/>
    <x v="0"/>
    <x v="0"/>
    <x v="0"/>
    <x v="2"/>
    <s v="0203 - MINISTERIO DE DEFENSA"/>
    <s v="0002 - DIRECCION GENERAL DE DRAGAS, PRESAS Y BALIZAMIENTO, M.G"/>
    <x v="0"/>
    <x v="7"/>
    <x v="29"/>
    <s v="2.2 - CONTRATACIÓN DE SERVICIOS"/>
    <s v="2.2.7 - SERVICIOS DE CONSERVACIÓN, REPARACIONES MENORES E INSTALACIONES TEMPORALES"/>
    <s v="N"/>
    <s v="00 - N/A"/>
    <s v="10 - FONDO GENERAL"/>
    <s v=" "/>
    <s v="99 - MULTIPROVINCIAL"/>
    <n v="1091296"/>
    <n v="1461003.3900000001"/>
    <n v="1460974.26"/>
  </r>
  <r>
    <s v="2024"/>
    <x v="0"/>
    <x v="0"/>
    <x v="0"/>
    <x v="0"/>
    <x v="2"/>
    <s v="0203 - MINISTERIO DE DEFENSA"/>
    <s v="0002 - DIRECCION GENERAL DE DRAGAS, PRESAS Y BALIZAMIENTO, M.G"/>
    <x v="0"/>
    <x v="7"/>
    <x v="29"/>
    <s v="2.2 - CONTRATACIÓN DE SERVICIOS"/>
    <s v="2.2.8 - OTROS SERVICIOS NO INCLUIDOS EN CONCEPTOS ANTERIORES"/>
    <s v="N"/>
    <s v="00 - N/A"/>
    <s v="10 - FONDO GENERAL"/>
    <s v=" "/>
    <s v="99 - MULTIPROVINCIAL"/>
    <n v="160000"/>
    <n v="0"/>
    <n v="0"/>
  </r>
  <r>
    <s v="2024"/>
    <x v="0"/>
    <x v="0"/>
    <x v="0"/>
    <x v="0"/>
    <x v="2"/>
    <s v="0203 - MINISTERIO DE DEFENSA"/>
    <s v="0002 - DIRECCION GENERAL DE DRAGAS, PRESAS Y BALIZAMIENTO, M.G"/>
    <x v="0"/>
    <x v="7"/>
    <x v="29"/>
    <s v="2.2 - CONTRATACIÓN DE SERVICIOS"/>
    <s v="2.2.9 - OTRAS CONTRATACIONES DE SERVICIOS"/>
    <s v="N"/>
    <s v="00 - N/A"/>
    <s v="10 - FONDO GENERAL"/>
    <s v=" "/>
    <s v="99 - MULTIPROVINCIAL"/>
    <n v="175000"/>
    <n v="94400"/>
    <n v="94400"/>
  </r>
  <r>
    <s v="2024"/>
    <x v="0"/>
    <x v="0"/>
    <x v="0"/>
    <x v="0"/>
    <x v="2"/>
    <s v="0203 - MINISTERIO DE DEFENSA"/>
    <s v="0002 - DIRECCION GENERAL DE DRAGAS, PRESAS Y BALIZAMIENTO, M.G"/>
    <x v="0"/>
    <x v="7"/>
    <x v="29"/>
    <s v="2.3 - MATERIALES Y SUMINISTROS"/>
    <s v="2.3.1 - ALIMENTOS Y PRODUCTOS AGROFORESTALES"/>
    <s v="N"/>
    <s v="00 - N/A"/>
    <s v="10 - FONDO GENERAL"/>
    <s v=" "/>
    <s v="99 - MULTIPROVINCIAL"/>
    <n v="4206000"/>
    <n v="3827244.09"/>
    <n v="3827244.09"/>
  </r>
  <r>
    <s v="2024"/>
    <x v="0"/>
    <x v="0"/>
    <x v="0"/>
    <x v="0"/>
    <x v="2"/>
    <s v="0203 - MINISTERIO DE DEFENSA"/>
    <s v="0002 - DIRECCION GENERAL DE DRAGAS, PRESAS Y BALIZAMIENTO, M.G"/>
    <x v="0"/>
    <x v="7"/>
    <x v="29"/>
    <s v="2.3 - MATERIALES Y SUMINISTROS"/>
    <s v="2.3.2 - TEXTILES Y VESTUARIOS"/>
    <s v="N"/>
    <s v="00 - N/A"/>
    <s v="10 - FONDO GENERAL"/>
    <s v=" "/>
    <s v="99 - MULTIPROVINCIAL"/>
    <n v="825000"/>
    <n v="902052.98"/>
    <n v="902048.54999999993"/>
  </r>
  <r>
    <s v="2024"/>
    <x v="0"/>
    <x v="0"/>
    <x v="0"/>
    <x v="0"/>
    <x v="2"/>
    <s v="0203 - MINISTERIO DE DEFENSA"/>
    <s v="0002 - DIRECCION GENERAL DE DRAGAS, PRESAS Y BALIZAMIENTO, M.G"/>
    <x v="0"/>
    <x v="7"/>
    <x v="29"/>
    <s v="2.3 - MATERIALES Y SUMINISTROS"/>
    <s v="2.3.2 - TEXTILES Y VESTUARIOS"/>
    <s v="N"/>
    <s v="00 - N/A"/>
    <s v="20 - FONDOS CON DESTINO ESPECÍFICO"/>
    <s v=" "/>
    <s v="99 - MULTIPROVINCIAL"/>
    <n v="0"/>
    <n v="105126.5"/>
    <n v="105102.6"/>
  </r>
  <r>
    <s v="2024"/>
    <x v="0"/>
    <x v="0"/>
    <x v="0"/>
    <x v="0"/>
    <x v="2"/>
    <s v="0203 - MINISTERIO DE DEFENSA"/>
    <s v="0002 - DIRECCION GENERAL DE DRAGAS, PRESAS Y BALIZAMIENTO, M.G"/>
    <x v="0"/>
    <x v="7"/>
    <x v="29"/>
    <s v="2.3 - MATERIALES Y SUMINISTROS"/>
    <s v="2.3.3 - PAPEL, CARTÓN E IMPRESOS"/>
    <s v="N"/>
    <s v="00 - N/A"/>
    <s v="10 - FONDO GENERAL"/>
    <s v=" "/>
    <s v="99 - MULTIPROVINCIAL"/>
    <n v="550000"/>
    <n v="392079.57"/>
    <n v="392071.64"/>
  </r>
  <r>
    <s v="2024"/>
    <x v="0"/>
    <x v="0"/>
    <x v="0"/>
    <x v="0"/>
    <x v="2"/>
    <s v="0203 - MINISTERIO DE DEFENSA"/>
    <s v="0002 - DIRECCION GENERAL DE DRAGAS, PRESAS Y BALIZAMIENTO, M.G"/>
    <x v="0"/>
    <x v="7"/>
    <x v="29"/>
    <s v="2.3 - MATERIALES Y SUMINISTROS"/>
    <s v="2.3.4 - PRODUCTOS FARMACÉUTICOS"/>
    <s v="N"/>
    <s v="00 - N/A"/>
    <s v="10 - FONDO GENERAL"/>
    <s v=" "/>
    <s v="99 - MULTIPROVINCIAL"/>
    <n v="1760000"/>
    <n v="1381427.8"/>
    <n v="1381427.8"/>
  </r>
  <r>
    <s v="2024"/>
    <x v="0"/>
    <x v="0"/>
    <x v="0"/>
    <x v="0"/>
    <x v="2"/>
    <s v="0203 - MINISTERIO DE DEFENSA"/>
    <s v="0002 - DIRECCION GENERAL DE DRAGAS, PRESAS Y BALIZAMIENTO, M.G"/>
    <x v="0"/>
    <x v="7"/>
    <x v="29"/>
    <s v="2.3 - MATERIALES Y SUMINISTROS"/>
    <s v="2.3.4 - PRODUCTOS FARMACÉUTICOS"/>
    <s v="N"/>
    <s v="00 - N/A"/>
    <s v="20 - FONDOS CON DESTINO ESPECÍFICO"/>
    <s v=" "/>
    <s v="99 - MULTIPROVINCIAL"/>
    <n v="0"/>
    <n v="470000"/>
    <n v="470000"/>
  </r>
  <r>
    <s v="2024"/>
    <x v="0"/>
    <x v="0"/>
    <x v="0"/>
    <x v="0"/>
    <x v="2"/>
    <s v="0203 - MINISTERIO DE DEFENSA"/>
    <s v="0002 - DIRECCION GENERAL DE DRAGAS, PRESAS Y BALIZAMIENTO, M.G"/>
    <x v="0"/>
    <x v="7"/>
    <x v="29"/>
    <s v="2.3 - MATERIALES Y SUMINISTROS"/>
    <s v="2.3.5 - CUERO, CAUCHO Y PLÁSTICO"/>
    <s v="N"/>
    <s v="00 - N/A"/>
    <s v="10 - FONDO GENERAL"/>
    <s v=" "/>
    <s v="99 - MULTIPROVINCIAL"/>
    <n v="820000"/>
    <n v="504352.61000000004"/>
    <n v="504352.60999999993"/>
  </r>
  <r>
    <s v="2024"/>
    <x v="0"/>
    <x v="0"/>
    <x v="0"/>
    <x v="0"/>
    <x v="2"/>
    <s v="0203 - MINISTERIO DE DEFENSA"/>
    <s v="0002 - DIRECCION GENERAL DE DRAGAS, PRESAS Y BALIZAMIENTO, M.G"/>
    <x v="0"/>
    <x v="7"/>
    <x v="29"/>
    <s v="2.3 - MATERIALES Y SUMINISTROS"/>
    <s v="2.3.6 - PRODUCTOS DE MINERALES, METÁLICOS Y NO METÁLICOS"/>
    <s v="N"/>
    <s v="00 - N/A"/>
    <s v="10 - FONDO GENERAL"/>
    <s v=" "/>
    <s v="99 - MULTIPROVINCIAL"/>
    <n v="1776000"/>
    <n v="2426407.41"/>
    <n v="1828143.5299999996"/>
  </r>
  <r>
    <s v="2024"/>
    <x v="0"/>
    <x v="0"/>
    <x v="0"/>
    <x v="0"/>
    <x v="2"/>
    <s v="0203 - MINISTERIO DE DEFENSA"/>
    <s v="0002 - DIRECCION GENERAL DE DRAGAS, PRESAS Y BALIZAMIENTO, M.G"/>
    <x v="0"/>
    <x v="7"/>
    <x v="29"/>
    <s v="2.3 - MATERIALES Y SUMINISTROS"/>
    <s v="2.3.7 - COMBUSTIBLES, LUBRICANTES, PRODUCTOS QUÍMICOS Y CONEXOS"/>
    <s v="N"/>
    <s v="00 - N/A"/>
    <s v="10 - FONDO GENERAL"/>
    <s v=" "/>
    <s v="99 - MULTIPROVINCIAL"/>
    <n v="23848797"/>
    <n v="24147224.34"/>
    <n v="24014026.219999988"/>
  </r>
  <r>
    <s v="2024"/>
    <x v="0"/>
    <x v="0"/>
    <x v="0"/>
    <x v="0"/>
    <x v="2"/>
    <s v="0203 - MINISTERIO DE DEFENSA"/>
    <s v="0002 - DIRECCION GENERAL DE DRAGAS, PRESAS Y BALIZAMIENTO, M.G"/>
    <x v="0"/>
    <x v="7"/>
    <x v="29"/>
    <s v="2.3 - MATERIALES Y SUMINISTROS"/>
    <s v="2.3.7 - COMBUSTIBLES, LUBRICANTES, PRODUCTOS QUÍMICOS Y CONEXOS"/>
    <s v="N"/>
    <s v="00 - N/A"/>
    <s v="20 - FONDOS CON DESTINO ESPECÍFICO"/>
    <s v=" "/>
    <s v="99 - MULTIPROVINCIAL"/>
    <n v="0"/>
    <n v="356730.23000000004"/>
    <n v="356728.66"/>
  </r>
  <r>
    <s v="2024"/>
    <x v="0"/>
    <x v="0"/>
    <x v="0"/>
    <x v="0"/>
    <x v="2"/>
    <s v="0203 - MINISTERIO DE DEFENSA"/>
    <s v="0002 - DIRECCION GENERAL DE DRAGAS, PRESAS Y BALIZAMIENTO, M.G"/>
    <x v="0"/>
    <x v="7"/>
    <x v="29"/>
    <s v="2.3 - MATERIALES Y SUMINISTROS"/>
    <s v="2.3.9 - PRODUCTOS Y ÚTILES VARIOS"/>
    <s v="N"/>
    <s v="00 - N/A"/>
    <s v="10 - FONDO GENERAL"/>
    <s v=" "/>
    <s v="99 - MULTIPROVINCIAL"/>
    <n v="3305000"/>
    <n v="3697686.2899999996"/>
    <n v="3509849.5200000005"/>
  </r>
  <r>
    <s v="2024"/>
    <x v="0"/>
    <x v="0"/>
    <x v="0"/>
    <x v="0"/>
    <x v="2"/>
    <s v="0203 - MINISTERIO DE DEFENSA"/>
    <s v="0002 - DIRECCION GENERAL DE DRAGAS, PRESAS Y BALIZAMIENTO, M.G"/>
    <x v="0"/>
    <x v="7"/>
    <x v="29"/>
    <s v="2.3 - MATERIALES Y SUMINISTROS"/>
    <s v="2.3.9 - PRODUCTOS Y ÚTILES VARIOS"/>
    <s v="N"/>
    <s v="00 - N/A"/>
    <s v="20 - FONDOS CON DESTINO ESPECÍFICO"/>
    <s v=" "/>
    <s v="99 - MULTIPROVINCIAL"/>
    <n v="0"/>
    <n v="344751.22"/>
    <n v="344750.82"/>
  </r>
  <r>
    <s v="2024"/>
    <x v="0"/>
    <x v="0"/>
    <x v="0"/>
    <x v="0"/>
    <x v="2"/>
    <s v="0203 - MINISTERIO DE DEFENSA"/>
    <s v="0002 - DIRECCION GENERAL DE ESCUELAS VOCACIONALES"/>
    <x v="2"/>
    <x v="10"/>
    <x v="31"/>
    <s v="2.1 - REMUNERACIONES Y CONTRIBUCIONES"/>
    <s v="2.1.1 - REMUNERACIONES"/>
    <s v="N"/>
    <s v="00 - N/A"/>
    <s v="10 - FONDO GENERAL"/>
    <s v=" "/>
    <s v="99 - MULTIPROVINCIAL"/>
    <n v="343631712"/>
    <n v="346346469"/>
    <n v="344226732.49000001"/>
  </r>
  <r>
    <s v="2024"/>
    <x v="0"/>
    <x v="0"/>
    <x v="0"/>
    <x v="0"/>
    <x v="2"/>
    <s v="0203 - MINISTERIO DE DEFENSA"/>
    <s v="0002 - DIRECCION GENERAL DE ESCUELAS VOCACIONALES"/>
    <x v="2"/>
    <x v="10"/>
    <x v="31"/>
    <s v="2.1 - REMUNERACIONES Y CONTRIBUCIONES"/>
    <s v="2.1.2 - SOBRESUELDOS"/>
    <s v="N"/>
    <s v="00 - N/A"/>
    <s v="10 - FONDO GENERAL"/>
    <s v=" "/>
    <s v="99 - MULTIPROVINCIAL"/>
    <n v="496000"/>
    <n v="6475200"/>
    <n v="6460600"/>
  </r>
  <r>
    <s v="2024"/>
    <x v="0"/>
    <x v="0"/>
    <x v="0"/>
    <x v="0"/>
    <x v="2"/>
    <s v="0203 - MINISTERIO DE DEFENSA"/>
    <s v="0002 - DIRECCION GENERAL DE ESCUELAS VOCACIONALES"/>
    <x v="2"/>
    <x v="10"/>
    <x v="31"/>
    <s v="2.1 - REMUNERACIONES Y CONTRIBUCIONES"/>
    <s v="2.1.5 - CONTRIBUCIONES A LA SEGURIDAD SOCIAL"/>
    <s v="N"/>
    <s v="00 - N/A"/>
    <s v="10 - FONDO GENERAL"/>
    <s v=" "/>
    <s v="99 - MULTIPROVINCIAL"/>
    <n v="15605618"/>
    <n v="16024432"/>
    <n v="15948386.880000001"/>
  </r>
  <r>
    <s v="2024"/>
    <x v="0"/>
    <x v="0"/>
    <x v="0"/>
    <x v="0"/>
    <x v="2"/>
    <s v="0203 - MINISTERIO DE DEFENSA"/>
    <s v="0002 - DIRECCION GENERAL DE ESCUELAS VOCACIONALES"/>
    <x v="2"/>
    <x v="10"/>
    <x v="31"/>
    <s v="2.2 - CONTRATACIÓN DE SERVICIOS"/>
    <s v="2.2.1 - SERVICIOS BÁSICOS"/>
    <s v="N"/>
    <s v="00 - N/A"/>
    <s v="10 - FONDO GENERAL"/>
    <s v=" "/>
    <s v="99 - MULTIPROVINCIAL"/>
    <n v="27000000"/>
    <n v="32270664"/>
    <n v="32270661.679999996"/>
  </r>
  <r>
    <s v="2024"/>
    <x v="0"/>
    <x v="0"/>
    <x v="0"/>
    <x v="0"/>
    <x v="2"/>
    <s v="0203 - MINISTERIO DE DEFENSA"/>
    <s v="0002 - DIRECCION GENERAL DE ESCUELAS VOCACIONALES"/>
    <x v="2"/>
    <x v="10"/>
    <x v="31"/>
    <s v="2.2 - CONTRATACIÓN DE SERVICIOS"/>
    <s v="2.2.2 - PUBLICIDAD, IMPRESIÓN Y ENCUADERNACIÓN"/>
    <s v="N"/>
    <s v="00 - N/A"/>
    <s v="10 - FONDO GENERAL"/>
    <s v=" "/>
    <s v="99 - MULTIPROVINCIAL"/>
    <n v="700000"/>
    <n v="551073"/>
    <n v="551072.74"/>
  </r>
  <r>
    <s v="2024"/>
    <x v="0"/>
    <x v="0"/>
    <x v="0"/>
    <x v="0"/>
    <x v="2"/>
    <s v="0203 - MINISTERIO DE DEFENSA"/>
    <s v="0002 - DIRECCION GENERAL DE ESCUELAS VOCACIONALES"/>
    <x v="2"/>
    <x v="10"/>
    <x v="31"/>
    <s v="2.2 - CONTRATACIÓN DE SERVICIOS"/>
    <s v="2.2.2 - PUBLICIDAD, IMPRESIÓN Y ENCUADERNACIÓN"/>
    <s v="N"/>
    <s v="00 - N/A"/>
    <s v="20 - FONDOS CON DESTINO ESPECÍFICO"/>
    <s v=" "/>
    <s v="99 - MULTIPROVINCIAL"/>
    <n v="244347"/>
    <n v="0"/>
    <n v="0"/>
  </r>
  <r>
    <s v="2024"/>
    <x v="0"/>
    <x v="0"/>
    <x v="0"/>
    <x v="0"/>
    <x v="2"/>
    <s v="0203 - MINISTERIO DE DEFENSA"/>
    <s v="0002 - DIRECCION GENERAL DE ESCUELAS VOCACIONALES"/>
    <x v="2"/>
    <x v="10"/>
    <x v="31"/>
    <s v="2.2 - CONTRATACIÓN DE SERVICIOS"/>
    <s v="2.2.3 - VIÁTICOS"/>
    <s v="N"/>
    <s v="00 - N/A"/>
    <s v="10 - FONDO GENERAL"/>
    <s v=" "/>
    <s v="99 - MULTIPROVINCIAL"/>
    <n v="3783600"/>
    <n v="3783600"/>
    <n v="3776800"/>
  </r>
  <r>
    <s v="2024"/>
    <x v="0"/>
    <x v="0"/>
    <x v="0"/>
    <x v="0"/>
    <x v="2"/>
    <s v="0203 - MINISTERIO DE DEFENSA"/>
    <s v="0002 - DIRECCION GENERAL DE ESCUELAS VOCACIONALES"/>
    <x v="2"/>
    <x v="10"/>
    <x v="31"/>
    <s v="2.2 - CONTRATACIÓN DE SERVICIOS"/>
    <s v="2.2.4 - TRANSPORTE Y ALMACENAJE"/>
    <s v="N"/>
    <s v="00 - N/A"/>
    <s v="20 - FONDOS CON DESTINO ESPECÍFICO"/>
    <s v=" "/>
    <s v="99 - MULTIPROVINCIAL"/>
    <n v="1280"/>
    <n v="0"/>
    <n v="0"/>
  </r>
  <r>
    <s v="2024"/>
    <x v="0"/>
    <x v="0"/>
    <x v="0"/>
    <x v="0"/>
    <x v="2"/>
    <s v="0203 - MINISTERIO DE DEFENSA"/>
    <s v="0002 - DIRECCION GENERAL DE ESCUELAS VOCACIONALES"/>
    <x v="2"/>
    <x v="10"/>
    <x v="31"/>
    <s v="2.2 - CONTRATACIÓN DE SERVICIOS"/>
    <s v="2.2.5 - ALQUILERES Y RENTAS"/>
    <s v="N"/>
    <s v="00 - N/A"/>
    <s v="10 - FONDO GENERAL"/>
    <s v=" "/>
    <s v="99 - MULTIPROVINCIAL"/>
    <n v="1200000"/>
    <n v="8165250"/>
    <n v="2178368.2599999998"/>
  </r>
  <r>
    <s v="2024"/>
    <x v="0"/>
    <x v="0"/>
    <x v="0"/>
    <x v="0"/>
    <x v="2"/>
    <s v="0203 - MINISTERIO DE DEFENSA"/>
    <s v="0002 - DIRECCION GENERAL DE ESCUELAS VOCACIONALES"/>
    <x v="2"/>
    <x v="10"/>
    <x v="31"/>
    <s v="2.2 - CONTRATACIÓN DE SERVICIOS"/>
    <s v="2.2.5 - ALQUILERES Y RENTAS"/>
    <s v="N"/>
    <s v="00 - N/A"/>
    <s v="20 - FONDOS CON DESTINO ESPECÍFICO"/>
    <s v=" "/>
    <s v="99 - MULTIPROVINCIAL"/>
    <n v="144195"/>
    <n v="232000"/>
    <n v="0"/>
  </r>
  <r>
    <s v="2024"/>
    <x v="0"/>
    <x v="0"/>
    <x v="0"/>
    <x v="0"/>
    <x v="2"/>
    <s v="0203 - MINISTERIO DE DEFENSA"/>
    <s v="0002 - DIRECCION GENERAL DE ESCUELAS VOCACIONALES"/>
    <x v="2"/>
    <x v="10"/>
    <x v="31"/>
    <s v="2.2 - CONTRATACIÓN DE SERVICIOS"/>
    <s v="2.2.6 - SEGUROS"/>
    <s v="N"/>
    <s v="00 - N/A"/>
    <s v="10 - FONDO GENERAL"/>
    <s v=" "/>
    <s v="99 - MULTIPROVINCIAL"/>
    <n v="5500000"/>
    <n v="6011950"/>
    <n v="5975499.6399999997"/>
  </r>
  <r>
    <s v="2024"/>
    <x v="0"/>
    <x v="0"/>
    <x v="0"/>
    <x v="0"/>
    <x v="2"/>
    <s v="0203 - MINISTERIO DE DEFENSA"/>
    <s v="0002 - DIRECCION GENERAL DE ESCUELAS VOCACIONALES"/>
    <x v="2"/>
    <x v="10"/>
    <x v="31"/>
    <s v="2.2 - CONTRATACIÓN DE SERVICIOS"/>
    <s v="2.2.7 - SERVICIOS DE CONSERVACIÓN, REPARACIONES MENORES E INSTALACIONES TEMPORALES"/>
    <s v="N"/>
    <s v="00 - N/A"/>
    <s v="10 - FONDO GENERAL"/>
    <s v=" "/>
    <s v="99 - MULTIPROVINCIAL"/>
    <n v="2100000"/>
    <n v="9776386"/>
    <n v="749717.41"/>
  </r>
  <r>
    <s v="2024"/>
    <x v="0"/>
    <x v="0"/>
    <x v="0"/>
    <x v="0"/>
    <x v="2"/>
    <s v="0203 - MINISTERIO DE DEFENSA"/>
    <s v="0002 - DIRECCION GENERAL DE ESCUELAS VOCACIONALES"/>
    <x v="2"/>
    <x v="10"/>
    <x v="31"/>
    <s v="2.2 - CONTRATACIÓN DE SERVICIOS"/>
    <s v="2.2.7 - SERVICIOS DE CONSERVACIÓN, REPARACIONES MENORES E INSTALACIONES TEMPORALES"/>
    <s v="N"/>
    <s v="00 - N/A"/>
    <s v="20 - FONDOS CON DESTINO ESPECÍFICO"/>
    <s v=" "/>
    <s v="99 - MULTIPROVINCIAL"/>
    <n v="490111"/>
    <n v="2244740"/>
    <n v="1335401.45"/>
  </r>
  <r>
    <s v="2024"/>
    <x v="0"/>
    <x v="0"/>
    <x v="0"/>
    <x v="0"/>
    <x v="2"/>
    <s v="0203 - MINISTERIO DE DEFENSA"/>
    <s v="0002 - DIRECCION GENERAL DE ESCUELAS VOCACIONALES"/>
    <x v="2"/>
    <x v="10"/>
    <x v="31"/>
    <s v="2.2 - CONTRATACIÓN DE SERVICIOS"/>
    <s v="2.2.8 - OTROS SERVICIOS NO INCLUIDOS EN CONCEPTOS ANTERIORES"/>
    <s v="N"/>
    <s v="00 - N/A"/>
    <s v="10 - FONDO GENERAL"/>
    <s v=" "/>
    <s v="99 - MULTIPROVINCIAL"/>
    <n v="3100000"/>
    <n v="2786617"/>
    <n v="2446031.02"/>
  </r>
  <r>
    <s v="2024"/>
    <x v="0"/>
    <x v="0"/>
    <x v="0"/>
    <x v="0"/>
    <x v="2"/>
    <s v="0203 - MINISTERIO DE DEFENSA"/>
    <s v="0002 - DIRECCION GENERAL DE ESCUELAS VOCACIONALES"/>
    <x v="2"/>
    <x v="10"/>
    <x v="31"/>
    <s v="2.2 - CONTRATACIÓN DE SERVICIOS"/>
    <s v="2.2.8 - OTROS SERVICIOS NO INCLUIDOS EN CONCEPTOS ANTERIORES"/>
    <s v="N"/>
    <s v="00 - N/A"/>
    <s v="20 - FONDOS CON DESTINO ESPECÍFICO"/>
    <s v=" "/>
    <s v="99 - MULTIPROVINCIAL"/>
    <n v="11600"/>
    <n v="207326"/>
    <n v="207325.62"/>
  </r>
  <r>
    <s v="2024"/>
    <x v="0"/>
    <x v="0"/>
    <x v="0"/>
    <x v="0"/>
    <x v="2"/>
    <s v="0203 - MINISTERIO DE DEFENSA"/>
    <s v="0002 - DIRECCION GENERAL DE ESCUELAS VOCACIONALES"/>
    <x v="2"/>
    <x v="10"/>
    <x v="31"/>
    <s v="2.2 - CONTRATACIÓN DE SERVICIOS"/>
    <s v="2.2.9 - OTRAS CONTRATACIONES DE SERVICIOS"/>
    <s v="N"/>
    <s v="00 - N/A"/>
    <s v="10 - FONDO GENERAL"/>
    <s v=" "/>
    <s v="99 - MULTIPROVINCIAL"/>
    <n v="1000000"/>
    <n v="7820712"/>
    <n v="982355.9"/>
  </r>
  <r>
    <s v="2024"/>
    <x v="0"/>
    <x v="0"/>
    <x v="0"/>
    <x v="0"/>
    <x v="2"/>
    <s v="0203 - MINISTERIO DE DEFENSA"/>
    <s v="0002 - DIRECCION GENERAL DE ESCUELAS VOCACIONALES"/>
    <x v="2"/>
    <x v="10"/>
    <x v="31"/>
    <s v="2.3 - MATERIALES Y SUMINISTROS"/>
    <s v="2.3.1 - ALIMENTOS Y PRODUCTOS AGROFORESTALES"/>
    <s v="N"/>
    <s v="00 - N/A"/>
    <s v="10 - FONDO GENERAL"/>
    <s v=" "/>
    <s v="99 - MULTIPROVINCIAL"/>
    <n v="84285000"/>
    <n v="99813483"/>
    <n v="84846716.689999998"/>
  </r>
  <r>
    <s v="2024"/>
    <x v="0"/>
    <x v="0"/>
    <x v="0"/>
    <x v="0"/>
    <x v="2"/>
    <s v="0203 - MINISTERIO DE DEFENSA"/>
    <s v="0002 - DIRECCION GENERAL DE ESCUELAS VOCACIONALES"/>
    <x v="2"/>
    <x v="10"/>
    <x v="31"/>
    <s v="2.3 - MATERIALES Y SUMINISTROS"/>
    <s v="2.3.1 - ALIMENTOS Y PRODUCTOS AGROFORESTALES"/>
    <s v="N"/>
    <s v="00 - N/A"/>
    <s v="20 - FONDOS CON DESTINO ESPECÍFICO"/>
    <s v=" "/>
    <s v="99 - MULTIPROVINCIAL"/>
    <n v="197482"/>
    <n v="464679"/>
    <n v="87994.240000000005"/>
  </r>
  <r>
    <s v="2024"/>
    <x v="0"/>
    <x v="0"/>
    <x v="0"/>
    <x v="0"/>
    <x v="2"/>
    <s v="0203 - MINISTERIO DE DEFENSA"/>
    <s v="0002 - DIRECCION GENERAL DE ESCUELAS VOCACIONALES"/>
    <x v="2"/>
    <x v="10"/>
    <x v="31"/>
    <s v="2.3 - MATERIALES Y SUMINISTROS"/>
    <s v="2.3.2 - TEXTILES Y VESTUARIOS"/>
    <s v="N"/>
    <s v="00 - N/A"/>
    <s v="10 - FONDO GENERAL"/>
    <s v=" "/>
    <s v="99 - MULTIPROVINCIAL"/>
    <n v="6308238"/>
    <n v="9519514"/>
    <n v="6152992.9900000002"/>
  </r>
  <r>
    <s v="2024"/>
    <x v="0"/>
    <x v="0"/>
    <x v="0"/>
    <x v="0"/>
    <x v="2"/>
    <s v="0203 - MINISTERIO DE DEFENSA"/>
    <s v="0002 - DIRECCION GENERAL DE ESCUELAS VOCACIONALES"/>
    <x v="2"/>
    <x v="10"/>
    <x v="31"/>
    <s v="2.3 - MATERIALES Y SUMINISTROS"/>
    <s v="2.3.2 - TEXTILES Y VESTUARIOS"/>
    <s v="N"/>
    <s v="00 - N/A"/>
    <s v="20 - FONDOS CON DESTINO ESPECÍFICO"/>
    <s v=" "/>
    <s v="99 - MULTIPROVINCIAL"/>
    <n v="426125"/>
    <n v="812820"/>
    <n v="317892"/>
  </r>
  <r>
    <s v="2024"/>
    <x v="0"/>
    <x v="0"/>
    <x v="0"/>
    <x v="0"/>
    <x v="2"/>
    <s v="0203 - MINISTERIO DE DEFENSA"/>
    <s v="0002 - DIRECCION GENERAL DE ESCUELAS VOCACIONALES"/>
    <x v="2"/>
    <x v="10"/>
    <x v="31"/>
    <s v="2.3 - MATERIALES Y SUMINISTROS"/>
    <s v="2.3.3 - PAPEL, CARTÓN E IMPRESOS"/>
    <s v="N"/>
    <s v="00 - N/A"/>
    <s v="10 - FONDO GENERAL"/>
    <s v=" "/>
    <s v="99 - MULTIPROVINCIAL"/>
    <n v="1670000"/>
    <n v="3363593"/>
    <n v="2556613.0300000003"/>
  </r>
  <r>
    <s v="2024"/>
    <x v="0"/>
    <x v="0"/>
    <x v="0"/>
    <x v="0"/>
    <x v="2"/>
    <s v="0203 - MINISTERIO DE DEFENSA"/>
    <s v="0002 - DIRECCION GENERAL DE ESCUELAS VOCACIONALES"/>
    <x v="2"/>
    <x v="10"/>
    <x v="31"/>
    <s v="2.3 - MATERIALES Y SUMINISTROS"/>
    <s v="2.3.3 - PAPEL, CARTÓN E IMPRESOS"/>
    <s v="N"/>
    <s v="00 - N/A"/>
    <s v="20 - FONDOS CON DESTINO ESPECÍFICO"/>
    <s v=" "/>
    <s v="99 - MULTIPROVINCIAL"/>
    <n v="276270"/>
    <n v="0"/>
    <n v="0"/>
  </r>
  <r>
    <s v="2024"/>
    <x v="0"/>
    <x v="0"/>
    <x v="0"/>
    <x v="0"/>
    <x v="2"/>
    <s v="0203 - MINISTERIO DE DEFENSA"/>
    <s v="0002 - DIRECCION GENERAL DE ESCUELAS VOCACIONALES"/>
    <x v="2"/>
    <x v="10"/>
    <x v="31"/>
    <s v="2.3 - MATERIALES Y SUMINISTROS"/>
    <s v="2.3.4 - PRODUCTOS FARMACÉUTICOS"/>
    <s v="N"/>
    <s v="00 - N/A"/>
    <s v="10 - FONDO GENERAL"/>
    <s v=" "/>
    <s v="99 - MULTIPROVINCIAL"/>
    <n v="11116000"/>
    <n v="77251"/>
    <n v="77250.31"/>
  </r>
  <r>
    <s v="2024"/>
    <x v="0"/>
    <x v="0"/>
    <x v="0"/>
    <x v="0"/>
    <x v="2"/>
    <s v="0203 - MINISTERIO DE DEFENSA"/>
    <s v="0002 - DIRECCION GENERAL DE ESCUELAS VOCACIONALES"/>
    <x v="2"/>
    <x v="10"/>
    <x v="31"/>
    <s v="2.3 - MATERIALES Y SUMINISTROS"/>
    <s v="2.3.4 - PRODUCTOS FARMACÉUTICOS"/>
    <s v="N"/>
    <s v="00 - N/A"/>
    <s v="20 - FONDOS CON DESTINO ESPECÍFICO"/>
    <s v=" "/>
    <s v="99 - MULTIPROVINCIAL"/>
    <n v="0"/>
    <n v="238325"/>
    <n v="0"/>
  </r>
  <r>
    <s v="2024"/>
    <x v="0"/>
    <x v="0"/>
    <x v="0"/>
    <x v="0"/>
    <x v="2"/>
    <s v="0203 - MINISTERIO DE DEFENSA"/>
    <s v="0002 - DIRECCION GENERAL DE ESCUELAS VOCACIONALES"/>
    <x v="2"/>
    <x v="10"/>
    <x v="31"/>
    <s v="2.3 - MATERIALES Y SUMINISTROS"/>
    <s v="2.3.5 - CUERO, CAUCHO Y PLÁSTICO"/>
    <s v="N"/>
    <s v="00 - N/A"/>
    <s v="10 - FONDO GENERAL"/>
    <s v=" "/>
    <s v="99 - MULTIPROVINCIAL"/>
    <n v="1150000"/>
    <n v="2018127"/>
    <n v="1473756.3099999998"/>
  </r>
  <r>
    <s v="2024"/>
    <x v="0"/>
    <x v="0"/>
    <x v="0"/>
    <x v="0"/>
    <x v="2"/>
    <s v="0203 - MINISTERIO DE DEFENSA"/>
    <s v="0002 - DIRECCION GENERAL DE ESCUELAS VOCACIONALES"/>
    <x v="2"/>
    <x v="10"/>
    <x v="31"/>
    <s v="2.3 - MATERIALES Y SUMINISTROS"/>
    <s v="2.3.5 - CUERO, CAUCHO Y PLÁSTICO"/>
    <s v="N"/>
    <s v="00 - N/A"/>
    <s v="20 - FONDOS CON DESTINO ESPECÍFICO"/>
    <s v=" "/>
    <s v="99 - MULTIPROVINCIAL"/>
    <n v="200000"/>
    <n v="96641"/>
    <n v="0"/>
  </r>
  <r>
    <s v="2024"/>
    <x v="0"/>
    <x v="0"/>
    <x v="0"/>
    <x v="0"/>
    <x v="2"/>
    <s v="0203 - MINISTERIO DE DEFENSA"/>
    <s v="0002 - DIRECCION GENERAL DE ESCUELAS VOCACIONALES"/>
    <x v="2"/>
    <x v="10"/>
    <x v="31"/>
    <s v="2.3 - MATERIALES Y SUMINISTROS"/>
    <s v="2.3.6 - PRODUCTOS DE MINERALES, METÁLICOS Y NO METÁLICOS"/>
    <s v="N"/>
    <s v="00 - N/A"/>
    <s v="10 - FONDO GENERAL"/>
    <s v=" "/>
    <s v="99 - MULTIPROVINCIAL"/>
    <n v="3376400"/>
    <n v="3049202"/>
    <n v="2962646.1799999988"/>
  </r>
  <r>
    <s v="2024"/>
    <x v="0"/>
    <x v="0"/>
    <x v="0"/>
    <x v="0"/>
    <x v="2"/>
    <s v="0203 - MINISTERIO DE DEFENSA"/>
    <s v="0002 - DIRECCION GENERAL DE ESCUELAS VOCACIONALES"/>
    <x v="2"/>
    <x v="10"/>
    <x v="31"/>
    <s v="2.3 - MATERIALES Y SUMINISTROS"/>
    <s v="2.3.6 - PRODUCTOS DE MINERALES, METÁLICOS Y NO METÁLICOS"/>
    <s v="N"/>
    <s v="00 - N/A"/>
    <s v="20 - FONDOS CON DESTINO ESPECÍFICO"/>
    <s v=" "/>
    <s v="99 - MULTIPROVINCIAL"/>
    <n v="249119"/>
    <n v="580751.4"/>
    <n v="131655.82"/>
  </r>
  <r>
    <s v="2024"/>
    <x v="0"/>
    <x v="0"/>
    <x v="0"/>
    <x v="0"/>
    <x v="2"/>
    <s v="0203 - MINISTERIO DE DEFENSA"/>
    <s v="0002 - DIRECCION GENERAL DE ESCUELAS VOCACIONALES"/>
    <x v="2"/>
    <x v="10"/>
    <x v="31"/>
    <s v="2.3 - MATERIALES Y SUMINISTROS"/>
    <s v="2.3.7 - COMBUSTIBLES, LUBRICANTES, PRODUCTOS QUÍMICOS Y CONEXOS"/>
    <s v="N"/>
    <s v="00 - N/A"/>
    <s v="10 - FONDO GENERAL"/>
    <s v=" "/>
    <s v="99 - MULTIPROVINCIAL"/>
    <n v="36085762"/>
    <n v="36694089"/>
    <n v="35145213.580000006"/>
  </r>
  <r>
    <s v="2024"/>
    <x v="0"/>
    <x v="0"/>
    <x v="0"/>
    <x v="0"/>
    <x v="2"/>
    <s v="0203 - MINISTERIO DE DEFENSA"/>
    <s v="0002 - DIRECCION GENERAL DE ESCUELAS VOCACIONALES"/>
    <x v="2"/>
    <x v="10"/>
    <x v="31"/>
    <s v="2.3 - MATERIALES Y SUMINISTROS"/>
    <s v="2.3.7 - COMBUSTIBLES, LUBRICANTES, PRODUCTOS QUÍMICOS Y CONEXOS"/>
    <s v="N"/>
    <s v="00 - N/A"/>
    <s v="20 - FONDOS CON DESTINO ESPECÍFICO"/>
    <s v=" "/>
    <s v="99 - MULTIPROVINCIAL"/>
    <n v="996409"/>
    <n v="844207.6"/>
    <n v="369769.17000000004"/>
  </r>
  <r>
    <s v="2024"/>
    <x v="0"/>
    <x v="0"/>
    <x v="0"/>
    <x v="0"/>
    <x v="2"/>
    <s v="0203 - MINISTERIO DE DEFENSA"/>
    <s v="0002 - DIRECCION GENERAL DE ESCUELAS VOCACIONALES"/>
    <x v="2"/>
    <x v="10"/>
    <x v="31"/>
    <s v="2.3 - MATERIALES Y SUMINISTROS"/>
    <s v="2.3.9 - PRODUCTOS Y ÚTILES VARIOS"/>
    <s v="N"/>
    <s v="00 - N/A"/>
    <s v="10 - FONDO GENERAL"/>
    <s v=" "/>
    <s v="99 - MULTIPROVINCIAL"/>
    <n v="9200000"/>
    <n v="20785348"/>
    <n v="17842475.030000001"/>
  </r>
  <r>
    <s v="2024"/>
    <x v="0"/>
    <x v="0"/>
    <x v="0"/>
    <x v="0"/>
    <x v="2"/>
    <s v="0203 - MINISTERIO DE DEFENSA"/>
    <s v="0002 - DIRECCION GENERAL DE ESCUELAS VOCACIONALES"/>
    <x v="2"/>
    <x v="10"/>
    <x v="31"/>
    <s v="2.3 - MATERIALES Y SUMINISTROS"/>
    <s v="2.3.9 - PRODUCTOS Y ÚTILES VARIOS"/>
    <s v="N"/>
    <s v="00 - N/A"/>
    <s v="20 - FONDOS CON DESTINO ESPECÍFICO"/>
    <s v=" "/>
    <s v="99 - MULTIPROVINCIAL"/>
    <n v="1125691"/>
    <n v="1301290"/>
    <n v="92788.13"/>
  </r>
  <r>
    <s v="2024"/>
    <x v="0"/>
    <x v="0"/>
    <x v="0"/>
    <x v="0"/>
    <x v="2"/>
    <s v="0203 - MINISTERIO DE DEFENSA"/>
    <s v="0002 - DIRECCION GENERAL DE ESCUELAS VOCACIONALES"/>
    <x v="2"/>
    <x v="4"/>
    <x v="6"/>
    <s v="2.1 - REMUNERACIONES Y CONTRIBUCIONES"/>
    <s v="2.1.1 - REMUNERACIONES"/>
    <s v="N"/>
    <s v="00 - N/A"/>
    <s v="10 - FONDO GENERAL"/>
    <s v=" "/>
    <s v="99 - MULTIPROVINCIAL"/>
    <n v="25792000"/>
    <n v="23992000"/>
    <n v="23503749.990000002"/>
  </r>
  <r>
    <s v="2024"/>
    <x v="0"/>
    <x v="0"/>
    <x v="0"/>
    <x v="0"/>
    <x v="2"/>
    <s v="0203 - MINISTERIO DE DEFENSA"/>
    <s v="0002 - DIRECCION GENERAL DE ESCUELAS VOCACIONALES"/>
    <x v="2"/>
    <x v="4"/>
    <x v="6"/>
    <s v="2.1 - REMUNERACIONES Y CONTRIBUCIONES"/>
    <s v="2.1.2 - SOBRESUELDOS"/>
    <s v="N"/>
    <s v="00 - N/A"/>
    <s v="10 - FONDO GENERAL"/>
    <s v=" "/>
    <s v="99 - MULTIPROVINCIAL"/>
    <n v="21344400"/>
    <n v="23144400"/>
    <n v="23039000"/>
  </r>
  <r>
    <s v="2024"/>
    <x v="0"/>
    <x v="0"/>
    <x v="0"/>
    <x v="0"/>
    <x v="2"/>
    <s v="0203 - MINISTERIO DE DEFENSA"/>
    <s v="0002 - DIRECCION GENERAL DE ESCUELAS VOCACIONALES"/>
    <x v="2"/>
    <x v="4"/>
    <x v="6"/>
    <s v="2.1 - REMUNERACIONES Y CONTRIBUCIONES"/>
    <s v="2.1.5 - CONTRIBUCIONES A LA SEGURIDAD SOCIAL"/>
    <s v="N"/>
    <s v="00 - N/A"/>
    <s v="10 - FONDO GENERAL"/>
    <s v=" "/>
    <s v="99 - MULTIPROVINCIAL"/>
    <n v="1961780"/>
    <n v="1961780"/>
    <n v="1786020"/>
  </r>
  <r>
    <s v="2024"/>
    <x v="0"/>
    <x v="0"/>
    <x v="0"/>
    <x v="0"/>
    <x v="2"/>
    <s v="0203 - MINISTERIO DE DEFENSA"/>
    <s v="0002 - DIRECCION GENERAL DE ESCUELAS VOCACIONALES"/>
    <x v="2"/>
    <x v="4"/>
    <x v="6"/>
    <s v="2.2 - CONTRATACIÓN DE SERVICIOS"/>
    <s v="2.2.3 - VIÁTICOS"/>
    <s v="N"/>
    <s v="00 - N/A"/>
    <s v="10 - FONDO GENERAL"/>
    <s v=" "/>
    <s v="99 - MULTIPROVINCIAL"/>
    <n v="840000"/>
    <n v="840000"/>
    <n v="836950"/>
  </r>
  <r>
    <s v="2024"/>
    <x v="0"/>
    <x v="0"/>
    <x v="0"/>
    <x v="0"/>
    <x v="2"/>
    <s v="0203 - MINISTERIO DE DEFENSA"/>
    <s v="0002 - DIRECCION GENERAL DE ESCUELAS VOCACIONALES"/>
    <x v="2"/>
    <x v="4"/>
    <x v="6"/>
    <s v="2.2 - CONTRATACIÓN DE SERVICIOS"/>
    <s v="2.2.5 - ALQUILERES Y RENTAS"/>
    <s v="N"/>
    <s v="00 - N/A"/>
    <s v="10 - FONDO GENERAL"/>
    <s v=" "/>
    <s v="99 - MULTIPROVINCIAL"/>
    <n v="464979"/>
    <n v="0"/>
    <n v="0"/>
  </r>
  <r>
    <s v="2024"/>
    <x v="0"/>
    <x v="0"/>
    <x v="0"/>
    <x v="0"/>
    <x v="2"/>
    <s v="0203 - MINISTERIO DE DEFENSA"/>
    <s v="0002 - DIRECCION GENERAL DE ESCUELAS VOCACIONALES"/>
    <x v="2"/>
    <x v="4"/>
    <x v="6"/>
    <s v="2.2 - CONTRATACIÓN DE SERVICIOS"/>
    <s v="2.2.6 - SEGUROS"/>
    <s v="N"/>
    <s v="00 - N/A"/>
    <s v="10 - FONDO GENERAL"/>
    <s v=" "/>
    <s v="99 - MULTIPROVINCIAL"/>
    <n v="150000"/>
    <n v="0"/>
    <n v="0"/>
  </r>
  <r>
    <s v="2024"/>
    <x v="0"/>
    <x v="0"/>
    <x v="0"/>
    <x v="0"/>
    <x v="2"/>
    <s v="0203 - MINISTERIO DE DEFENSA"/>
    <s v="0002 - DIRECCION GENERAL DE ESCUELAS VOCACIONALES"/>
    <x v="2"/>
    <x v="4"/>
    <x v="6"/>
    <s v="2.2 - CONTRATACIÓN DE SERVICIOS"/>
    <s v="2.2.7 - SERVICIOS DE CONSERVACIÓN, REPARACIONES MENORES E INSTALACIONES TEMPORALES"/>
    <s v="N"/>
    <s v="00 - N/A"/>
    <s v="10 - FONDO GENERAL"/>
    <s v=" "/>
    <s v="99 - MULTIPROVINCIAL"/>
    <n v="126000"/>
    <n v="0"/>
    <n v="0"/>
  </r>
  <r>
    <s v="2024"/>
    <x v="0"/>
    <x v="0"/>
    <x v="0"/>
    <x v="0"/>
    <x v="2"/>
    <s v="0203 - MINISTERIO DE DEFENSA"/>
    <s v="0002 - DIRECCION GENERAL DE ESCUELAS VOCACIONALES"/>
    <x v="2"/>
    <x v="4"/>
    <x v="6"/>
    <s v="2.3 - MATERIALES Y SUMINISTROS"/>
    <s v="2.3.1 - ALIMENTOS Y PRODUCTOS AGROFORESTALES"/>
    <s v="N"/>
    <s v="00 - N/A"/>
    <s v="10 - FONDO GENERAL"/>
    <s v=" "/>
    <s v="99 - MULTIPROVINCIAL"/>
    <n v="12116895"/>
    <n v="12601230"/>
    <n v="11450532.939999999"/>
  </r>
  <r>
    <s v="2024"/>
    <x v="0"/>
    <x v="0"/>
    <x v="0"/>
    <x v="0"/>
    <x v="2"/>
    <s v="0203 - MINISTERIO DE DEFENSA"/>
    <s v="0002 - DIRECCION GENERAL DE ESCUELAS VOCACIONALES"/>
    <x v="2"/>
    <x v="4"/>
    <x v="6"/>
    <s v="2.3 - MATERIALES Y SUMINISTROS"/>
    <s v="2.3.2 - TEXTILES Y VESTUARIOS"/>
    <s v="N"/>
    <s v="00 - N/A"/>
    <s v="10 - FONDO GENERAL"/>
    <s v=" "/>
    <s v="99 - MULTIPROVINCIAL"/>
    <n v="1471344"/>
    <n v="771246"/>
    <n v="512171.92000000004"/>
  </r>
  <r>
    <s v="2024"/>
    <x v="0"/>
    <x v="0"/>
    <x v="0"/>
    <x v="0"/>
    <x v="2"/>
    <s v="0203 - MINISTERIO DE DEFENSA"/>
    <s v="0002 - DIRECCION GENERAL DE ESCUELAS VOCACIONALES"/>
    <x v="2"/>
    <x v="4"/>
    <x v="6"/>
    <s v="2.3 - MATERIALES Y SUMINISTROS"/>
    <s v="2.3.3 - PAPEL, CARTÓN E IMPRESOS"/>
    <s v="N"/>
    <s v="00 - N/A"/>
    <s v="10 - FONDO GENERAL"/>
    <s v=" "/>
    <s v="99 - MULTIPROVINCIAL"/>
    <n v="500000"/>
    <n v="443301"/>
    <n v="378488.96"/>
  </r>
  <r>
    <s v="2024"/>
    <x v="0"/>
    <x v="0"/>
    <x v="0"/>
    <x v="0"/>
    <x v="2"/>
    <s v="0203 - MINISTERIO DE DEFENSA"/>
    <s v="0002 - DIRECCION GENERAL DE ESCUELAS VOCACIONALES"/>
    <x v="2"/>
    <x v="4"/>
    <x v="6"/>
    <s v="2.3 - MATERIALES Y SUMINISTROS"/>
    <s v="2.3.4 - PRODUCTOS FARMACÉUTICOS"/>
    <s v="N"/>
    <s v="00 - N/A"/>
    <s v="10 - FONDO GENERAL"/>
    <s v=" "/>
    <s v="99 - MULTIPROVINCIAL"/>
    <n v="0"/>
    <n v="220971"/>
    <n v="25063.200000000001"/>
  </r>
  <r>
    <s v="2024"/>
    <x v="0"/>
    <x v="0"/>
    <x v="0"/>
    <x v="0"/>
    <x v="2"/>
    <s v="0203 - MINISTERIO DE DEFENSA"/>
    <s v="0002 - DIRECCION GENERAL DE ESCUELAS VOCACIONALES"/>
    <x v="2"/>
    <x v="4"/>
    <x v="6"/>
    <s v="2.3 - MATERIALES Y SUMINISTROS"/>
    <s v="2.3.5 - CUERO, CAUCHO Y PLÁSTICO"/>
    <s v="N"/>
    <s v="00 - N/A"/>
    <s v="10 - FONDO GENERAL"/>
    <s v=" "/>
    <s v="99 - MULTIPROVINCIAL"/>
    <n v="204944"/>
    <n v="42122"/>
    <n v="42121.279999999999"/>
  </r>
  <r>
    <s v="2024"/>
    <x v="0"/>
    <x v="0"/>
    <x v="0"/>
    <x v="0"/>
    <x v="2"/>
    <s v="0203 - MINISTERIO DE DEFENSA"/>
    <s v="0002 - DIRECCION GENERAL DE ESCUELAS VOCACIONALES"/>
    <x v="2"/>
    <x v="4"/>
    <x v="6"/>
    <s v="2.3 - MATERIALES Y SUMINISTROS"/>
    <s v="2.3.6 - PRODUCTOS DE MINERALES, METÁLICOS Y NO METÁLICOS"/>
    <s v="N"/>
    <s v="00 - N/A"/>
    <s v="10 - FONDO GENERAL"/>
    <s v=" "/>
    <s v="99 - MULTIPROVINCIAL"/>
    <n v="674540"/>
    <n v="381434"/>
    <n v="351267.13999999996"/>
  </r>
  <r>
    <s v="2024"/>
    <x v="0"/>
    <x v="0"/>
    <x v="0"/>
    <x v="0"/>
    <x v="2"/>
    <s v="0203 - MINISTERIO DE DEFENSA"/>
    <s v="0002 - DIRECCION GENERAL DE ESCUELAS VOCACIONALES"/>
    <x v="2"/>
    <x v="4"/>
    <x v="6"/>
    <s v="2.3 - MATERIALES Y SUMINISTROS"/>
    <s v="2.3.7 - COMBUSTIBLES, LUBRICANTES, PRODUCTOS QUÍMICOS Y CONEXOS"/>
    <s v="N"/>
    <s v="00 - N/A"/>
    <s v="10 - FONDO GENERAL"/>
    <s v=" "/>
    <s v="99 - MULTIPROVINCIAL"/>
    <n v="9774342"/>
    <n v="10740955"/>
    <n v="9265221.1999999993"/>
  </r>
  <r>
    <s v="2024"/>
    <x v="0"/>
    <x v="0"/>
    <x v="0"/>
    <x v="0"/>
    <x v="2"/>
    <s v="0203 - MINISTERIO DE DEFENSA"/>
    <s v="0002 - DIRECCION GENERAL DE ESCUELAS VOCACIONALES"/>
    <x v="2"/>
    <x v="4"/>
    <x v="6"/>
    <s v="2.3 - MATERIALES Y SUMINISTROS"/>
    <s v="2.3.9 - PRODUCTOS Y ÚTILES VARIOS"/>
    <s v="N"/>
    <s v="00 - N/A"/>
    <s v="10 - FONDO GENERAL"/>
    <s v=" "/>
    <s v="99 - MULTIPROVINCIAL"/>
    <n v="3671143"/>
    <n v="3753028"/>
    <n v="1932289.58"/>
  </r>
  <r>
    <s v="2024"/>
    <x v="0"/>
    <x v="0"/>
    <x v="0"/>
    <x v="0"/>
    <x v="2"/>
    <s v="0203 - MINISTERIO DE DEFENSA"/>
    <s v="0002 - HOSPITAL MILITAR FAD DR RAMON DE LARA"/>
    <x v="2"/>
    <x v="3"/>
    <x v="28"/>
    <s v="2.1 - REMUNERACIONES Y CONTRIBUCIONES"/>
    <s v="2.1.1 - REMUNERACIONES"/>
    <s v="N"/>
    <s v="00 - N/A"/>
    <s v="10 - FONDO GENERAL"/>
    <s v=" "/>
    <s v="99 - MULTIPROVINCIAL"/>
    <n v="839473778"/>
    <n v="882223778"/>
    <n v="882144538.55999994"/>
  </r>
  <r>
    <s v="2024"/>
    <x v="0"/>
    <x v="0"/>
    <x v="0"/>
    <x v="0"/>
    <x v="2"/>
    <s v="0203 - MINISTERIO DE DEFENSA"/>
    <s v="0002 - HOSPITAL MILITAR FAD DR RAMON DE LARA"/>
    <x v="2"/>
    <x v="3"/>
    <x v="28"/>
    <s v="2.1 - REMUNERACIONES Y CONTRIBUCIONES"/>
    <s v="2.1.2 - SOBRESUELDOS"/>
    <s v="N"/>
    <s v="00 - N/A"/>
    <s v="10 - FONDO GENERAL"/>
    <s v=" "/>
    <s v="99 - MULTIPROVINCIAL"/>
    <n v="505938"/>
    <n v="539288"/>
    <n v="468180"/>
  </r>
  <r>
    <s v="2024"/>
    <x v="0"/>
    <x v="0"/>
    <x v="0"/>
    <x v="0"/>
    <x v="2"/>
    <s v="0203 - MINISTERIO DE DEFENSA"/>
    <s v="0002 - HOSPITAL MILITAR FAD DR RAMON DE LARA"/>
    <x v="2"/>
    <x v="3"/>
    <x v="28"/>
    <s v="2.1 - REMUNERACIONES Y CONTRIBUCIONES"/>
    <s v="2.1.5 - CONTRIBUCIONES A LA SEGURIDAD SOCIAL"/>
    <s v="N"/>
    <s v="00 - N/A"/>
    <s v="10 - FONDO GENERAL"/>
    <s v=" "/>
    <s v="99 - MULTIPROVINCIAL"/>
    <n v="27721694"/>
    <n v="29701694"/>
    <n v="29580802.890000004"/>
  </r>
  <r>
    <s v="2024"/>
    <x v="0"/>
    <x v="0"/>
    <x v="0"/>
    <x v="0"/>
    <x v="2"/>
    <s v="0203 - MINISTERIO DE DEFENSA"/>
    <s v="0002 - HOSPITAL MILITAR FAD DR RAMON DE LARA"/>
    <x v="2"/>
    <x v="3"/>
    <x v="28"/>
    <s v="2.2 - CONTRATACIÓN DE SERVICIOS"/>
    <s v="2.2.1 - SERVICIOS BÁSICOS"/>
    <s v="N"/>
    <s v="00 - N/A"/>
    <s v="10 - FONDO GENERAL"/>
    <s v=" "/>
    <s v="99 - MULTIPROVINCIAL"/>
    <n v="240000"/>
    <n v="240000"/>
    <n v="180000"/>
  </r>
  <r>
    <s v="2024"/>
    <x v="0"/>
    <x v="0"/>
    <x v="0"/>
    <x v="0"/>
    <x v="2"/>
    <s v="0203 - MINISTERIO DE DEFENSA"/>
    <s v="0002 - HOSPITAL MILITAR FAD DR RAMON DE LARA"/>
    <x v="2"/>
    <x v="3"/>
    <x v="28"/>
    <s v="2.2 - CONTRATACIÓN DE SERVICIOS"/>
    <s v="2.2.1 - SERVICIOS BÁSICOS"/>
    <s v="N"/>
    <s v="00 - N/A"/>
    <s v="20 - FONDOS CON DESTINO ESPECÍFICO"/>
    <s v=" "/>
    <s v="99 - MULTIPROVINCIAL"/>
    <n v="0"/>
    <n v="70000"/>
    <n v="46774.51"/>
  </r>
  <r>
    <s v="2024"/>
    <x v="0"/>
    <x v="0"/>
    <x v="0"/>
    <x v="0"/>
    <x v="2"/>
    <s v="0203 - MINISTERIO DE DEFENSA"/>
    <s v="0002 - HOSPITAL MILITAR FAD DR RAMON DE LARA"/>
    <x v="2"/>
    <x v="3"/>
    <x v="28"/>
    <s v="2.2 - CONTRATACIÓN DE SERVICIOS"/>
    <s v="2.2.2 - PUBLICIDAD, IMPRESIÓN Y ENCUADERNACIÓN"/>
    <s v="N"/>
    <s v="00 - N/A"/>
    <s v="20 - FONDOS CON DESTINO ESPECÍFICO"/>
    <s v=" "/>
    <s v="99 - MULTIPROVINCIAL"/>
    <n v="0"/>
    <n v="600649"/>
    <n v="178985"/>
  </r>
  <r>
    <s v="2024"/>
    <x v="0"/>
    <x v="0"/>
    <x v="0"/>
    <x v="0"/>
    <x v="2"/>
    <s v="0203 - MINISTERIO DE DEFENSA"/>
    <s v="0002 - HOSPITAL MILITAR FAD DR RAMON DE LARA"/>
    <x v="2"/>
    <x v="3"/>
    <x v="28"/>
    <s v="2.2 - CONTRATACIÓN DE SERVICIOS"/>
    <s v="2.2.5 - ALQUILERES Y RENTAS"/>
    <s v="N"/>
    <s v="00 - N/A"/>
    <s v="20 - FONDOS CON DESTINO ESPECÍFICO"/>
    <s v=" "/>
    <s v="99 - MULTIPROVINCIAL"/>
    <n v="0"/>
    <n v="2302850"/>
    <n v="1809608.96"/>
  </r>
  <r>
    <s v="2024"/>
    <x v="0"/>
    <x v="0"/>
    <x v="0"/>
    <x v="0"/>
    <x v="2"/>
    <s v="0203 - MINISTERIO DE DEFENSA"/>
    <s v="0002 - HOSPITAL MILITAR FAD DR RAMON DE LARA"/>
    <x v="2"/>
    <x v="3"/>
    <x v="28"/>
    <s v="2.2 - CONTRATACIÓN DE SERVICIOS"/>
    <s v="2.2.6 - SEGUROS"/>
    <s v="N"/>
    <s v="00 - N/A"/>
    <s v="20 - FONDOS CON DESTINO ESPECÍFICO"/>
    <s v=" "/>
    <s v="99 - MULTIPROVINCIAL"/>
    <n v="0"/>
    <n v="1888881"/>
    <n v="0"/>
  </r>
  <r>
    <s v="2024"/>
    <x v="0"/>
    <x v="0"/>
    <x v="0"/>
    <x v="0"/>
    <x v="2"/>
    <s v="0203 - MINISTERIO DE DEFENSA"/>
    <s v="0002 - HOSPITAL MILITAR FAD DR RAMON DE LARA"/>
    <x v="2"/>
    <x v="3"/>
    <x v="28"/>
    <s v="2.2 - CONTRATACIÓN DE SERVICIOS"/>
    <s v="2.2.7 - SERVICIOS DE CONSERVACIÓN, REPARACIONES MENORES E INSTALACIONES TEMPORALES"/>
    <s v="N"/>
    <s v="00 - N/A"/>
    <s v="10 - FONDO GENERAL"/>
    <s v=" "/>
    <s v="99 - MULTIPROVINCIAL"/>
    <n v="0"/>
    <n v="4752931"/>
    <n v="1406405.46"/>
  </r>
  <r>
    <s v="2024"/>
    <x v="0"/>
    <x v="0"/>
    <x v="0"/>
    <x v="0"/>
    <x v="2"/>
    <s v="0203 - MINISTERIO DE DEFENSA"/>
    <s v="0002 - HOSPITAL MILITAR FAD DR RAMON DE LARA"/>
    <x v="2"/>
    <x v="3"/>
    <x v="28"/>
    <s v="2.2 - CONTRATACIÓN DE SERVICIOS"/>
    <s v="2.2.7 - SERVICIOS DE CONSERVACIÓN, REPARACIONES MENORES E INSTALACIONES TEMPORALES"/>
    <s v="N"/>
    <s v="00 - N/A"/>
    <s v="20 - FONDOS CON DESTINO ESPECÍFICO"/>
    <s v=" "/>
    <s v="99 - MULTIPROVINCIAL"/>
    <n v="0"/>
    <n v="15273503"/>
    <n v="10587876.390000001"/>
  </r>
  <r>
    <s v="2024"/>
    <x v="0"/>
    <x v="0"/>
    <x v="0"/>
    <x v="0"/>
    <x v="2"/>
    <s v="0203 - MINISTERIO DE DEFENSA"/>
    <s v="0002 - HOSPITAL MILITAR FAD DR RAMON DE LARA"/>
    <x v="2"/>
    <x v="3"/>
    <x v="28"/>
    <s v="2.2 - CONTRATACIÓN DE SERVICIOS"/>
    <s v="2.2.8 - OTROS SERVICIOS NO INCLUIDOS EN CONCEPTOS ANTERIORES"/>
    <s v="N"/>
    <s v="00 - N/A"/>
    <s v="10 - FONDO GENERAL"/>
    <s v=" "/>
    <s v="99 - MULTIPROVINCIAL"/>
    <n v="0"/>
    <n v="164787"/>
    <n v="164787"/>
  </r>
  <r>
    <s v="2024"/>
    <x v="0"/>
    <x v="0"/>
    <x v="0"/>
    <x v="0"/>
    <x v="2"/>
    <s v="0203 - MINISTERIO DE DEFENSA"/>
    <s v="0002 - HOSPITAL MILITAR FAD DR RAMON DE LARA"/>
    <x v="2"/>
    <x v="3"/>
    <x v="28"/>
    <s v="2.2 - CONTRATACIÓN DE SERVICIOS"/>
    <s v="2.2.8 - OTROS SERVICIOS NO INCLUIDOS EN CONCEPTOS ANTERIORES"/>
    <s v="N"/>
    <s v="00 - N/A"/>
    <s v="20 - FONDOS CON DESTINO ESPECÍFICO"/>
    <s v=" "/>
    <s v="99 - MULTIPROVINCIAL"/>
    <n v="0"/>
    <n v="5421223"/>
    <n v="2739118.58"/>
  </r>
  <r>
    <s v="2024"/>
    <x v="0"/>
    <x v="0"/>
    <x v="0"/>
    <x v="0"/>
    <x v="2"/>
    <s v="0203 - MINISTERIO DE DEFENSA"/>
    <s v="0002 - HOSPITAL MILITAR FAD DR RAMON DE LARA"/>
    <x v="2"/>
    <x v="3"/>
    <x v="28"/>
    <s v="2.2 - CONTRATACIÓN DE SERVICIOS"/>
    <s v="2.2.9 - OTRAS CONTRATACIONES DE SERVICIOS"/>
    <s v="N"/>
    <s v="00 - N/A"/>
    <s v="10 - FONDO GENERAL"/>
    <s v=" "/>
    <s v="99 - MULTIPROVINCIAL"/>
    <n v="0"/>
    <n v="1564090"/>
    <n v="1564090"/>
  </r>
  <r>
    <s v="2024"/>
    <x v="0"/>
    <x v="0"/>
    <x v="0"/>
    <x v="0"/>
    <x v="2"/>
    <s v="0203 - MINISTERIO DE DEFENSA"/>
    <s v="0002 - HOSPITAL MILITAR FAD DR RAMON DE LARA"/>
    <x v="2"/>
    <x v="3"/>
    <x v="28"/>
    <s v="2.3 - MATERIALES Y SUMINISTROS"/>
    <s v="2.3.1 - ALIMENTOS Y PRODUCTOS AGROFORESTALES"/>
    <s v="N"/>
    <s v="00 - N/A"/>
    <s v="10 - FONDO GENERAL"/>
    <s v=" "/>
    <s v="99 - MULTIPROVINCIAL"/>
    <n v="10800000"/>
    <n v="10800000"/>
    <n v="10794750"/>
  </r>
  <r>
    <s v="2024"/>
    <x v="0"/>
    <x v="0"/>
    <x v="0"/>
    <x v="0"/>
    <x v="2"/>
    <s v="0203 - MINISTERIO DE DEFENSA"/>
    <s v="0002 - HOSPITAL MILITAR FAD DR RAMON DE LARA"/>
    <x v="2"/>
    <x v="3"/>
    <x v="28"/>
    <s v="2.3 - MATERIALES Y SUMINISTROS"/>
    <s v="2.3.1 - ALIMENTOS Y PRODUCTOS AGROFORESTALES"/>
    <s v="N"/>
    <s v="00 - N/A"/>
    <s v="20 - FONDOS CON DESTINO ESPECÍFICO"/>
    <s v=" "/>
    <s v="99 - MULTIPROVINCIAL"/>
    <n v="0"/>
    <n v="680485"/>
    <n v="489662.53"/>
  </r>
  <r>
    <s v="2024"/>
    <x v="0"/>
    <x v="0"/>
    <x v="0"/>
    <x v="0"/>
    <x v="2"/>
    <s v="0203 - MINISTERIO DE DEFENSA"/>
    <s v="0002 - HOSPITAL MILITAR FAD DR RAMON DE LARA"/>
    <x v="2"/>
    <x v="3"/>
    <x v="28"/>
    <s v="2.3 - MATERIALES Y SUMINISTROS"/>
    <s v="2.3.2 - TEXTILES Y VESTUARIOS"/>
    <s v="N"/>
    <s v="00 - N/A"/>
    <s v="20 - FONDOS CON DESTINO ESPECÍFICO"/>
    <s v=" "/>
    <s v="99 - MULTIPROVINCIAL"/>
    <n v="0"/>
    <n v="3945909"/>
    <n v="2270082.58"/>
  </r>
  <r>
    <s v="2024"/>
    <x v="0"/>
    <x v="0"/>
    <x v="0"/>
    <x v="0"/>
    <x v="2"/>
    <s v="0203 - MINISTERIO DE DEFENSA"/>
    <s v="0002 - HOSPITAL MILITAR FAD DR RAMON DE LARA"/>
    <x v="2"/>
    <x v="3"/>
    <x v="28"/>
    <s v="2.3 - MATERIALES Y SUMINISTROS"/>
    <s v="2.3.3 - PAPEL, CARTÓN E IMPRESOS"/>
    <s v="N"/>
    <s v="00 - N/A"/>
    <s v="10 - FONDO GENERAL"/>
    <s v=" "/>
    <s v="99 - MULTIPROVINCIAL"/>
    <n v="0"/>
    <n v="601033"/>
    <n v="483092"/>
  </r>
  <r>
    <s v="2024"/>
    <x v="0"/>
    <x v="0"/>
    <x v="0"/>
    <x v="0"/>
    <x v="2"/>
    <s v="0203 - MINISTERIO DE DEFENSA"/>
    <s v="0002 - HOSPITAL MILITAR FAD DR RAMON DE LARA"/>
    <x v="2"/>
    <x v="3"/>
    <x v="28"/>
    <s v="2.3 - MATERIALES Y SUMINISTROS"/>
    <s v="2.3.3 - PAPEL, CARTÓN E IMPRESOS"/>
    <s v="N"/>
    <s v="00 - N/A"/>
    <s v="20 - FONDOS CON DESTINO ESPECÍFICO"/>
    <s v=" "/>
    <s v="99 - MULTIPROVINCIAL"/>
    <n v="275392093"/>
    <n v="137518927"/>
    <n v="6977985.4800000004"/>
  </r>
  <r>
    <s v="2024"/>
    <x v="0"/>
    <x v="0"/>
    <x v="0"/>
    <x v="0"/>
    <x v="2"/>
    <s v="0203 - MINISTERIO DE DEFENSA"/>
    <s v="0002 - HOSPITAL MILITAR FAD DR RAMON DE LARA"/>
    <x v="2"/>
    <x v="3"/>
    <x v="28"/>
    <s v="2.3 - MATERIALES Y SUMINISTROS"/>
    <s v="2.3.4 - PRODUCTOS FARMACÉUTICOS"/>
    <s v="N"/>
    <s v="00 - N/A"/>
    <s v="10 - FONDO GENERAL"/>
    <s v=" "/>
    <s v="99 - MULTIPROVINCIAL"/>
    <n v="60000000"/>
    <n v="60000000"/>
    <n v="52752350.920000002"/>
  </r>
  <r>
    <s v="2024"/>
    <x v="0"/>
    <x v="0"/>
    <x v="0"/>
    <x v="0"/>
    <x v="2"/>
    <s v="0203 - MINISTERIO DE DEFENSA"/>
    <s v="0002 - HOSPITAL MILITAR FAD DR RAMON DE LARA"/>
    <x v="2"/>
    <x v="3"/>
    <x v="28"/>
    <s v="2.3 - MATERIALES Y SUMINISTROS"/>
    <s v="2.3.5 - CUERO, CAUCHO Y PLÁSTICO"/>
    <s v="N"/>
    <s v="00 - N/A"/>
    <s v="20 - FONDOS CON DESTINO ESPECÍFICO"/>
    <s v=" "/>
    <s v="99 - MULTIPROVINCIAL"/>
    <n v="0"/>
    <n v="525179"/>
    <n v="454764.5"/>
  </r>
  <r>
    <s v="2024"/>
    <x v="0"/>
    <x v="0"/>
    <x v="0"/>
    <x v="0"/>
    <x v="2"/>
    <s v="0203 - MINISTERIO DE DEFENSA"/>
    <s v="0002 - HOSPITAL MILITAR FAD DR RAMON DE LARA"/>
    <x v="2"/>
    <x v="3"/>
    <x v="28"/>
    <s v="2.3 - MATERIALES Y SUMINISTROS"/>
    <s v="2.3.6 - PRODUCTOS DE MINERALES, METÁLICOS Y NO METÁLICOS"/>
    <s v="N"/>
    <s v="00 - N/A"/>
    <s v="20 - FONDOS CON DESTINO ESPECÍFICO"/>
    <s v=" "/>
    <s v="99 - MULTIPROVINCIAL"/>
    <n v="0"/>
    <n v="1427010"/>
    <n v="1005589.6600000004"/>
  </r>
  <r>
    <s v="2024"/>
    <x v="0"/>
    <x v="0"/>
    <x v="0"/>
    <x v="0"/>
    <x v="2"/>
    <s v="0203 - MINISTERIO DE DEFENSA"/>
    <s v="0002 - HOSPITAL MILITAR FAD DR RAMON DE LARA"/>
    <x v="2"/>
    <x v="3"/>
    <x v="28"/>
    <s v="2.3 - MATERIALES Y SUMINISTROS"/>
    <s v="2.3.7 - COMBUSTIBLES, LUBRICANTES, PRODUCTOS QUÍMICOS Y CONEXOS"/>
    <s v="N"/>
    <s v="00 - N/A"/>
    <s v="10 - FONDO GENERAL"/>
    <s v=" "/>
    <s v="99 - MULTIPROVINCIAL"/>
    <n v="38640000"/>
    <n v="38652585"/>
    <n v="34270526.010000005"/>
  </r>
  <r>
    <s v="2024"/>
    <x v="0"/>
    <x v="0"/>
    <x v="0"/>
    <x v="0"/>
    <x v="2"/>
    <s v="0203 - MINISTERIO DE DEFENSA"/>
    <s v="0002 - HOSPITAL MILITAR FAD DR RAMON DE LARA"/>
    <x v="2"/>
    <x v="3"/>
    <x v="28"/>
    <s v="2.3 - MATERIALES Y SUMINISTROS"/>
    <s v="2.3.7 - COMBUSTIBLES, LUBRICANTES, PRODUCTOS QUÍMICOS Y CONEXOS"/>
    <s v="N"/>
    <s v="00 - N/A"/>
    <s v="20 - FONDOS CON DESTINO ESPECÍFICO"/>
    <s v=" "/>
    <s v="99 - MULTIPROVINCIAL"/>
    <n v="0"/>
    <n v="14055815"/>
    <n v="8882786.1400000006"/>
  </r>
  <r>
    <s v="2024"/>
    <x v="0"/>
    <x v="0"/>
    <x v="0"/>
    <x v="0"/>
    <x v="2"/>
    <s v="0203 - MINISTERIO DE DEFENSA"/>
    <s v="0002 - HOSPITAL MILITAR FAD DR RAMON DE LARA"/>
    <x v="2"/>
    <x v="3"/>
    <x v="28"/>
    <s v="2.3 - MATERIALES Y SUMINISTROS"/>
    <s v="2.3.9 - PRODUCTOS Y ÚTILES VARIOS"/>
    <s v="N"/>
    <s v="00 - N/A"/>
    <s v="10 - FONDO GENERAL"/>
    <s v=" "/>
    <s v="99 - MULTIPROVINCIAL"/>
    <n v="67246003"/>
    <n v="51277236"/>
    <n v="42225049.119999997"/>
  </r>
  <r>
    <s v="2024"/>
    <x v="0"/>
    <x v="0"/>
    <x v="0"/>
    <x v="0"/>
    <x v="2"/>
    <s v="0203 - MINISTERIO DE DEFENSA"/>
    <s v="0002 - HOSPITAL MILITAR FAD DR RAMON DE LARA"/>
    <x v="2"/>
    <x v="3"/>
    <x v="28"/>
    <s v="2.3 - MATERIALES Y SUMINISTROS"/>
    <s v="2.3.9 - PRODUCTOS Y ÚTILES VARIOS"/>
    <s v="N"/>
    <s v="00 - N/A"/>
    <s v="20 - FONDOS CON DESTINO ESPECÍFICO"/>
    <s v=" "/>
    <s v="99 - MULTIPROVINCIAL"/>
    <n v="0"/>
    <n v="25690113"/>
    <n v="17321198.110000003"/>
  </r>
  <r>
    <s v="2024"/>
    <x v="0"/>
    <x v="0"/>
    <x v="0"/>
    <x v="0"/>
    <x v="2"/>
    <s v="0203 - MINISTERIO DE DEFENSA"/>
    <s v="0003 - DIRECCIÓN GENERAL DE COMUNIDADES FRONTERIZAS"/>
    <x v="1"/>
    <x v="12"/>
    <x v="32"/>
    <s v="2.1 - REMUNERACIONES Y CONTRIBUCIONES"/>
    <s v="2.1.1 - REMUNERACIONES"/>
    <s v="N"/>
    <s v="00 - N/A"/>
    <s v="10 - FONDO GENERAL"/>
    <s v=" "/>
    <s v="99 - MULTIPROVINCIAL"/>
    <n v="15664483"/>
    <n v="16201467"/>
    <n v="15708779.430000007"/>
  </r>
  <r>
    <s v="2024"/>
    <x v="0"/>
    <x v="0"/>
    <x v="0"/>
    <x v="0"/>
    <x v="2"/>
    <s v="0203 - MINISTERIO DE DEFENSA"/>
    <s v="0003 - DIRECCIÓN GENERAL DE COMUNIDADES FRONTERIZAS"/>
    <x v="1"/>
    <x v="12"/>
    <x v="32"/>
    <s v="2.1 - REMUNERACIONES Y CONTRIBUCIONES"/>
    <s v="2.1.5 - CONTRIBUCIONES A LA SEGURIDAD SOCIAL"/>
    <s v="N"/>
    <s v="00 - N/A"/>
    <s v="10 - FONDO GENERAL"/>
    <s v=" "/>
    <s v="99 - MULTIPROVINCIAL"/>
    <n v="265970"/>
    <n v="307063"/>
    <n v="259858.75999999998"/>
  </r>
  <r>
    <s v="2024"/>
    <x v="0"/>
    <x v="0"/>
    <x v="0"/>
    <x v="0"/>
    <x v="2"/>
    <s v="0203 - MINISTERIO DE DEFENSA"/>
    <s v="0003 - DIRECCIÓN GENERAL DE COMUNIDADES FRONTERIZAS"/>
    <x v="1"/>
    <x v="12"/>
    <x v="32"/>
    <s v="2.2 - CONTRATACIÓN DE SERVICIOS"/>
    <s v="2.2.1 - SERVICIOS BÁSICOS"/>
    <s v="N"/>
    <s v="00 - N/A"/>
    <s v="10 - FONDO GENERAL"/>
    <s v=" "/>
    <s v="99 - MULTIPROVINCIAL"/>
    <n v="300000"/>
    <n v="122000"/>
    <n v="103425.75"/>
  </r>
  <r>
    <s v="2024"/>
    <x v="0"/>
    <x v="0"/>
    <x v="0"/>
    <x v="0"/>
    <x v="2"/>
    <s v="0203 - MINISTERIO DE DEFENSA"/>
    <s v="0003 - DIRECCIÓN GENERAL DE COMUNIDADES FRONTERIZAS"/>
    <x v="1"/>
    <x v="12"/>
    <x v="32"/>
    <s v="2.2 - CONTRATACIÓN DE SERVICIOS"/>
    <s v="2.2.3 - VIÁTICOS"/>
    <s v="N"/>
    <s v="00 - N/A"/>
    <s v="10 - FONDO GENERAL"/>
    <s v=" "/>
    <s v="99 - MULTIPROVINCIAL"/>
    <n v="888000"/>
    <n v="888000"/>
    <n v="885350"/>
  </r>
  <r>
    <s v="2024"/>
    <x v="0"/>
    <x v="0"/>
    <x v="0"/>
    <x v="0"/>
    <x v="2"/>
    <s v="0203 - MINISTERIO DE DEFENSA"/>
    <s v="0003 - DIRECCIÓN GENERAL DE COMUNIDADES FRONTERIZAS"/>
    <x v="1"/>
    <x v="12"/>
    <x v="32"/>
    <s v="2.2 - CONTRATACIÓN DE SERVICIOS"/>
    <s v="2.2.6 - SEGUROS"/>
    <s v="N"/>
    <s v="00 - N/A"/>
    <s v="10 - FONDO GENERAL"/>
    <s v=" "/>
    <s v="99 - MULTIPROVINCIAL"/>
    <n v="120000"/>
    <n v="120000"/>
    <n v="119998.22"/>
  </r>
  <r>
    <s v="2024"/>
    <x v="0"/>
    <x v="0"/>
    <x v="0"/>
    <x v="0"/>
    <x v="2"/>
    <s v="0203 - MINISTERIO DE DEFENSA"/>
    <s v="0003 - DIRECCIÓN GENERAL DE COMUNIDADES FRONTERIZAS"/>
    <x v="1"/>
    <x v="12"/>
    <x v="32"/>
    <s v="2.2 - CONTRATACIÓN DE SERVICIOS"/>
    <s v="2.2.9 - OTRAS CONTRATACIONES DE SERVICIOS"/>
    <s v="N"/>
    <s v="00 - N/A"/>
    <s v="10 - FONDO GENERAL"/>
    <s v=" "/>
    <s v="99 - MULTIPROVINCIAL"/>
    <n v="0"/>
    <n v="244330"/>
    <n v="0"/>
  </r>
  <r>
    <s v="2024"/>
    <x v="0"/>
    <x v="0"/>
    <x v="0"/>
    <x v="0"/>
    <x v="2"/>
    <s v="0203 - MINISTERIO DE DEFENSA"/>
    <s v="0003 - DIRECCIÓN GENERAL DE COMUNIDADES FRONTERIZAS"/>
    <x v="1"/>
    <x v="12"/>
    <x v="32"/>
    <s v="2.3 - MATERIALES Y SUMINISTROS"/>
    <s v="2.3.1 - ALIMENTOS Y PRODUCTOS AGROFORESTALES"/>
    <s v="N"/>
    <s v="00 - N/A"/>
    <s v="10 - FONDO GENERAL"/>
    <s v=" "/>
    <s v="99 - MULTIPROVINCIAL"/>
    <n v="6109143"/>
    <n v="6438315.7699999996"/>
    <n v="6438027.9999999991"/>
  </r>
  <r>
    <s v="2024"/>
    <x v="0"/>
    <x v="0"/>
    <x v="0"/>
    <x v="0"/>
    <x v="2"/>
    <s v="0203 - MINISTERIO DE DEFENSA"/>
    <s v="0003 - DIRECCIÓN GENERAL DE COMUNIDADES FRONTERIZAS"/>
    <x v="1"/>
    <x v="12"/>
    <x v="32"/>
    <s v="2.3 - MATERIALES Y SUMINISTROS"/>
    <s v="2.3.2 - TEXTILES Y VESTUARIOS"/>
    <s v="N"/>
    <s v="00 - N/A"/>
    <s v="10 - FONDO GENERAL"/>
    <s v=" "/>
    <s v="99 - MULTIPROVINCIAL"/>
    <n v="0"/>
    <n v="203808"/>
    <n v="203078"/>
  </r>
  <r>
    <s v="2024"/>
    <x v="0"/>
    <x v="0"/>
    <x v="0"/>
    <x v="0"/>
    <x v="2"/>
    <s v="0203 - MINISTERIO DE DEFENSA"/>
    <s v="0003 - DIRECCIÓN GENERAL DE COMUNIDADES FRONTERIZAS"/>
    <x v="1"/>
    <x v="12"/>
    <x v="32"/>
    <s v="2.3 - MATERIALES Y SUMINISTROS"/>
    <s v="2.3.3 - PAPEL, CARTÓN E IMPRESOS"/>
    <s v="N"/>
    <s v="00 - N/A"/>
    <s v="10 - FONDO GENERAL"/>
    <s v=" "/>
    <s v="99 - MULTIPROVINCIAL"/>
    <n v="125000"/>
    <n v="125000"/>
    <n v="124956.1"/>
  </r>
  <r>
    <s v="2024"/>
    <x v="0"/>
    <x v="0"/>
    <x v="0"/>
    <x v="0"/>
    <x v="2"/>
    <s v="0203 - MINISTERIO DE DEFENSA"/>
    <s v="0003 - DIRECCIÓN GENERAL DE COMUNIDADES FRONTERIZAS"/>
    <x v="1"/>
    <x v="12"/>
    <x v="32"/>
    <s v="2.3 - MATERIALES Y SUMINISTROS"/>
    <s v="2.3.4 - PRODUCTOS FARMACÉUTICOS"/>
    <s v="N"/>
    <s v="00 - N/A"/>
    <s v="10 - FONDO GENERAL"/>
    <s v=" "/>
    <s v="99 - MULTIPROVINCIAL"/>
    <n v="1642982"/>
    <n v="1084287.5"/>
    <n v="1084248"/>
  </r>
  <r>
    <s v="2024"/>
    <x v="0"/>
    <x v="0"/>
    <x v="0"/>
    <x v="0"/>
    <x v="2"/>
    <s v="0203 - MINISTERIO DE DEFENSA"/>
    <s v="0003 - DIRECCIÓN GENERAL DE COMUNIDADES FRONTERIZAS"/>
    <x v="1"/>
    <x v="12"/>
    <x v="32"/>
    <s v="2.3 - MATERIALES Y SUMINISTROS"/>
    <s v="2.3.5 - CUERO, CAUCHO Y PLÁSTICO"/>
    <s v="N"/>
    <s v="00 - N/A"/>
    <s v="10 - FONDO GENERAL"/>
    <s v=" "/>
    <s v="99 - MULTIPROVINCIAL"/>
    <n v="200000"/>
    <n v="199324"/>
    <n v="199124"/>
  </r>
  <r>
    <s v="2024"/>
    <x v="0"/>
    <x v="0"/>
    <x v="0"/>
    <x v="0"/>
    <x v="2"/>
    <s v="0203 - MINISTERIO DE DEFENSA"/>
    <s v="0003 - DIRECCIÓN GENERAL DE COMUNIDADES FRONTERIZAS"/>
    <x v="1"/>
    <x v="12"/>
    <x v="32"/>
    <s v="2.3 - MATERIALES Y SUMINISTROS"/>
    <s v="2.3.6 - PRODUCTOS DE MINERALES, METÁLICOS Y NO METÁLICOS"/>
    <s v="N"/>
    <s v="00 - N/A"/>
    <s v="10 - FONDO GENERAL"/>
    <s v=" "/>
    <s v="99 - MULTIPROVINCIAL"/>
    <n v="150000"/>
    <n v="0"/>
    <n v="0"/>
  </r>
  <r>
    <s v="2024"/>
    <x v="0"/>
    <x v="0"/>
    <x v="0"/>
    <x v="0"/>
    <x v="2"/>
    <s v="0203 - MINISTERIO DE DEFENSA"/>
    <s v="0003 - DIRECCIÓN GENERAL DE COMUNIDADES FRONTERIZAS"/>
    <x v="1"/>
    <x v="12"/>
    <x v="32"/>
    <s v="2.3 - MATERIALES Y SUMINISTROS"/>
    <s v="2.3.7 - COMBUSTIBLES, LUBRICANTES, PRODUCTOS QUÍMICOS Y CONEXOS"/>
    <s v="N"/>
    <s v="00 - N/A"/>
    <s v="10 - FONDO GENERAL"/>
    <s v=" "/>
    <s v="99 - MULTIPROVINCIAL"/>
    <n v="5205340"/>
    <n v="5055507"/>
    <n v="5055507"/>
  </r>
  <r>
    <s v="2024"/>
    <x v="0"/>
    <x v="0"/>
    <x v="0"/>
    <x v="0"/>
    <x v="2"/>
    <s v="0203 - MINISTERIO DE DEFENSA"/>
    <s v="0003 - DIRECCIÓN GENERAL DE COMUNIDADES FRONTERIZAS"/>
    <x v="1"/>
    <x v="12"/>
    <x v="32"/>
    <s v="2.3 - MATERIALES Y SUMINISTROS"/>
    <s v="2.3.7 - COMBUSTIBLES, LUBRICANTES, PRODUCTOS QUÍMICOS Y CONEXOS"/>
    <s v="N"/>
    <s v="00 - N/A"/>
    <s v="20 - FONDOS CON DESTINO ESPECÍFICO"/>
    <s v=" "/>
    <s v="99 - MULTIPROVINCIAL"/>
    <n v="0"/>
    <n v="24474.21"/>
    <n v="20654.41"/>
  </r>
  <r>
    <s v="2024"/>
    <x v="0"/>
    <x v="0"/>
    <x v="0"/>
    <x v="0"/>
    <x v="2"/>
    <s v="0203 - MINISTERIO DE DEFENSA"/>
    <s v="0003 - DIRECCIÓN GENERAL DE COMUNIDADES FRONTERIZAS"/>
    <x v="1"/>
    <x v="12"/>
    <x v="32"/>
    <s v="2.3 - MATERIALES Y SUMINISTROS"/>
    <s v="2.3.9 - PRODUCTOS Y ÚTILES VARIOS"/>
    <s v="N"/>
    <s v="00 - N/A"/>
    <s v="10 - FONDO GENERAL"/>
    <s v=" "/>
    <s v="99 - MULTIPROVINCIAL"/>
    <n v="275000"/>
    <n v="401222.73"/>
    <n v="401222.73"/>
  </r>
  <r>
    <s v="2024"/>
    <x v="0"/>
    <x v="0"/>
    <x v="0"/>
    <x v="0"/>
    <x v="2"/>
    <s v="0203 - MINISTERIO DE DEFENSA"/>
    <s v="0003 - DIRECCIÓN GENERAL DE COMUNIDADES FRONTERIZAS"/>
    <x v="1"/>
    <x v="12"/>
    <x v="32"/>
    <s v="2.3 - MATERIALES Y SUMINISTROS"/>
    <s v="2.3.9 - PRODUCTOS Y ÚTILES VARIOS"/>
    <s v="N"/>
    <s v="00 - N/A"/>
    <s v="20 - FONDOS CON DESTINO ESPECÍFICO"/>
    <s v=" "/>
    <s v="99 - MULTIPROVINCIAL"/>
    <n v="0"/>
    <n v="361480.25"/>
    <n v="306228.17"/>
  </r>
  <r>
    <s v="2024"/>
    <x v="0"/>
    <x v="0"/>
    <x v="0"/>
    <x v="0"/>
    <x v="2"/>
    <s v="0203 - MINISTERIO DE DEFENSA"/>
    <s v="0003 - ESCUELA DE GRADUADOS DE ESTUDIOS MILITARES DEL EJERCITO DE REP. DOM."/>
    <x v="2"/>
    <x v="10"/>
    <x v="24"/>
    <s v="2.1 - REMUNERACIONES Y CONTRIBUCIONES"/>
    <s v="2.1.1 - REMUNERACIONES"/>
    <s v="N"/>
    <s v="00 - N/A"/>
    <s v="10 - FONDO GENERAL"/>
    <s v=" "/>
    <s v="32 - SANTO DOMINGO"/>
    <n v="28782000"/>
    <n v="28754000"/>
    <n v="28753241.649999999"/>
  </r>
  <r>
    <s v="2024"/>
    <x v="0"/>
    <x v="0"/>
    <x v="0"/>
    <x v="0"/>
    <x v="2"/>
    <s v="0203 - MINISTERIO DE DEFENSA"/>
    <s v="0003 - ESCUELA DE GRADUADOS DE ESTUDIOS MILITARES DEL EJERCITO DE REP. DOM."/>
    <x v="2"/>
    <x v="10"/>
    <x v="24"/>
    <s v="2.1 - REMUNERACIONES Y CONTRIBUCIONES"/>
    <s v="2.1.5 - CONTRIBUCIONES A LA SEGURIDAD SOCIAL"/>
    <s v="N"/>
    <s v="00 - N/A"/>
    <s v="10 - FONDO GENERAL"/>
    <s v=" "/>
    <s v="32 - SANTO DOMINGO"/>
    <n v="452475"/>
    <n v="480475"/>
    <n v="479221.92"/>
  </r>
  <r>
    <s v="2024"/>
    <x v="0"/>
    <x v="0"/>
    <x v="0"/>
    <x v="0"/>
    <x v="2"/>
    <s v="0203 - MINISTERIO DE DEFENSA"/>
    <s v="0003 - ESCUELA DE GRADUADOS DE ESTUDIOS MILITARES DEL EJERCITO DE REP. DOM."/>
    <x v="2"/>
    <x v="10"/>
    <x v="24"/>
    <s v="2.2 - CONTRATACIÓN DE SERVICIOS"/>
    <s v="2.2.2 - PUBLICIDAD, IMPRESIÓN Y ENCUADERNACIÓN"/>
    <s v="N"/>
    <s v="00 - N/A"/>
    <s v="10 - FONDO GENERAL"/>
    <s v=" "/>
    <s v="32 - SANTO DOMINGO"/>
    <n v="300000"/>
    <n v="0"/>
    <n v="0"/>
  </r>
  <r>
    <s v="2024"/>
    <x v="0"/>
    <x v="0"/>
    <x v="0"/>
    <x v="0"/>
    <x v="2"/>
    <s v="0203 - MINISTERIO DE DEFENSA"/>
    <s v="0003 - ESCUELA DE GRADUADOS DE ESTUDIOS MILITARES DEL EJERCITO DE REP. DOM."/>
    <x v="2"/>
    <x v="10"/>
    <x v="24"/>
    <s v="2.2 - CONTRATACIÓN DE SERVICIOS"/>
    <s v="2.2.3 - VIÁTICOS"/>
    <s v="N"/>
    <s v="00 - N/A"/>
    <s v="10 - FONDO GENERAL"/>
    <s v=" "/>
    <s v="32 - SANTO DOMINGO"/>
    <n v="350000"/>
    <n v="350000"/>
    <n v="349500"/>
  </r>
  <r>
    <s v="2024"/>
    <x v="0"/>
    <x v="0"/>
    <x v="0"/>
    <x v="0"/>
    <x v="2"/>
    <s v="0203 - MINISTERIO DE DEFENSA"/>
    <s v="0003 - ESCUELA DE GRADUADOS DE ESTUDIOS MILITARES DEL EJERCITO DE REP. DOM."/>
    <x v="2"/>
    <x v="10"/>
    <x v="24"/>
    <s v="2.2 - CONTRATACIÓN DE SERVICIOS"/>
    <s v="2.2.4 - TRANSPORTE Y ALMACENAJE"/>
    <s v="N"/>
    <s v="00 - N/A"/>
    <s v="10 - FONDO GENERAL"/>
    <s v=" "/>
    <s v="32 - SANTO DOMINGO"/>
    <n v="200000"/>
    <n v="5392871"/>
    <n v="5392870.8300000001"/>
  </r>
  <r>
    <s v="2024"/>
    <x v="0"/>
    <x v="0"/>
    <x v="0"/>
    <x v="0"/>
    <x v="2"/>
    <s v="0203 - MINISTERIO DE DEFENSA"/>
    <s v="0003 - ESCUELA DE GRADUADOS DE ESTUDIOS MILITARES DEL EJERCITO DE REP. DOM."/>
    <x v="2"/>
    <x v="10"/>
    <x v="24"/>
    <s v="2.2 - CONTRATACIÓN DE SERVICIOS"/>
    <s v="2.2.5 - ALQUILERES Y RENTAS"/>
    <s v="N"/>
    <s v="00 - N/A"/>
    <s v="10 - FONDO GENERAL"/>
    <s v=" "/>
    <s v="32 - SANTO DOMINGO"/>
    <n v="460000"/>
    <n v="305856"/>
    <n v="305856"/>
  </r>
  <r>
    <s v="2024"/>
    <x v="0"/>
    <x v="0"/>
    <x v="0"/>
    <x v="0"/>
    <x v="2"/>
    <s v="0203 - MINISTERIO DE DEFENSA"/>
    <s v="0003 - ESCUELA DE GRADUADOS DE ESTUDIOS MILITARES DEL EJERCITO DE REP. DOM."/>
    <x v="2"/>
    <x v="10"/>
    <x v="24"/>
    <s v="2.2 - CONTRATACIÓN DE SERVICIOS"/>
    <s v="2.2.6 - SEGUROS"/>
    <s v="N"/>
    <s v="00 - N/A"/>
    <s v="10 - FONDO GENERAL"/>
    <s v=" "/>
    <s v="32 - SANTO DOMINGO"/>
    <n v="0"/>
    <n v="218800"/>
    <n v="218799.84"/>
  </r>
  <r>
    <s v="2024"/>
    <x v="0"/>
    <x v="0"/>
    <x v="0"/>
    <x v="0"/>
    <x v="2"/>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 "/>
    <s v="32 - SANTO DOMINGO"/>
    <n v="3160228"/>
    <n v="2136586.62"/>
    <n v="2136585.41"/>
  </r>
  <r>
    <s v="2024"/>
    <x v="0"/>
    <x v="0"/>
    <x v="0"/>
    <x v="0"/>
    <x v="2"/>
    <s v="0203 - MINISTERIO DE DEFENSA"/>
    <s v="0003 - ESCUELA DE GRADUADOS DE ESTUDIOS MILITARES DEL EJERCITO DE REP. DOM."/>
    <x v="2"/>
    <x v="10"/>
    <x v="24"/>
    <s v="2.2 - CONTRATACIÓN DE SERVICIOS"/>
    <s v="2.2.8 - OTROS SERVICIOS NO INCLUIDOS EN CONCEPTOS ANTERIORES"/>
    <s v="N"/>
    <s v="00 - N/A"/>
    <s v="10 - FONDO GENERAL"/>
    <s v=" "/>
    <s v="32 - SANTO DOMINGO"/>
    <n v="2600000"/>
    <n v="1200500"/>
    <n v="1200400.2"/>
  </r>
  <r>
    <s v="2024"/>
    <x v="0"/>
    <x v="0"/>
    <x v="0"/>
    <x v="0"/>
    <x v="2"/>
    <s v="0203 - MINISTERIO DE DEFENSA"/>
    <s v="0003 - ESCUELA DE GRADUADOS DE ESTUDIOS MILITARES DEL EJERCITO DE REP. DOM."/>
    <x v="2"/>
    <x v="10"/>
    <x v="24"/>
    <s v="2.2 - CONTRATACIÓN DE SERVICIOS"/>
    <s v="2.2.9 - OTRAS CONTRATACIONES DE SERVICIOS"/>
    <s v="N"/>
    <s v="00 - N/A"/>
    <s v="10 - FONDO GENERAL"/>
    <s v=" "/>
    <s v="32 - SANTO DOMINGO"/>
    <n v="900000"/>
    <n v="484331"/>
    <n v="484331"/>
  </r>
  <r>
    <s v="2024"/>
    <x v="0"/>
    <x v="0"/>
    <x v="0"/>
    <x v="0"/>
    <x v="2"/>
    <s v="0203 - MINISTERIO DE DEFENSA"/>
    <s v="0003 - ESCUELA DE GRADUADOS DE ESTUDIOS MILITARES DEL EJERCITO DE REP. DOM."/>
    <x v="2"/>
    <x v="10"/>
    <x v="24"/>
    <s v="2.3 - MATERIALES Y SUMINISTROS"/>
    <s v="2.3.1 - ALIMENTOS Y PRODUCTOS AGROFORESTALES"/>
    <s v="N"/>
    <s v="00 - N/A"/>
    <s v="10 - FONDO GENERAL"/>
    <s v=" "/>
    <s v="32 - SANTO DOMINGO"/>
    <n v="5290000"/>
    <n v="5228492.4000000004"/>
    <n v="5186729.16"/>
  </r>
  <r>
    <s v="2024"/>
    <x v="0"/>
    <x v="0"/>
    <x v="0"/>
    <x v="0"/>
    <x v="2"/>
    <s v="0203 - MINISTERIO DE DEFENSA"/>
    <s v="0003 - ESCUELA DE GRADUADOS DE ESTUDIOS MILITARES DEL EJERCITO DE REP. DOM."/>
    <x v="2"/>
    <x v="10"/>
    <x v="24"/>
    <s v="2.3 - MATERIALES Y SUMINISTROS"/>
    <s v="2.3.2 - TEXTILES Y VESTUARIOS"/>
    <s v="N"/>
    <s v="00 - N/A"/>
    <s v="10 - FONDO GENERAL"/>
    <s v=" "/>
    <s v="32 - SANTO DOMINGO"/>
    <n v="420000"/>
    <n v="7286.5"/>
    <n v="7286.5"/>
  </r>
  <r>
    <s v="2024"/>
    <x v="0"/>
    <x v="0"/>
    <x v="0"/>
    <x v="0"/>
    <x v="2"/>
    <s v="0203 - MINISTERIO DE DEFENSA"/>
    <s v="0003 - ESCUELA DE GRADUADOS DE ESTUDIOS MILITARES DEL EJERCITO DE REP. DOM."/>
    <x v="2"/>
    <x v="10"/>
    <x v="24"/>
    <s v="2.3 - MATERIALES Y SUMINISTROS"/>
    <s v="2.3.3 - PAPEL, CARTÓN E IMPRESOS"/>
    <s v="N"/>
    <s v="00 - N/A"/>
    <s v="10 - FONDO GENERAL"/>
    <s v=" "/>
    <s v="32 - SANTO DOMINGO"/>
    <n v="500000"/>
    <n v="416285.16000000003"/>
    <n v="416285.12000000005"/>
  </r>
  <r>
    <s v="2024"/>
    <x v="0"/>
    <x v="0"/>
    <x v="0"/>
    <x v="0"/>
    <x v="2"/>
    <s v="0203 - MINISTERIO DE DEFENSA"/>
    <s v="0003 - ESCUELA DE GRADUADOS DE ESTUDIOS MILITARES DEL EJERCITO DE REP. DOM."/>
    <x v="2"/>
    <x v="10"/>
    <x v="24"/>
    <s v="2.3 - MATERIALES Y SUMINISTROS"/>
    <s v="2.3.4 - PRODUCTOS FARMACÉUTICOS"/>
    <s v="N"/>
    <s v="00 - N/A"/>
    <s v="10 - FONDO GENERAL"/>
    <s v=" "/>
    <s v="32 - SANTO DOMINGO"/>
    <n v="200000"/>
    <n v="108103"/>
    <n v="108102"/>
  </r>
  <r>
    <s v="2024"/>
    <x v="0"/>
    <x v="0"/>
    <x v="0"/>
    <x v="0"/>
    <x v="2"/>
    <s v="0203 - MINISTERIO DE DEFENSA"/>
    <s v="0003 - ESCUELA DE GRADUADOS DE ESTUDIOS MILITARES DEL EJERCITO DE REP. DOM."/>
    <x v="2"/>
    <x v="10"/>
    <x v="24"/>
    <s v="2.3 - MATERIALES Y SUMINISTROS"/>
    <s v="2.3.5 - CUERO, CAUCHO Y PLÁSTICO"/>
    <s v="N"/>
    <s v="00 - N/A"/>
    <s v="10 - FONDO GENERAL"/>
    <s v=" "/>
    <s v="32 - SANTO DOMINGO"/>
    <n v="200000"/>
    <n v="33388.94"/>
    <n v="33273.94"/>
  </r>
  <r>
    <s v="2024"/>
    <x v="0"/>
    <x v="0"/>
    <x v="0"/>
    <x v="0"/>
    <x v="2"/>
    <s v="0203 - MINISTERIO DE DEFENSA"/>
    <s v="0003 - ESCUELA DE GRADUADOS DE ESTUDIOS MILITARES DEL EJERCITO DE REP. DOM."/>
    <x v="2"/>
    <x v="10"/>
    <x v="24"/>
    <s v="2.3 - MATERIALES Y SUMINISTROS"/>
    <s v="2.3.6 - PRODUCTOS DE MINERALES, METÁLICOS Y NO METÁLICOS"/>
    <s v="N"/>
    <s v="00 - N/A"/>
    <s v="10 - FONDO GENERAL"/>
    <s v=" "/>
    <s v="32 - SANTO DOMINGO"/>
    <n v="3200000"/>
    <n v="3870477.53"/>
    <n v="3870477.5300000003"/>
  </r>
  <r>
    <s v="2024"/>
    <x v="0"/>
    <x v="0"/>
    <x v="0"/>
    <x v="0"/>
    <x v="2"/>
    <s v="0203 - MINISTERIO DE DEFENSA"/>
    <s v="0003 - ESCUELA DE GRADUADOS DE ESTUDIOS MILITARES DEL EJERCITO DE REP. DOM."/>
    <x v="2"/>
    <x v="10"/>
    <x v="24"/>
    <s v="2.3 - MATERIALES Y SUMINISTROS"/>
    <s v="2.3.7 - COMBUSTIBLES, LUBRICANTES, PRODUCTOS QUÍMICOS Y CONEXOS"/>
    <s v="N"/>
    <s v="00 - N/A"/>
    <s v="10 - FONDO GENERAL"/>
    <s v=" "/>
    <s v="32 - SANTO DOMINGO"/>
    <n v="1800000"/>
    <n v="2285496"/>
    <n v="2285495.66"/>
  </r>
  <r>
    <s v="2024"/>
    <x v="0"/>
    <x v="0"/>
    <x v="0"/>
    <x v="0"/>
    <x v="2"/>
    <s v="0203 - MINISTERIO DE DEFENSA"/>
    <s v="0003 - ESCUELA DE GRADUADOS DE ESTUDIOS MILITARES DEL EJERCITO DE REP. DOM."/>
    <x v="2"/>
    <x v="10"/>
    <x v="24"/>
    <s v="2.3 - MATERIALES Y SUMINISTROS"/>
    <s v="2.3.9 - PRODUCTOS Y ÚTILES VARIOS"/>
    <s v="N"/>
    <s v="00 - N/A"/>
    <s v="10 - FONDO GENERAL"/>
    <s v=" "/>
    <s v="32 - SANTO DOMINGO"/>
    <n v="3594429"/>
    <n v="632359.85000000009"/>
    <n v="601734.87000000011"/>
  </r>
  <r>
    <s v="2024"/>
    <x v="0"/>
    <x v="0"/>
    <x v="0"/>
    <x v="0"/>
    <x v="2"/>
    <s v="0203 - MINISTERIO DE DEFENSA"/>
    <s v="0003 - FORMACION Y CAPACITACION TECNICO PROFESIONAL (IMESA)"/>
    <x v="2"/>
    <x v="10"/>
    <x v="30"/>
    <s v="2.1 - REMUNERACIONES Y CONTRIBUCIONES"/>
    <s v="2.1.1 - REMUNERACIONES"/>
    <s v="N"/>
    <s v="00 - N/A"/>
    <s v="10 - FONDO GENERAL"/>
    <s v=" "/>
    <s v="99 - MULTIPROVINCIAL"/>
    <n v="112271145"/>
    <n v="113414645"/>
    <n v="112530420.23"/>
  </r>
  <r>
    <s v="2024"/>
    <x v="0"/>
    <x v="0"/>
    <x v="0"/>
    <x v="0"/>
    <x v="2"/>
    <s v="0203 - MINISTERIO DE DEFENSA"/>
    <s v="0003 - FORMACION Y CAPACITACION TECNICO PROFESIONAL (IMESA)"/>
    <x v="2"/>
    <x v="10"/>
    <x v="30"/>
    <s v="2.1 - REMUNERACIONES Y CONTRIBUCIONES"/>
    <s v="2.1.2 - SOBRESUELDOS"/>
    <s v="N"/>
    <s v="00 - N/A"/>
    <s v="10 - FONDO GENERAL"/>
    <s v=" "/>
    <s v="99 - MULTIPROVINCIAL"/>
    <n v="1335915"/>
    <n v="1005915"/>
    <n v="993280"/>
  </r>
  <r>
    <s v="2024"/>
    <x v="0"/>
    <x v="0"/>
    <x v="0"/>
    <x v="0"/>
    <x v="2"/>
    <s v="0203 - MINISTERIO DE DEFENSA"/>
    <s v="0003 - FORMACION Y CAPACITACION TECNICO PROFESIONAL (IMESA)"/>
    <x v="2"/>
    <x v="10"/>
    <x v="30"/>
    <s v="2.1 - REMUNERACIONES Y CONTRIBUCIONES"/>
    <s v="2.1.5 - CONTRIBUCIONES A LA SEGURIDAD SOCIAL"/>
    <s v="N"/>
    <s v="00 - N/A"/>
    <s v="10 - FONDO GENERAL"/>
    <s v=" "/>
    <s v="99 - MULTIPROVINCIAL"/>
    <n v="7138214"/>
    <n v="7207514"/>
    <n v="7174313.120000001"/>
  </r>
  <r>
    <s v="2024"/>
    <x v="0"/>
    <x v="0"/>
    <x v="0"/>
    <x v="0"/>
    <x v="2"/>
    <s v="0203 - MINISTERIO DE DEFENSA"/>
    <s v="0003 - FORMACION Y CAPACITACION TECNICO PROFESIONAL (IMESA)"/>
    <x v="2"/>
    <x v="10"/>
    <x v="30"/>
    <s v="2.2 - CONTRATACIÓN DE SERVICIOS"/>
    <s v="2.2.3 - VIÁTICOS"/>
    <s v="N"/>
    <s v="00 - N/A"/>
    <s v="10 - FONDO GENERAL"/>
    <s v=" "/>
    <s v="99 - MULTIPROVINCIAL"/>
    <n v="844800"/>
    <n v="844800"/>
    <n v="842250"/>
  </r>
  <r>
    <s v="2024"/>
    <x v="0"/>
    <x v="0"/>
    <x v="0"/>
    <x v="0"/>
    <x v="2"/>
    <s v="0203 - MINISTERIO DE DEFENSA"/>
    <s v="0003 - FORMACION Y CAPACITACION TECNICO PROFESIONAL (IMESA)"/>
    <x v="2"/>
    <x v="10"/>
    <x v="30"/>
    <s v="2.2 - CONTRATACIÓN DE SERVICIOS"/>
    <s v="2.2.5 - ALQUILERES Y RENTAS"/>
    <s v="N"/>
    <s v="00 - N/A"/>
    <s v="10 - FONDO GENERAL"/>
    <s v=" "/>
    <s v="99 - MULTIPROVINCIAL"/>
    <n v="326657"/>
    <n v="551253"/>
    <n v="348139.88999999996"/>
  </r>
  <r>
    <s v="2024"/>
    <x v="0"/>
    <x v="0"/>
    <x v="0"/>
    <x v="0"/>
    <x v="2"/>
    <s v="0203 - MINISTERIO DE DEFENSA"/>
    <s v="0003 - FORMACION Y CAPACITACION TECNICO PROFESIONAL (IMESA)"/>
    <x v="2"/>
    <x v="10"/>
    <x v="30"/>
    <s v="2.2 - CONTRATACIÓN DE SERVICIOS"/>
    <s v="2.2.7 - SERVICIOS DE CONSERVACIÓN, REPARACIONES MENORES E INSTALACIONES TEMPORALES"/>
    <s v="N"/>
    <s v="00 - N/A"/>
    <s v="10 - FONDO GENERAL"/>
    <s v=" "/>
    <s v="99 - MULTIPROVINCIAL"/>
    <n v="20670"/>
    <n v="20670"/>
    <n v="0"/>
  </r>
  <r>
    <s v="2024"/>
    <x v="0"/>
    <x v="0"/>
    <x v="0"/>
    <x v="0"/>
    <x v="2"/>
    <s v="0203 - MINISTERIO DE DEFENSA"/>
    <s v="0003 - FORMACION Y CAPACITACION TECNICO PROFESIONAL (IMESA)"/>
    <x v="2"/>
    <x v="10"/>
    <x v="30"/>
    <s v="2.2 - CONTRATACIÓN DE SERVICIOS"/>
    <s v="2.2.8 - OTROS SERVICIOS NO INCLUIDOS EN CONCEPTOS ANTERIORES"/>
    <s v="N"/>
    <s v="00 - N/A"/>
    <s v="10 - FONDO GENERAL"/>
    <s v=" "/>
    <s v="99 - MULTIPROVINCIAL"/>
    <n v="25000"/>
    <n v="2227000"/>
    <n v="0"/>
  </r>
  <r>
    <s v="2024"/>
    <x v="0"/>
    <x v="0"/>
    <x v="0"/>
    <x v="0"/>
    <x v="2"/>
    <s v="0203 - MINISTERIO DE DEFENSA"/>
    <s v="0003 - FORMACION Y CAPACITACION TECNICO PROFESIONAL (IMESA)"/>
    <x v="2"/>
    <x v="10"/>
    <x v="30"/>
    <s v="2.2 - CONTRATACIÓN DE SERVICIOS"/>
    <s v="2.2.9 - OTRAS CONTRATACIONES DE SERVICIOS"/>
    <s v="N"/>
    <s v="00 - N/A"/>
    <s v="10 - FONDO GENERAL"/>
    <s v=" "/>
    <s v="99 - MULTIPROVINCIAL"/>
    <n v="0"/>
    <n v="230454"/>
    <n v="0"/>
  </r>
  <r>
    <s v="2024"/>
    <x v="0"/>
    <x v="0"/>
    <x v="0"/>
    <x v="0"/>
    <x v="2"/>
    <s v="0203 - MINISTERIO DE DEFENSA"/>
    <s v="0003 - FORMACION Y CAPACITACION TECNICO PROFESIONAL (IMESA)"/>
    <x v="2"/>
    <x v="10"/>
    <x v="30"/>
    <s v="2.3 - MATERIALES Y SUMINISTROS"/>
    <s v="2.3.1 - ALIMENTOS Y PRODUCTOS AGROFORESTALES"/>
    <s v="N"/>
    <s v="00 - N/A"/>
    <s v="10 - FONDO GENERAL"/>
    <s v=" "/>
    <s v="99 - MULTIPROVINCIAL"/>
    <n v="1698809"/>
    <n v="95.950000000000728"/>
    <n v="0"/>
  </r>
  <r>
    <s v="2024"/>
    <x v="0"/>
    <x v="0"/>
    <x v="0"/>
    <x v="0"/>
    <x v="2"/>
    <s v="0203 - MINISTERIO DE DEFENSA"/>
    <s v="0003 - FORMACION Y CAPACITACION TECNICO PROFESIONAL (IMESA)"/>
    <x v="2"/>
    <x v="10"/>
    <x v="30"/>
    <s v="2.3 - MATERIALES Y SUMINISTROS"/>
    <s v="2.3.2 - TEXTILES Y VESTUARIOS"/>
    <s v="N"/>
    <s v="00 - N/A"/>
    <s v="10 - FONDO GENERAL"/>
    <s v=" "/>
    <s v="99 - MULTIPROVINCIAL"/>
    <n v="2558000"/>
    <n v="5965437.5999999996"/>
    <n v="5896567.3800000008"/>
  </r>
  <r>
    <s v="2024"/>
    <x v="0"/>
    <x v="0"/>
    <x v="0"/>
    <x v="0"/>
    <x v="2"/>
    <s v="0203 - MINISTERIO DE DEFENSA"/>
    <s v="0003 - FORMACION Y CAPACITACION TECNICO PROFESIONAL (IMESA)"/>
    <x v="2"/>
    <x v="10"/>
    <x v="30"/>
    <s v="2.3 - MATERIALES Y SUMINISTROS"/>
    <s v="2.3.3 - PAPEL, CARTÓN E IMPRESOS"/>
    <s v="N"/>
    <s v="00 - N/A"/>
    <s v="10 - FONDO GENERAL"/>
    <s v=" "/>
    <s v="99 - MULTIPROVINCIAL"/>
    <n v="1132710"/>
    <n v="1783517.6"/>
    <n v="1776550.2900000003"/>
  </r>
  <r>
    <s v="2024"/>
    <x v="0"/>
    <x v="0"/>
    <x v="0"/>
    <x v="0"/>
    <x v="2"/>
    <s v="0203 - MINISTERIO DE DEFENSA"/>
    <s v="0003 - FORMACION Y CAPACITACION TECNICO PROFESIONAL (IMESA)"/>
    <x v="2"/>
    <x v="10"/>
    <x v="30"/>
    <s v="2.3 - MATERIALES Y SUMINISTROS"/>
    <s v="2.3.4 - PRODUCTOS FARMACÉUTICOS"/>
    <s v="N"/>
    <s v="00 - N/A"/>
    <s v="10 - FONDO GENERAL"/>
    <s v=" "/>
    <s v="99 - MULTIPROVINCIAL"/>
    <n v="0"/>
    <n v="10204.049999999999"/>
    <n v="10204.049999999999"/>
  </r>
  <r>
    <s v="2024"/>
    <x v="0"/>
    <x v="0"/>
    <x v="0"/>
    <x v="0"/>
    <x v="2"/>
    <s v="0203 - MINISTERIO DE DEFENSA"/>
    <s v="0003 - FORMACION Y CAPACITACION TECNICO PROFESIONAL (IMESA)"/>
    <x v="2"/>
    <x v="10"/>
    <x v="30"/>
    <s v="2.3 - MATERIALES Y SUMINISTROS"/>
    <s v="2.3.5 - CUERO, CAUCHO Y PLÁSTICO"/>
    <s v="N"/>
    <s v="00 - N/A"/>
    <s v="10 - FONDO GENERAL"/>
    <s v=" "/>
    <s v="99 - MULTIPROVINCIAL"/>
    <n v="65000"/>
    <n v="83220"/>
    <n v="55656"/>
  </r>
  <r>
    <s v="2024"/>
    <x v="0"/>
    <x v="0"/>
    <x v="0"/>
    <x v="0"/>
    <x v="2"/>
    <s v="0203 - MINISTERIO DE DEFENSA"/>
    <s v="0003 - FORMACION Y CAPACITACION TECNICO PROFESIONAL (IMESA)"/>
    <x v="2"/>
    <x v="10"/>
    <x v="30"/>
    <s v="2.3 - MATERIALES Y SUMINISTROS"/>
    <s v="2.3.6 - PRODUCTOS DE MINERALES, METÁLICOS Y NO METÁLICOS"/>
    <s v="N"/>
    <s v="00 - N/A"/>
    <s v="10 - FONDO GENERAL"/>
    <s v=" "/>
    <s v="99 - MULTIPROVINCIAL"/>
    <n v="1591000"/>
    <n v="1706932.2"/>
    <n v="1656297.1800000002"/>
  </r>
  <r>
    <s v="2024"/>
    <x v="0"/>
    <x v="0"/>
    <x v="0"/>
    <x v="0"/>
    <x v="2"/>
    <s v="0203 - MINISTERIO DE DEFENSA"/>
    <s v="0003 - FORMACION Y CAPACITACION TECNICO PROFESIONAL (IMESA)"/>
    <x v="2"/>
    <x v="10"/>
    <x v="30"/>
    <s v="2.3 - MATERIALES Y SUMINISTROS"/>
    <s v="2.3.7 - COMBUSTIBLES, LUBRICANTES, PRODUCTOS QUÍMICOS Y CONEXOS"/>
    <s v="N"/>
    <s v="00 - N/A"/>
    <s v="10 - FONDO GENERAL"/>
    <s v=" "/>
    <s v="99 - MULTIPROVINCIAL"/>
    <n v="5345720"/>
    <n v="6534868.7699999996"/>
    <n v="6423323.5499999998"/>
  </r>
  <r>
    <s v="2024"/>
    <x v="0"/>
    <x v="0"/>
    <x v="0"/>
    <x v="0"/>
    <x v="2"/>
    <s v="0203 - MINISTERIO DE DEFENSA"/>
    <s v="0003 - FORMACION Y CAPACITACION TECNICO PROFESIONAL (IMESA)"/>
    <x v="2"/>
    <x v="10"/>
    <x v="30"/>
    <s v="2.3 - MATERIALES Y SUMINISTROS"/>
    <s v="2.3.9 - PRODUCTOS Y ÚTILES VARIOS"/>
    <s v="N"/>
    <s v="00 - N/A"/>
    <s v="10 - FONDO GENERAL"/>
    <s v=" "/>
    <s v="99 - MULTIPROVINCIAL"/>
    <n v="9086000"/>
    <n v="3143456.4100000006"/>
    <n v="2928874.54"/>
  </r>
  <r>
    <s v="2024"/>
    <x v="0"/>
    <x v="0"/>
    <x v="0"/>
    <x v="0"/>
    <x v="2"/>
    <s v="0203 - MINISTERIO DE DEFENSA"/>
    <s v="0003 - SERVICIOS DE PESCA"/>
    <x v="0"/>
    <x v="7"/>
    <x v="29"/>
    <s v="2.1 - REMUNERACIONES Y CONTRIBUCIONES"/>
    <s v="2.1.1 - REMUNERACIONES"/>
    <s v="N"/>
    <s v="00 - N/A"/>
    <s v="10 - FONDO GENERAL"/>
    <s v=" "/>
    <s v="99 - MULTIPROVINCIAL"/>
    <n v="20882583"/>
    <n v="20872583"/>
    <n v="20871616.66"/>
  </r>
  <r>
    <s v="2024"/>
    <x v="0"/>
    <x v="0"/>
    <x v="0"/>
    <x v="0"/>
    <x v="2"/>
    <s v="0203 - MINISTERIO DE DEFENSA"/>
    <s v="0003 - SERVICIOS DE PESCA"/>
    <x v="0"/>
    <x v="7"/>
    <x v="29"/>
    <s v="2.1 - REMUNERACIONES Y CONTRIBUCIONES"/>
    <s v="2.1.2 - SOBRESUELDOS"/>
    <s v="N"/>
    <s v="00 - N/A"/>
    <s v="10 - FONDO GENERAL"/>
    <s v=" "/>
    <s v="99 - MULTIPROVINCIAL"/>
    <n v="270000"/>
    <n v="270000"/>
    <n v="267072"/>
  </r>
  <r>
    <s v="2024"/>
    <x v="0"/>
    <x v="0"/>
    <x v="0"/>
    <x v="0"/>
    <x v="2"/>
    <s v="0203 - MINISTERIO DE DEFENSA"/>
    <s v="0003 - SERVICIOS DE PESCA"/>
    <x v="0"/>
    <x v="7"/>
    <x v="29"/>
    <s v="2.1 - REMUNERACIONES Y CONTRIBUCIONES"/>
    <s v="2.1.5 - CONTRIBUCIONES A LA SEGURIDAD SOCIAL"/>
    <s v="N"/>
    <s v="00 - N/A"/>
    <s v="10 - FONDO GENERAL"/>
    <s v=" "/>
    <s v="99 - MULTIPROVINCIAL"/>
    <n v="265300"/>
    <n v="265300"/>
    <n v="253674"/>
  </r>
  <r>
    <s v="2024"/>
    <x v="0"/>
    <x v="0"/>
    <x v="0"/>
    <x v="0"/>
    <x v="2"/>
    <s v="0203 - MINISTERIO DE DEFENSA"/>
    <s v="0003 - SERVICIOS DE PESCA"/>
    <x v="0"/>
    <x v="7"/>
    <x v="29"/>
    <s v="2.2 - CONTRATACIÓN DE SERVICIOS"/>
    <s v="2.2.1 - SERVICIOS BÁSICOS"/>
    <s v="N"/>
    <s v="00 - N/A"/>
    <s v="10 - FONDO GENERAL"/>
    <s v=" "/>
    <s v="99 - MULTIPROVINCIAL"/>
    <n v="1100000"/>
    <n v="1100000"/>
    <n v="980052.2300000001"/>
  </r>
  <r>
    <s v="2024"/>
    <x v="0"/>
    <x v="0"/>
    <x v="0"/>
    <x v="0"/>
    <x v="2"/>
    <s v="0203 - MINISTERIO DE DEFENSA"/>
    <s v="0003 - SERVICIOS DE PESCA"/>
    <x v="0"/>
    <x v="7"/>
    <x v="29"/>
    <s v="2.2 - CONTRATACIÓN DE SERVICIOS"/>
    <s v="2.2.3 - VIÁTICOS"/>
    <s v="N"/>
    <s v="00 - N/A"/>
    <s v="10 - FONDO GENERAL"/>
    <s v=" "/>
    <s v="99 - MULTIPROVINCIAL"/>
    <n v="400000"/>
    <n v="400000"/>
    <n v="399300"/>
  </r>
  <r>
    <s v="2024"/>
    <x v="0"/>
    <x v="0"/>
    <x v="0"/>
    <x v="0"/>
    <x v="2"/>
    <s v="0203 - MINISTERIO DE DEFENSA"/>
    <s v="0003 - SERVICIOS DE PESCA"/>
    <x v="0"/>
    <x v="7"/>
    <x v="29"/>
    <s v="2.2 - CONTRATACIÓN DE SERVICIOS"/>
    <s v="2.2.7 - SERVICIOS DE CONSERVACIÓN, REPARACIONES MENORES E INSTALACIONES TEMPORALES"/>
    <s v="N"/>
    <s v="00 - N/A"/>
    <s v="10 - FONDO GENERAL"/>
    <s v=" "/>
    <s v="99 - MULTIPROVINCIAL"/>
    <n v="790000"/>
    <n v="819324"/>
    <n v="819323.56"/>
  </r>
  <r>
    <s v="2024"/>
    <x v="0"/>
    <x v="0"/>
    <x v="0"/>
    <x v="0"/>
    <x v="2"/>
    <s v="0203 - MINISTERIO DE DEFENSA"/>
    <s v="0003 - SERVICIOS DE PESCA"/>
    <x v="0"/>
    <x v="7"/>
    <x v="29"/>
    <s v="2.2 - CONTRATACIÓN DE SERVICIOS"/>
    <s v="2.2.8 - OTROS SERVICIOS NO INCLUIDOS EN CONCEPTOS ANTERIORES"/>
    <s v="N"/>
    <s v="00 - N/A"/>
    <s v="10 - FONDO GENERAL"/>
    <s v=" "/>
    <s v="99 - MULTIPROVINCIAL"/>
    <n v="300000"/>
    <n v="540000"/>
    <n v="540000"/>
  </r>
  <r>
    <s v="2024"/>
    <x v="0"/>
    <x v="0"/>
    <x v="0"/>
    <x v="0"/>
    <x v="2"/>
    <s v="0203 - MINISTERIO DE DEFENSA"/>
    <s v="0003 - SERVICIOS DE PESCA"/>
    <x v="0"/>
    <x v="7"/>
    <x v="29"/>
    <s v="2.3 - MATERIALES Y SUMINISTROS"/>
    <s v="2.3.1 - ALIMENTOS Y PRODUCTOS AGROFORESTALES"/>
    <s v="N"/>
    <s v="00 - N/A"/>
    <s v="10 - FONDO GENERAL"/>
    <s v=" "/>
    <s v="99 - MULTIPROVINCIAL"/>
    <n v="2100000"/>
    <n v="2099400"/>
    <n v="2098548"/>
  </r>
  <r>
    <s v="2024"/>
    <x v="0"/>
    <x v="0"/>
    <x v="0"/>
    <x v="0"/>
    <x v="2"/>
    <s v="0203 - MINISTERIO DE DEFENSA"/>
    <s v="0003 - SERVICIOS DE PESCA"/>
    <x v="0"/>
    <x v="7"/>
    <x v="29"/>
    <s v="2.3 - MATERIALES Y SUMINISTROS"/>
    <s v="2.3.2 - TEXTILES Y VESTUARIOS"/>
    <s v="N"/>
    <s v="00 - N/A"/>
    <s v="10 - FONDO GENERAL"/>
    <s v=" "/>
    <s v="99 - MULTIPROVINCIAL"/>
    <n v="950000"/>
    <n v="524891.74"/>
    <n v="524891.74"/>
  </r>
  <r>
    <s v="2024"/>
    <x v="0"/>
    <x v="0"/>
    <x v="0"/>
    <x v="0"/>
    <x v="2"/>
    <s v="0203 - MINISTERIO DE DEFENSA"/>
    <s v="0003 - SERVICIOS DE PESCA"/>
    <x v="0"/>
    <x v="7"/>
    <x v="29"/>
    <s v="2.3 - MATERIALES Y SUMINISTROS"/>
    <s v="2.3.3 - PAPEL, CARTÓN E IMPRESOS"/>
    <s v="N"/>
    <s v="00 - N/A"/>
    <s v="10 - FONDO GENERAL"/>
    <s v=" "/>
    <s v="99 - MULTIPROVINCIAL"/>
    <n v="350000"/>
    <n v="277890"/>
    <n v="277890"/>
  </r>
  <r>
    <s v="2024"/>
    <x v="0"/>
    <x v="0"/>
    <x v="0"/>
    <x v="0"/>
    <x v="2"/>
    <s v="0203 - MINISTERIO DE DEFENSA"/>
    <s v="0003 - SERVICIOS DE PESCA"/>
    <x v="0"/>
    <x v="7"/>
    <x v="29"/>
    <s v="2.3 - MATERIALES Y SUMINISTROS"/>
    <s v="2.3.5 - CUERO, CAUCHO Y PLÁSTICO"/>
    <s v="N"/>
    <s v="00 - N/A"/>
    <s v="10 - FONDO GENERAL"/>
    <s v=" "/>
    <s v="99 - MULTIPROVINCIAL"/>
    <n v="375000"/>
    <n v="345114.6"/>
    <n v="345114.6"/>
  </r>
  <r>
    <s v="2024"/>
    <x v="0"/>
    <x v="0"/>
    <x v="0"/>
    <x v="0"/>
    <x v="2"/>
    <s v="0203 - MINISTERIO DE DEFENSA"/>
    <s v="0003 - SERVICIOS DE PESCA"/>
    <x v="0"/>
    <x v="7"/>
    <x v="29"/>
    <s v="2.3 - MATERIALES Y SUMINISTROS"/>
    <s v="2.3.6 - PRODUCTOS DE MINERALES, METÁLICOS Y NO METÁLICOS"/>
    <s v="N"/>
    <s v="00 - N/A"/>
    <s v="10 - FONDO GENERAL"/>
    <s v=" "/>
    <s v="99 - MULTIPROVINCIAL"/>
    <n v="75000"/>
    <n v="41559.599999999999"/>
    <n v="41559.599999999999"/>
  </r>
  <r>
    <s v="2024"/>
    <x v="0"/>
    <x v="0"/>
    <x v="0"/>
    <x v="0"/>
    <x v="2"/>
    <s v="0203 - MINISTERIO DE DEFENSA"/>
    <s v="0003 - SERVICIOS DE PESCA"/>
    <x v="0"/>
    <x v="7"/>
    <x v="29"/>
    <s v="2.3 - MATERIALES Y SUMINISTROS"/>
    <s v="2.3.7 - COMBUSTIBLES, LUBRICANTES, PRODUCTOS QUÍMICOS Y CONEXOS"/>
    <s v="N"/>
    <s v="00 - N/A"/>
    <s v="10 - FONDO GENERAL"/>
    <s v=" "/>
    <s v="99 - MULTIPROVINCIAL"/>
    <n v="10185000"/>
    <n v="10521823.43"/>
    <n v="10521664.74"/>
  </r>
  <r>
    <s v="2024"/>
    <x v="0"/>
    <x v="0"/>
    <x v="0"/>
    <x v="0"/>
    <x v="2"/>
    <s v="0203 - MINISTERIO DE DEFENSA"/>
    <s v="0003 - SERVICIOS DE PESCA"/>
    <x v="0"/>
    <x v="7"/>
    <x v="29"/>
    <s v="2.3 - MATERIALES Y SUMINISTROS"/>
    <s v="2.3.9 - PRODUCTOS Y ÚTILES VARIOS"/>
    <s v="N"/>
    <s v="00 - N/A"/>
    <s v="10 - FONDO GENERAL"/>
    <s v=" "/>
    <s v="99 - MULTIPROVINCIAL"/>
    <n v="1420500"/>
    <n v="1654820.63"/>
    <n v="1654820.63"/>
  </r>
  <r>
    <s v="2024"/>
    <x v="0"/>
    <x v="0"/>
    <x v="0"/>
    <x v="0"/>
    <x v="2"/>
    <s v="0203 - MINISTERIO DE DEFENSA"/>
    <s v="0004 - INSTITUTO DE SEGURIDAD SOCIAL DE LAS FUERZAS ARMADAS"/>
    <x v="2"/>
    <x v="4"/>
    <x v="6"/>
    <s v="2.1 - REMUNERACIONES Y CONTRIBUCIONES"/>
    <s v="2.1.1 - REMUNERACIONES"/>
    <s v="N"/>
    <s v="00 - N/A"/>
    <s v="10 - FONDO GENERAL"/>
    <s v=" "/>
    <s v="99 - MULTIPROVINCIAL"/>
    <n v="63323000"/>
    <n v="67650259"/>
    <n v="67428484.819999993"/>
  </r>
  <r>
    <s v="2024"/>
    <x v="0"/>
    <x v="0"/>
    <x v="0"/>
    <x v="0"/>
    <x v="2"/>
    <s v="0203 - MINISTERIO DE DEFENSA"/>
    <s v="0004 - INSTITUTO DE SEGURIDAD SOCIAL DE LAS FUERZAS ARMADAS"/>
    <x v="2"/>
    <x v="4"/>
    <x v="6"/>
    <s v="2.1 - REMUNERACIONES Y CONTRIBUCIONES"/>
    <s v="2.1.5 - CONTRIBUCIONES A LA SEGURIDAD SOCIAL"/>
    <s v="N"/>
    <s v="00 - N/A"/>
    <s v="10 - FONDO GENERAL"/>
    <s v=" "/>
    <s v="99 - MULTIPROVINCIAL"/>
    <n v="1530000"/>
    <n v="1636910"/>
    <n v="1636909.0400000003"/>
  </r>
  <r>
    <s v="2024"/>
    <x v="0"/>
    <x v="0"/>
    <x v="0"/>
    <x v="0"/>
    <x v="2"/>
    <s v="0203 - MINISTERIO DE DEFENSA"/>
    <s v="0004 - INSTITUTO DE SEGURIDAD SOCIAL DE LAS FUERZAS ARMADAS"/>
    <x v="2"/>
    <x v="4"/>
    <x v="6"/>
    <s v="2.2 - CONTRATACIÓN DE SERVICIOS"/>
    <s v="2.2.1 - SERVICIOS BÁSICOS"/>
    <s v="N"/>
    <s v="00 - N/A"/>
    <s v="10 - FONDO GENERAL"/>
    <s v=" "/>
    <s v="99 - MULTIPROVINCIAL"/>
    <n v="3199336"/>
    <n v="3923016"/>
    <n v="3922971.5500000003"/>
  </r>
  <r>
    <s v="2024"/>
    <x v="0"/>
    <x v="0"/>
    <x v="0"/>
    <x v="0"/>
    <x v="2"/>
    <s v="0203 - MINISTERIO DE DEFENSA"/>
    <s v="0004 - INSTITUTO DE SEGURIDAD SOCIAL DE LAS FUERZAS ARMADAS"/>
    <x v="2"/>
    <x v="4"/>
    <x v="6"/>
    <s v="2.2 - CONTRATACIÓN DE SERVICIOS"/>
    <s v="2.2.6 - SEGUROS"/>
    <s v="N"/>
    <s v="00 - N/A"/>
    <s v="10 - FONDO GENERAL"/>
    <s v=" "/>
    <s v="99 - MULTIPROVINCIAL"/>
    <n v="2422000"/>
    <n v="227125"/>
    <n v="223355"/>
  </r>
  <r>
    <s v="2024"/>
    <x v="0"/>
    <x v="0"/>
    <x v="0"/>
    <x v="0"/>
    <x v="2"/>
    <s v="0203 - MINISTERIO DE DEFENSA"/>
    <s v="0004 - INSTITUTO DE SEGURIDAD SOCIAL DE LAS FUERZAS ARMADAS"/>
    <x v="2"/>
    <x v="4"/>
    <x v="6"/>
    <s v="2.3 - MATERIALES Y SUMINISTROS"/>
    <s v="2.3.1 - ALIMENTOS Y PRODUCTOS AGROFORESTALES"/>
    <s v="N"/>
    <s v="00 - N/A"/>
    <s v="10 - FONDO GENERAL"/>
    <s v=" "/>
    <s v="99 - MULTIPROVINCIAL"/>
    <n v="9120000"/>
    <n v="9120000"/>
    <n v="9117450"/>
  </r>
  <r>
    <s v="2024"/>
    <x v="0"/>
    <x v="0"/>
    <x v="0"/>
    <x v="0"/>
    <x v="2"/>
    <s v="0203 - MINISTERIO DE DEFENSA"/>
    <s v="0004 - INSTITUTO DE SEGURIDAD SOCIAL DE LAS FUERZAS ARMADAS"/>
    <x v="2"/>
    <x v="4"/>
    <x v="6"/>
    <s v="2.3 - MATERIALES Y SUMINISTROS"/>
    <s v="2.3.2 - TEXTILES Y VESTUARIOS"/>
    <s v="N"/>
    <s v="00 - N/A"/>
    <s v="10 - FONDO GENERAL"/>
    <s v=" "/>
    <s v="99 - MULTIPROVINCIAL"/>
    <n v="0"/>
    <n v="17700"/>
    <n v="17700"/>
  </r>
  <r>
    <s v="2024"/>
    <x v="0"/>
    <x v="0"/>
    <x v="0"/>
    <x v="0"/>
    <x v="2"/>
    <s v="0203 - MINISTERIO DE DEFENSA"/>
    <s v="0004 - INSTITUTO DE SEGURIDAD SOCIAL DE LAS FUERZAS ARMADAS"/>
    <x v="2"/>
    <x v="4"/>
    <x v="6"/>
    <s v="2.3 - MATERIALES Y SUMINISTROS"/>
    <s v="2.3.3 - PAPEL, CARTÓN E IMPRESOS"/>
    <s v="N"/>
    <s v="00 - N/A"/>
    <s v="10 - FONDO GENERAL"/>
    <s v=" "/>
    <s v="99 - MULTIPROVINCIAL"/>
    <n v="1373100"/>
    <n v="1386388"/>
    <n v="325567.90000000002"/>
  </r>
  <r>
    <s v="2024"/>
    <x v="0"/>
    <x v="0"/>
    <x v="0"/>
    <x v="0"/>
    <x v="2"/>
    <s v="0203 - MINISTERIO DE DEFENSA"/>
    <s v="0004 - INSTITUTO DE SEGURIDAD SOCIAL DE LAS FUERZAS ARMADAS"/>
    <x v="2"/>
    <x v="4"/>
    <x v="6"/>
    <s v="2.3 - MATERIALES Y SUMINISTROS"/>
    <s v="2.3.5 - CUERO, CAUCHO Y PLÁSTICO"/>
    <s v="N"/>
    <s v="00 - N/A"/>
    <s v="10 - FONDO GENERAL"/>
    <s v=" "/>
    <s v="99 - MULTIPROVINCIAL"/>
    <n v="192266"/>
    <n v="0"/>
    <n v="0"/>
  </r>
  <r>
    <s v="2024"/>
    <x v="0"/>
    <x v="0"/>
    <x v="0"/>
    <x v="0"/>
    <x v="2"/>
    <s v="0203 - MINISTERIO DE DEFENSA"/>
    <s v="0004 - INSTITUTO DE SEGURIDAD SOCIAL DE LAS FUERZAS ARMADAS"/>
    <x v="2"/>
    <x v="4"/>
    <x v="6"/>
    <s v="2.3 - MATERIALES Y SUMINISTROS"/>
    <s v="2.3.6 - PRODUCTOS DE MINERALES, METÁLICOS Y NO METÁLICOS"/>
    <s v="N"/>
    <s v="00 - N/A"/>
    <s v="10 - FONDO GENERAL"/>
    <s v=" "/>
    <s v="99 - MULTIPROVINCIAL"/>
    <n v="0"/>
    <n v="37760"/>
    <n v="37760"/>
  </r>
  <r>
    <s v="2024"/>
    <x v="0"/>
    <x v="0"/>
    <x v="0"/>
    <x v="0"/>
    <x v="2"/>
    <s v="0203 - MINISTERIO DE DEFENSA"/>
    <s v="0004 - INSTITUTO DE SEGURIDAD SOCIAL DE LAS FUERZAS ARMADAS"/>
    <x v="2"/>
    <x v="4"/>
    <x v="6"/>
    <s v="2.3 - MATERIALES Y SUMINISTROS"/>
    <s v="2.3.7 - COMBUSTIBLES, LUBRICANTES, PRODUCTOS QUÍMICOS Y CONEXOS"/>
    <s v="N"/>
    <s v="00 - N/A"/>
    <s v="10 - FONDO GENERAL"/>
    <s v=" "/>
    <s v="99 - MULTIPROVINCIAL"/>
    <n v="5538000"/>
    <n v="5798375"/>
    <n v="5721310.0800000001"/>
  </r>
  <r>
    <s v="2024"/>
    <x v="0"/>
    <x v="0"/>
    <x v="0"/>
    <x v="0"/>
    <x v="2"/>
    <s v="0203 - MINISTERIO DE DEFENSA"/>
    <s v="0004 - INSTITUTO DE SEGURIDAD SOCIAL DE LAS FUERZAS ARMADAS"/>
    <x v="2"/>
    <x v="4"/>
    <x v="6"/>
    <s v="2.3 - MATERIALES Y SUMINISTROS"/>
    <s v="2.3.9 - PRODUCTOS Y ÚTILES VARIOS"/>
    <s v="N"/>
    <s v="00 - N/A"/>
    <s v="10 - FONDO GENERAL"/>
    <s v=" "/>
    <s v="99 - MULTIPROVINCIAL"/>
    <n v="3350000"/>
    <n v="4252463"/>
    <n v="1587977.7999999998"/>
  </r>
  <r>
    <s v="2024"/>
    <x v="0"/>
    <x v="0"/>
    <x v="0"/>
    <x v="0"/>
    <x v="2"/>
    <s v="0203 - MINISTERIO DE DEFENSA"/>
    <s v="0005 - HOSPITAL CENTRAL FUERZAS  ARMADAS"/>
    <x v="2"/>
    <x v="3"/>
    <x v="28"/>
    <s v="2.1 - REMUNERACIONES Y CONTRIBUCIONES"/>
    <s v="2.1.1 - REMUNERACIONES"/>
    <s v="N"/>
    <s v="00 - N/A"/>
    <s v="10 - FONDO GENERAL"/>
    <s v=" "/>
    <s v="99 - MULTIPROVINCIAL"/>
    <n v="737293347"/>
    <n v="751554055.25999999"/>
    <n v="742935740.41999996"/>
  </r>
  <r>
    <s v="2024"/>
    <x v="0"/>
    <x v="0"/>
    <x v="0"/>
    <x v="0"/>
    <x v="2"/>
    <s v="0203 - MINISTERIO DE DEFENSA"/>
    <s v="0005 - HOSPITAL CENTRAL FUERZAS  ARMADAS"/>
    <x v="2"/>
    <x v="3"/>
    <x v="28"/>
    <s v="2.1 - REMUNERACIONES Y CONTRIBUCIONES"/>
    <s v="2.1.5 - CONTRIBUCIONES A LA SEGURIDAD SOCIAL"/>
    <s v="N"/>
    <s v="00 - N/A"/>
    <s v="10 - FONDO GENERAL"/>
    <s v=" "/>
    <s v="99 - MULTIPROVINCIAL"/>
    <n v="15213237"/>
    <n v="17414088.439999998"/>
    <n v="16733587.089999998"/>
  </r>
  <r>
    <s v="2024"/>
    <x v="0"/>
    <x v="0"/>
    <x v="0"/>
    <x v="0"/>
    <x v="2"/>
    <s v="0203 - MINISTERIO DE DEFENSA"/>
    <s v="0005 - HOSPITAL CENTRAL FUERZAS  ARMADAS"/>
    <x v="2"/>
    <x v="3"/>
    <x v="28"/>
    <s v="2.2 - CONTRATACIÓN DE SERVICIOS"/>
    <s v="2.2.1 - SERVICIOS BÁSICOS"/>
    <s v="N"/>
    <s v="00 - N/A"/>
    <s v="10 - FONDO GENERAL"/>
    <s v=" "/>
    <s v="99 - MULTIPROVINCIAL"/>
    <n v="33490000"/>
    <n v="33520855.52"/>
    <n v="33088238.250000004"/>
  </r>
  <r>
    <s v="2024"/>
    <x v="0"/>
    <x v="0"/>
    <x v="0"/>
    <x v="0"/>
    <x v="2"/>
    <s v="0203 - MINISTERIO DE DEFENSA"/>
    <s v="0005 - HOSPITAL CENTRAL FUERZAS  ARMADAS"/>
    <x v="2"/>
    <x v="3"/>
    <x v="28"/>
    <s v="2.2 - CONTRATACIÓN DE SERVICIOS"/>
    <s v="2.2.1 - SERVICIOS BÁSICOS"/>
    <s v="N"/>
    <s v="00 - N/A"/>
    <s v="20 - FONDOS CON DESTINO ESPECÍFICO"/>
    <s v=" "/>
    <s v="99 - MULTIPROVINCIAL"/>
    <n v="0"/>
    <n v="1036000"/>
    <n v="250000"/>
  </r>
  <r>
    <s v="2024"/>
    <x v="0"/>
    <x v="0"/>
    <x v="0"/>
    <x v="0"/>
    <x v="2"/>
    <s v="0203 - MINISTERIO DE DEFENSA"/>
    <s v="0005 - HOSPITAL CENTRAL FUERZAS  ARMADAS"/>
    <x v="2"/>
    <x v="3"/>
    <x v="28"/>
    <s v="2.2 - CONTRATACIÓN DE SERVICIOS"/>
    <s v="2.2.2 - PUBLICIDAD, IMPRESIÓN Y ENCUADERNACIÓN"/>
    <s v="N"/>
    <s v="00 - N/A"/>
    <s v="10 - FONDO GENERAL"/>
    <s v=" "/>
    <s v="99 - MULTIPROVINCIAL"/>
    <n v="0"/>
    <n v="204800"/>
    <n v="204417.3"/>
  </r>
  <r>
    <s v="2024"/>
    <x v="0"/>
    <x v="0"/>
    <x v="0"/>
    <x v="0"/>
    <x v="2"/>
    <s v="0203 - MINISTERIO DE DEFENSA"/>
    <s v="0005 - HOSPITAL CENTRAL FUERZAS  ARMADAS"/>
    <x v="2"/>
    <x v="3"/>
    <x v="28"/>
    <s v="2.2 - CONTRATACIÓN DE SERVICIOS"/>
    <s v="2.2.2 - PUBLICIDAD, IMPRESIÓN Y ENCUADERNACIÓN"/>
    <s v="N"/>
    <s v="00 - N/A"/>
    <s v="20 - FONDOS CON DESTINO ESPECÍFICO"/>
    <s v=" "/>
    <s v="99 - MULTIPROVINCIAL"/>
    <n v="0"/>
    <n v="4972075.1500000004"/>
    <n v="4971009.5999999996"/>
  </r>
  <r>
    <s v="2024"/>
    <x v="0"/>
    <x v="0"/>
    <x v="0"/>
    <x v="0"/>
    <x v="2"/>
    <s v="0203 - MINISTERIO DE DEFENSA"/>
    <s v="0005 - HOSPITAL CENTRAL FUERZAS  ARMADAS"/>
    <x v="2"/>
    <x v="3"/>
    <x v="28"/>
    <s v="2.2 - CONTRATACIÓN DE SERVICIOS"/>
    <s v="2.2.4 - TRANSPORTE Y ALMACENAJE"/>
    <s v="N"/>
    <s v="00 - N/A"/>
    <s v="10 - FONDO GENERAL"/>
    <s v=" "/>
    <s v="99 - MULTIPROVINCIAL"/>
    <n v="60000"/>
    <n v="0"/>
    <n v="0"/>
  </r>
  <r>
    <s v="2024"/>
    <x v="0"/>
    <x v="0"/>
    <x v="0"/>
    <x v="0"/>
    <x v="2"/>
    <s v="0203 - MINISTERIO DE DEFENSA"/>
    <s v="0005 - HOSPITAL CENTRAL FUERZAS  ARMADAS"/>
    <x v="2"/>
    <x v="3"/>
    <x v="28"/>
    <s v="2.2 - CONTRATACIÓN DE SERVICIOS"/>
    <s v="2.2.5 - ALQUILERES Y RENTAS"/>
    <s v="N"/>
    <s v="00 - N/A"/>
    <s v="10 - FONDO GENERAL"/>
    <s v=" "/>
    <s v="99 - MULTIPROVINCIAL"/>
    <n v="1640000"/>
    <n v="1636200"/>
    <n v="1415681.4"/>
  </r>
  <r>
    <s v="2024"/>
    <x v="0"/>
    <x v="0"/>
    <x v="0"/>
    <x v="0"/>
    <x v="2"/>
    <s v="0203 - MINISTERIO DE DEFENSA"/>
    <s v="0005 - HOSPITAL CENTRAL FUERZAS  ARMADAS"/>
    <x v="2"/>
    <x v="3"/>
    <x v="28"/>
    <s v="2.2 - CONTRATACIÓN DE SERVICIOS"/>
    <s v="2.2.5 - ALQUILERES Y RENTAS"/>
    <s v="N"/>
    <s v="00 - N/A"/>
    <s v="20 - FONDOS CON DESTINO ESPECÍFICO"/>
    <s v=" "/>
    <s v="99 - MULTIPROVINCIAL"/>
    <n v="0"/>
    <n v="231367.2"/>
    <n v="231367.2"/>
  </r>
  <r>
    <s v="2024"/>
    <x v="0"/>
    <x v="0"/>
    <x v="0"/>
    <x v="0"/>
    <x v="2"/>
    <s v="0203 - MINISTERIO DE DEFENSA"/>
    <s v="0005 - HOSPITAL CENTRAL FUERZAS  ARMADAS"/>
    <x v="2"/>
    <x v="3"/>
    <x v="28"/>
    <s v="2.2 - CONTRATACIÓN DE SERVICIOS"/>
    <s v="2.2.6 - SEGUROS"/>
    <s v="N"/>
    <s v="00 - N/A"/>
    <s v="10 - FONDO GENERAL"/>
    <s v=" "/>
    <s v="99 - MULTIPROVINCIAL"/>
    <n v="100000"/>
    <n v="2420789"/>
    <n v="1533856.2"/>
  </r>
  <r>
    <s v="2024"/>
    <x v="0"/>
    <x v="0"/>
    <x v="0"/>
    <x v="0"/>
    <x v="2"/>
    <s v="0203 - MINISTERIO DE DEFENSA"/>
    <s v="0005 - HOSPITAL CENTRAL FUERZAS  ARMADAS"/>
    <x v="2"/>
    <x v="3"/>
    <x v="28"/>
    <s v="2.2 - CONTRATACIÓN DE SERVICIOS"/>
    <s v="2.2.7 - SERVICIOS DE CONSERVACIÓN, REPARACIONES MENORES E INSTALACIONES TEMPORALES"/>
    <s v="N"/>
    <s v="00 - N/A"/>
    <s v="10 - FONDO GENERAL"/>
    <s v=" "/>
    <s v="99 - MULTIPROVINCIAL"/>
    <n v="2747000"/>
    <n v="3592106.93"/>
    <n v="3394304.2600000002"/>
  </r>
  <r>
    <s v="2024"/>
    <x v="0"/>
    <x v="0"/>
    <x v="0"/>
    <x v="0"/>
    <x v="2"/>
    <s v="0203 - MINISTERIO DE DEFENSA"/>
    <s v="0005 - HOSPITAL CENTRAL FUERZAS  ARMADAS"/>
    <x v="2"/>
    <x v="3"/>
    <x v="28"/>
    <s v="2.2 - CONTRATACIÓN DE SERVICIOS"/>
    <s v="2.2.7 - SERVICIOS DE CONSERVACIÓN, REPARACIONES MENORES E INSTALACIONES TEMPORALES"/>
    <s v="N"/>
    <s v="00 - N/A"/>
    <s v="20 - FONDOS CON DESTINO ESPECÍFICO"/>
    <s v=" "/>
    <s v="99 - MULTIPROVINCIAL"/>
    <n v="0"/>
    <n v="7024909.2800000003"/>
    <n v="6565855.3600000003"/>
  </r>
  <r>
    <s v="2024"/>
    <x v="0"/>
    <x v="0"/>
    <x v="0"/>
    <x v="0"/>
    <x v="2"/>
    <s v="0203 - MINISTERIO DE DEFENSA"/>
    <s v="0005 - HOSPITAL CENTRAL FUERZAS  ARMADAS"/>
    <x v="2"/>
    <x v="3"/>
    <x v="28"/>
    <s v="2.2 - CONTRATACIÓN DE SERVICIOS"/>
    <s v="2.2.8 - OTROS SERVICIOS NO INCLUIDOS EN CONCEPTOS ANTERIORES"/>
    <s v="N"/>
    <s v="00 - N/A"/>
    <s v="10 - FONDO GENERAL"/>
    <s v=" "/>
    <s v="99 - MULTIPROVINCIAL"/>
    <n v="738800"/>
    <n v="3417687.4899999998"/>
    <n v="3238084.85"/>
  </r>
  <r>
    <s v="2024"/>
    <x v="0"/>
    <x v="0"/>
    <x v="0"/>
    <x v="0"/>
    <x v="2"/>
    <s v="0203 - MINISTERIO DE DEFENSA"/>
    <s v="0005 - HOSPITAL CENTRAL FUERZAS  ARMADAS"/>
    <x v="2"/>
    <x v="3"/>
    <x v="28"/>
    <s v="2.2 - CONTRATACIÓN DE SERVICIOS"/>
    <s v="2.2.8 - OTROS SERVICIOS NO INCLUIDOS EN CONCEPTOS ANTERIORES"/>
    <s v="N"/>
    <s v="00 - N/A"/>
    <s v="20 - FONDOS CON DESTINO ESPECÍFICO"/>
    <s v=" "/>
    <s v="99 - MULTIPROVINCIAL"/>
    <n v="0"/>
    <n v="3199490"/>
    <n v="2233944.1799999997"/>
  </r>
  <r>
    <s v="2024"/>
    <x v="0"/>
    <x v="0"/>
    <x v="0"/>
    <x v="0"/>
    <x v="2"/>
    <s v="0203 - MINISTERIO DE DEFENSA"/>
    <s v="0005 - HOSPITAL CENTRAL FUERZAS  ARMADAS"/>
    <x v="2"/>
    <x v="3"/>
    <x v="28"/>
    <s v="2.2 - CONTRATACIÓN DE SERVICIOS"/>
    <s v="2.2.9 - OTRAS CONTRATACIONES DE SERVICIOS"/>
    <s v="N"/>
    <s v="00 - N/A"/>
    <s v="10 - FONDO GENERAL"/>
    <s v=" "/>
    <s v="99 - MULTIPROVINCIAL"/>
    <n v="1895999"/>
    <n v="227054.85000000009"/>
    <n v="226999.98"/>
  </r>
  <r>
    <s v="2024"/>
    <x v="0"/>
    <x v="0"/>
    <x v="0"/>
    <x v="0"/>
    <x v="2"/>
    <s v="0203 - MINISTERIO DE DEFENSA"/>
    <s v="0005 - HOSPITAL CENTRAL FUERZAS  ARMADAS"/>
    <x v="2"/>
    <x v="3"/>
    <x v="28"/>
    <s v="2.2 - CONTRATACIÓN DE SERVICIOS"/>
    <s v="2.2.9 - OTRAS CONTRATACIONES DE SERVICIOS"/>
    <s v="N"/>
    <s v="00 - N/A"/>
    <s v="20 - FONDOS CON DESTINO ESPECÍFICO"/>
    <s v=" "/>
    <s v="99 - MULTIPROVINCIAL"/>
    <n v="0"/>
    <n v="1424675.07"/>
    <n v="1424615.59"/>
  </r>
  <r>
    <s v="2024"/>
    <x v="0"/>
    <x v="0"/>
    <x v="0"/>
    <x v="0"/>
    <x v="2"/>
    <s v="0203 - MINISTERIO DE DEFENSA"/>
    <s v="0005 - HOSPITAL CENTRAL FUERZAS  ARMADAS"/>
    <x v="2"/>
    <x v="3"/>
    <x v="28"/>
    <s v="2.3 - MATERIALES Y SUMINISTROS"/>
    <s v="2.3.1 - ALIMENTOS Y PRODUCTOS AGROFORESTALES"/>
    <s v="N"/>
    <s v="00 - N/A"/>
    <s v="10 - FONDO GENERAL"/>
    <s v=" "/>
    <s v="99 - MULTIPROVINCIAL"/>
    <n v="26961820"/>
    <n v="30247135.100000001"/>
    <n v="30165766.330000002"/>
  </r>
  <r>
    <s v="2024"/>
    <x v="0"/>
    <x v="0"/>
    <x v="0"/>
    <x v="0"/>
    <x v="2"/>
    <s v="0203 - MINISTERIO DE DEFENSA"/>
    <s v="0005 - HOSPITAL CENTRAL FUERZAS  ARMADAS"/>
    <x v="2"/>
    <x v="3"/>
    <x v="28"/>
    <s v="2.3 - MATERIALES Y SUMINISTROS"/>
    <s v="2.3.1 - ALIMENTOS Y PRODUCTOS AGROFORESTALES"/>
    <s v="N"/>
    <s v="00 - N/A"/>
    <s v="20 - FONDOS CON DESTINO ESPECÍFICO"/>
    <s v=" "/>
    <s v="99 - MULTIPROVINCIAL"/>
    <n v="0"/>
    <n v="2341292.9299999997"/>
    <n v="1641175.79"/>
  </r>
  <r>
    <s v="2024"/>
    <x v="0"/>
    <x v="0"/>
    <x v="0"/>
    <x v="0"/>
    <x v="2"/>
    <s v="0203 - MINISTERIO DE DEFENSA"/>
    <s v="0005 - HOSPITAL CENTRAL FUERZAS  ARMADAS"/>
    <x v="2"/>
    <x v="3"/>
    <x v="28"/>
    <s v="2.3 - MATERIALES Y SUMINISTROS"/>
    <s v="2.3.2 - TEXTILES Y VESTUARIOS"/>
    <s v="N"/>
    <s v="00 - N/A"/>
    <s v="10 - FONDO GENERAL"/>
    <s v=" "/>
    <s v="99 - MULTIPROVINCIAL"/>
    <n v="1650000"/>
    <n v="587810.23"/>
    <n v="504875.98"/>
  </r>
  <r>
    <s v="2024"/>
    <x v="0"/>
    <x v="0"/>
    <x v="0"/>
    <x v="0"/>
    <x v="2"/>
    <s v="0203 - MINISTERIO DE DEFENSA"/>
    <s v="0005 - HOSPITAL CENTRAL FUERZAS  ARMADAS"/>
    <x v="2"/>
    <x v="3"/>
    <x v="28"/>
    <s v="2.3 - MATERIALES Y SUMINISTROS"/>
    <s v="2.3.2 - TEXTILES Y VESTUARIOS"/>
    <s v="N"/>
    <s v="00 - N/A"/>
    <s v="20 - FONDOS CON DESTINO ESPECÍFICO"/>
    <s v=" "/>
    <s v="99 - MULTIPROVINCIAL"/>
    <n v="0"/>
    <n v="2403032.83"/>
    <n v="901386.9"/>
  </r>
  <r>
    <s v="2024"/>
    <x v="0"/>
    <x v="0"/>
    <x v="0"/>
    <x v="0"/>
    <x v="2"/>
    <s v="0203 - MINISTERIO DE DEFENSA"/>
    <s v="0005 - HOSPITAL CENTRAL FUERZAS  ARMADAS"/>
    <x v="2"/>
    <x v="3"/>
    <x v="28"/>
    <s v="2.3 - MATERIALES Y SUMINISTROS"/>
    <s v="2.3.3 - PAPEL, CARTÓN E IMPRESOS"/>
    <s v="N"/>
    <s v="00 - N/A"/>
    <s v="10 - FONDO GENERAL"/>
    <s v=" "/>
    <s v="99 - MULTIPROVINCIAL"/>
    <n v="3513586"/>
    <n v="1431715.28"/>
    <n v="1002181.9400000001"/>
  </r>
  <r>
    <s v="2024"/>
    <x v="0"/>
    <x v="0"/>
    <x v="0"/>
    <x v="0"/>
    <x v="2"/>
    <s v="0203 - MINISTERIO DE DEFENSA"/>
    <s v="0005 - HOSPITAL CENTRAL FUERZAS  ARMADAS"/>
    <x v="2"/>
    <x v="3"/>
    <x v="28"/>
    <s v="2.3 - MATERIALES Y SUMINISTROS"/>
    <s v="2.3.3 - PAPEL, CARTÓN E IMPRESOS"/>
    <s v="N"/>
    <s v="00 - N/A"/>
    <s v="20 - FONDOS CON DESTINO ESPECÍFICO"/>
    <s v=" "/>
    <s v="99 - MULTIPROVINCIAL"/>
    <n v="504601"/>
    <n v="9326380.3599999994"/>
    <n v="7125771.8899999997"/>
  </r>
  <r>
    <s v="2024"/>
    <x v="0"/>
    <x v="0"/>
    <x v="0"/>
    <x v="0"/>
    <x v="2"/>
    <s v="0203 - MINISTERIO DE DEFENSA"/>
    <s v="0005 - HOSPITAL CENTRAL FUERZAS  ARMADAS"/>
    <x v="2"/>
    <x v="3"/>
    <x v="28"/>
    <s v="2.3 - MATERIALES Y SUMINISTROS"/>
    <s v="2.3.4 - PRODUCTOS FARMACÉUTICOS"/>
    <s v="N"/>
    <s v="00 - N/A"/>
    <s v="10 - FONDO GENERAL"/>
    <s v=" "/>
    <s v="99 - MULTIPROVINCIAL"/>
    <n v="26500000"/>
    <n v="35933159.530000001"/>
    <n v="31910883.66"/>
  </r>
  <r>
    <s v="2024"/>
    <x v="0"/>
    <x v="0"/>
    <x v="0"/>
    <x v="0"/>
    <x v="2"/>
    <s v="0203 - MINISTERIO DE DEFENSA"/>
    <s v="0005 - HOSPITAL CENTRAL FUERZAS  ARMADAS"/>
    <x v="2"/>
    <x v="3"/>
    <x v="28"/>
    <s v="2.3 - MATERIALES Y SUMINISTROS"/>
    <s v="2.3.4 - PRODUCTOS FARMACÉUTICOS"/>
    <s v="N"/>
    <s v="00 - N/A"/>
    <s v="20 - FONDOS CON DESTINO ESPECÍFICO"/>
    <s v=" "/>
    <s v="99 - MULTIPROVINCIAL"/>
    <n v="0"/>
    <n v="24129356.09"/>
    <n v="10892561.619999999"/>
  </r>
  <r>
    <s v="2024"/>
    <x v="0"/>
    <x v="0"/>
    <x v="0"/>
    <x v="0"/>
    <x v="2"/>
    <s v="0203 - MINISTERIO DE DEFENSA"/>
    <s v="0005 - HOSPITAL CENTRAL FUERZAS  ARMADAS"/>
    <x v="2"/>
    <x v="3"/>
    <x v="28"/>
    <s v="2.3 - MATERIALES Y SUMINISTROS"/>
    <s v="2.3.5 - CUERO, CAUCHO Y PLÁSTICO"/>
    <s v="N"/>
    <s v="00 - N/A"/>
    <s v="10 - FONDO GENERAL"/>
    <s v=" "/>
    <s v="99 - MULTIPROVINCIAL"/>
    <n v="100000"/>
    <n v="100100"/>
    <n v="48592.4"/>
  </r>
  <r>
    <s v="2024"/>
    <x v="0"/>
    <x v="0"/>
    <x v="0"/>
    <x v="0"/>
    <x v="2"/>
    <s v="0203 - MINISTERIO DE DEFENSA"/>
    <s v="0005 - HOSPITAL CENTRAL FUERZAS  ARMADAS"/>
    <x v="2"/>
    <x v="3"/>
    <x v="28"/>
    <s v="2.3 - MATERIALES Y SUMINISTROS"/>
    <s v="2.3.5 - CUERO, CAUCHO Y PLÁSTICO"/>
    <s v="N"/>
    <s v="00 - N/A"/>
    <s v="20 - FONDOS CON DESTINO ESPECÍFICO"/>
    <s v=" "/>
    <s v="99 - MULTIPROVINCIAL"/>
    <n v="0"/>
    <n v="66039.94"/>
    <n v="54931.99"/>
  </r>
  <r>
    <s v="2024"/>
    <x v="0"/>
    <x v="0"/>
    <x v="0"/>
    <x v="0"/>
    <x v="2"/>
    <s v="0203 - MINISTERIO DE DEFENSA"/>
    <s v="0005 - HOSPITAL CENTRAL FUERZAS  ARMADAS"/>
    <x v="2"/>
    <x v="3"/>
    <x v="28"/>
    <s v="2.3 - MATERIALES Y SUMINISTROS"/>
    <s v="2.3.6 - PRODUCTOS DE MINERALES, METÁLICOS Y NO METÁLICOS"/>
    <s v="N"/>
    <s v="00 - N/A"/>
    <s v="10 - FONDO GENERAL"/>
    <s v=" "/>
    <s v="99 - MULTIPROVINCIAL"/>
    <n v="1290000"/>
    <n v="799297.17999999993"/>
    <n v="9889.19"/>
  </r>
  <r>
    <s v="2024"/>
    <x v="0"/>
    <x v="0"/>
    <x v="0"/>
    <x v="0"/>
    <x v="2"/>
    <s v="0203 - MINISTERIO DE DEFENSA"/>
    <s v="0005 - HOSPITAL CENTRAL FUERZAS  ARMADAS"/>
    <x v="2"/>
    <x v="3"/>
    <x v="28"/>
    <s v="2.3 - MATERIALES Y SUMINISTROS"/>
    <s v="2.3.6 - PRODUCTOS DE MINERALES, METÁLICOS Y NO METÁLICOS"/>
    <s v="N"/>
    <s v="00 - N/A"/>
    <s v="20 - FONDOS CON DESTINO ESPECÍFICO"/>
    <s v=" "/>
    <s v="99 - MULTIPROVINCIAL"/>
    <n v="0"/>
    <n v="1348638.3099999998"/>
    <n v="378639.49"/>
  </r>
  <r>
    <s v="2024"/>
    <x v="0"/>
    <x v="0"/>
    <x v="0"/>
    <x v="0"/>
    <x v="2"/>
    <s v="0203 - MINISTERIO DE DEFENSA"/>
    <s v="0005 - HOSPITAL CENTRAL FUERZAS  ARMADAS"/>
    <x v="2"/>
    <x v="3"/>
    <x v="28"/>
    <s v="2.3 - MATERIALES Y SUMINISTROS"/>
    <s v="2.3.7 - COMBUSTIBLES, LUBRICANTES, PRODUCTOS QUÍMICOS Y CONEXOS"/>
    <s v="N"/>
    <s v="00 - N/A"/>
    <s v="10 - FONDO GENERAL"/>
    <s v=" "/>
    <s v="99 - MULTIPROVINCIAL"/>
    <n v="31611541"/>
    <n v="30411916.420000002"/>
    <n v="27961074.539999995"/>
  </r>
  <r>
    <s v="2024"/>
    <x v="0"/>
    <x v="0"/>
    <x v="0"/>
    <x v="0"/>
    <x v="2"/>
    <s v="0203 - MINISTERIO DE DEFENSA"/>
    <s v="0005 - HOSPITAL CENTRAL FUERZAS  ARMADAS"/>
    <x v="2"/>
    <x v="3"/>
    <x v="28"/>
    <s v="2.3 - MATERIALES Y SUMINISTROS"/>
    <s v="2.3.7 - COMBUSTIBLES, LUBRICANTES, PRODUCTOS QUÍMICOS Y CONEXOS"/>
    <s v="N"/>
    <s v="00 - N/A"/>
    <s v="20 - FONDOS CON DESTINO ESPECÍFICO"/>
    <s v=" "/>
    <s v="99 - MULTIPROVINCIAL"/>
    <n v="0"/>
    <n v="11950176.51"/>
    <n v="6867739.6399999987"/>
  </r>
  <r>
    <s v="2024"/>
    <x v="0"/>
    <x v="0"/>
    <x v="0"/>
    <x v="0"/>
    <x v="2"/>
    <s v="0203 - MINISTERIO DE DEFENSA"/>
    <s v="0005 - HOSPITAL CENTRAL FUERZAS  ARMADAS"/>
    <x v="2"/>
    <x v="3"/>
    <x v="28"/>
    <s v="2.3 - MATERIALES Y SUMINISTROS"/>
    <s v="2.3.9 - PRODUCTOS Y ÚTILES VARIOS"/>
    <s v="N"/>
    <s v="00 - N/A"/>
    <s v="10 - FONDO GENERAL"/>
    <s v=" "/>
    <s v="99 - MULTIPROVINCIAL"/>
    <n v="35686630"/>
    <n v="36334381.769999996"/>
    <n v="34028609.469999999"/>
  </r>
  <r>
    <s v="2024"/>
    <x v="0"/>
    <x v="0"/>
    <x v="0"/>
    <x v="0"/>
    <x v="2"/>
    <s v="0203 - MINISTERIO DE DEFENSA"/>
    <s v="0005 - HOSPITAL CENTRAL FUERZAS  ARMADAS"/>
    <x v="2"/>
    <x v="3"/>
    <x v="28"/>
    <s v="2.3 - MATERIALES Y SUMINISTROS"/>
    <s v="2.3.9 - PRODUCTOS Y ÚTILES VARIOS"/>
    <s v="N"/>
    <s v="00 - N/A"/>
    <s v="20 - FONDOS CON DESTINO ESPECÍFICO"/>
    <s v=" "/>
    <s v="99 - MULTIPROVINCIAL"/>
    <n v="0"/>
    <n v="30866637.399999995"/>
    <n v="15441374.549999997"/>
  </r>
  <r>
    <s v="2024"/>
    <x v="0"/>
    <x v="0"/>
    <x v="0"/>
    <x v="0"/>
    <x v="2"/>
    <s v="0203 - MINISTERIO DE DEFENSA"/>
    <s v="0006 - INSTITUTO CARTOGRÁFICO MILITAR DE LAS FUERZAS ARMADAS"/>
    <x v="0"/>
    <x v="7"/>
    <x v="33"/>
    <s v="2.1 - REMUNERACIONES Y CONTRIBUCIONES"/>
    <s v="2.1.1 - REMUNERACIONES"/>
    <s v="N"/>
    <s v="00 - N/A"/>
    <s v="10 - FONDO GENERAL"/>
    <s v=" "/>
    <s v="01 - DISTRITO NACIONAL"/>
    <n v="29118372"/>
    <n v="29047274"/>
    <n v="28771581.850000001"/>
  </r>
  <r>
    <s v="2024"/>
    <x v="0"/>
    <x v="0"/>
    <x v="0"/>
    <x v="0"/>
    <x v="2"/>
    <s v="0203 - MINISTERIO DE DEFENSA"/>
    <s v="0006 - INSTITUTO CARTOGRÁFICO MILITAR DE LAS FUERZAS ARMADAS"/>
    <x v="0"/>
    <x v="7"/>
    <x v="33"/>
    <s v="2.1 - REMUNERACIONES Y CONTRIBUCIONES"/>
    <s v="2.1.1 - REMUNERACIONES"/>
    <s v="N"/>
    <s v="00 - N/A"/>
    <s v="20 - FONDOS CON DESTINO ESPECÍFICO"/>
    <s v=" "/>
    <s v="01 - DISTRITO NACIONAL"/>
    <n v="0"/>
    <n v="710000"/>
    <n v="560000"/>
  </r>
  <r>
    <s v="2024"/>
    <x v="0"/>
    <x v="0"/>
    <x v="0"/>
    <x v="0"/>
    <x v="2"/>
    <s v="0203 - MINISTERIO DE DEFENSA"/>
    <s v="0006 - INSTITUTO CARTOGRÁFICO MILITAR DE LAS FUERZAS ARMADAS"/>
    <x v="0"/>
    <x v="7"/>
    <x v="33"/>
    <s v="2.1 - REMUNERACIONES Y CONTRIBUCIONES"/>
    <s v="2.1.5 - CONTRIBUCIONES A LA SEGURIDAD SOCIAL"/>
    <s v="N"/>
    <s v="00 - N/A"/>
    <s v="10 - FONDO GENERAL"/>
    <s v=" "/>
    <s v="01 - DISTRITO NACIONAL"/>
    <n v="343524"/>
    <n v="515553"/>
    <n v="472851.28999999992"/>
  </r>
  <r>
    <s v="2024"/>
    <x v="0"/>
    <x v="0"/>
    <x v="0"/>
    <x v="0"/>
    <x v="2"/>
    <s v="0203 - MINISTERIO DE DEFENSA"/>
    <s v="0006 - INSTITUTO CARTOGRÁFICO MILITAR DE LAS FUERZAS ARMADAS"/>
    <x v="0"/>
    <x v="7"/>
    <x v="33"/>
    <s v="2.1 - REMUNERACIONES Y CONTRIBUCIONES"/>
    <s v="2.1.5 - CONTRIBUCIONES A LA SEGURIDAD SOCIAL"/>
    <s v="N"/>
    <s v="00 - N/A"/>
    <s v="20 - FONDOS CON DESTINO ESPECÍFICO"/>
    <s v=" "/>
    <s v="01 - DISTRITO NACIONAL"/>
    <n v="0"/>
    <n v="58504"/>
    <n v="46144"/>
  </r>
  <r>
    <s v="2024"/>
    <x v="0"/>
    <x v="0"/>
    <x v="0"/>
    <x v="0"/>
    <x v="2"/>
    <s v="0203 - MINISTERIO DE DEFENSA"/>
    <s v="0006 - INSTITUTO CARTOGRÁFICO MILITAR DE LAS FUERZAS ARMADAS"/>
    <x v="0"/>
    <x v="7"/>
    <x v="33"/>
    <s v="2.2 - CONTRATACIÓN DE SERVICIOS"/>
    <s v="2.2.1 - SERVICIOS BÁSICOS"/>
    <s v="N"/>
    <s v="00 - N/A"/>
    <s v="10 - FONDO GENERAL"/>
    <s v=" "/>
    <s v="01 - DISTRITO NACIONAL"/>
    <n v="1095120"/>
    <n v="761912"/>
    <n v="734540.99999999965"/>
  </r>
  <r>
    <s v="2024"/>
    <x v="0"/>
    <x v="0"/>
    <x v="0"/>
    <x v="0"/>
    <x v="2"/>
    <s v="0203 - MINISTERIO DE DEFENSA"/>
    <s v="0006 - INSTITUTO CARTOGRÁFICO MILITAR DE LAS FUERZAS ARMADAS"/>
    <x v="0"/>
    <x v="7"/>
    <x v="33"/>
    <s v="2.2 - CONTRATACIÓN DE SERVICIOS"/>
    <s v="2.2.2 - PUBLICIDAD, IMPRESIÓN Y ENCUADERNACIÓN"/>
    <s v="N"/>
    <s v="00 - N/A"/>
    <s v="10 - FONDO GENERAL"/>
    <s v=" "/>
    <s v="01 - DISTRITO NACIONAL"/>
    <n v="0"/>
    <n v="183900"/>
    <n v="32851.199999999997"/>
  </r>
  <r>
    <s v="2024"/>
    <x v="0"/>
    <x v="0"/>
    <x v="0"/>
    <x v="0"/>
    <x v="2"/>
    <s v="0203 - MINISTERIO DE DEFENSA"/>
    <s v="0006 - INSTITUTO CARTOGRÁFICO MILITAR DE LAS FUERZAS ARMADAS"/>
    <x v="0"/>
    <x v="7"/>
    <x v="33"/>
    <s v="2.2 - CONTRATACIÓN DE SERVICIOS"/>
    <s v="2.2.3 - VIÁTICOS"/>
    <s v="N"/>
    <s v="00 - N/A"/>
    <s v="10 - FONDO GENERAL"/>
    <s v=" "/>
    <s v="01 - DISTRITO NACIONAL"/>
    <n v="1596000"/>
    <n v="1992450"/>
    <n v="1992450"/>
  </r>
  <r>
    <s v="2024"/>
    <x v="0"/>
    <x v="0"/>
    <x v="0"/>
    <x v="0"/>
    <x v="2"/>
    <s v="0203 - MINISTERIO DE DEFENSA"/>
    <s v="0006 - INSTITUTO CARTOGRÁFICO MILITAR DE LAS FUERZAS ARMADAS"/>
    <x v="0"/>
    <x v="7"/>
    <x v="33"/>
    <s v="2.2 - CONTRATACIÓN DE SERVICIOS"/>
    <s v="2.2.3 - VIÁTICOS"/>
    <s v="N"/>
    <s v="00 - N/A"/>
    <s v="20 - FONDOS CON DESTINO ESPECÍFICO"/>
    <s v=" "/>
    <s v="01 - DISTRITO NACIONAL"/>
    <n v="0"/>
    <n v="47640"/>
    <n v="0"/>
  </r>
  <r>
    <s v="2024"/>
    <x v="0"/>
    <x v="0"/>
    <x v="0"/>
    <x v="0"/>
    <x v="2"/>
    <s v="0203 - MINISTERIO DE DEFENSA"/>
    <s v="0006 - INSTITUTO CARTOGRÁFICO MILITAR DE LAS FUERZAS ARMADAS"/>
    <x v="0"/>
    <x v="7"/>
    <x v="33"/>
    <s v="2.2 - CONTRATACIÓN DE SERVICIOS"/>
    <s v="2.2.6 - SEGUROS"/>
    <s v="N"/>
    <s v="00 - N/A"/>
    <s v="10 - FONDO GENERAL"/>
    <s v=" "/>
    <s v="01 - DISTRITO NACIONAL"/>
    <n v="0"/>
    <n v="114750"/>
    <n v="32670"/>
  </r>
  <r>
    <s v="2024"/>
    <x v="0"/>
    <x v="0"/>
    <x v="0"/>
    <x v="0"/>
    <x v="2"/>
    <s v="0203 - MINISTERIO DE DEFENSA"/>
    <s v="0006 - INSTITUTO CARTOGRÁFICO MILITAR DE LAS FUERZAS ARMADAS"/>
    <x v="0"/>
    <x v="7"/>
    <x v="33"/>
    <s v="2.2 - CONTRATACIÓN DE SERVICIOS"/>
    <s v="2.2.6 - SEGUROS"/>
    <s v="N"/>
    <s v="00 - N/A"/>
    <s v="20 - FONDOS CON DESTINO ESPECÍFICO"/>
    <s v=" "/>
    <s v="01 - DISTRITO NACIONAL"/>
    <n v="0"/>
    <n v="30000"/>
    <n v="25242.25"/>
  </r>
  <r>
    <s v="2024"/>
    <x v="0"/>
    <x v="0"/>
    <x v="0"/>
    <x v="0"/>
    <x v="2"/>
    <s v="0203 - MINISTERIO DE DEFENSA"/>
    <s v="0006 - INSTITUTO CARTOGRÁFICO MILITAR DE LAS FUERZAS ARMADAS"/>
    <x v="0"/>
    <x v="7"/>
    <x v="33"/>
    <s v="2.2 - CONTRATACIÓN DE SERVICIOS"/>
    <s v="2.2.7 - SERVICIOS DE CONSERVACIÓN, REPARACIONES MENORES E INSTALACIONES TEMPORALES"/>
    <s v="N"/>
    <s v="00 - N/A"/>
    <s v="10 - FONDO GENERAL"/>
    <s v=" "/>
    <s v="01 - DISTRITO NACIONAL"/>
    <n v="0"/>
    <n v="1612613"/>
    <n v="45143"/>
  </r>
  <r>
    <s v="2024"/>
    <x v="0"/>
    <x v="0"/>
    <x v="0"/>
    <x v="0"/>
    <x v="2"/>
    <s v="0203 - MINISTERIO DE DEFENSA"/>
    <s v="0006 - INSTITUTO CARTOGRÁFICO MILITAR DE LAS FUERZAS ARMADAS"/>
    <x v="0"/>
    <x v="7"/>
    <x v="33"/>
    <s v="2.2 - CONTRATACIÓN DE SERVICIOS"/>
    <s v="2.2.8 - OTROS SERVICIOS NO INCLUIDOS EN CONCEPTOS ANTERIORES"/>
    <s v="N"/>
    <s v="00 - N/A"/>
    <s v="10 - FONDO GENERAL"/>
    <s v=" "/>
    <s v="01 - DISTRITO NACIONAL"/>
    <n v="0"/>
    <n v="46000"/>
    <n v="0"/>
  </r>
  <r>
    <s v="2024"/>
    <x v="0"/>
    <x v="0"/>
    <x v="0"/>
    <x v="0"/>
    <x v="2"/>
    <s v="0203 - MINISTERIO DE DEFENSA"/>
    <s v="0006 - INSTITUTO CARTOGRÁFICO MILITAR DE LAS FUERZAS ARMADAS"/>
    <x v="0"/>
    <x v="7"/>
    <x v="33"/>
    <s v="2.2 - CONTRATACIÓN DE SERVICIOS"/>
    <s v="2.2.9 - OTRAS CONTRATACIONES DE SERVICIOS"/>
    <s v="N"/>
    <s v="00 - N/A"/>
    <s v="10 - FONDO GENERAL"/>
    <s v=" "/>
    <s v="01 - DISTRITO NACIONAL"/>
    <n v="1192116"/>
    <n v="28460"/>
    <n v="0"/>
  </r>
  <r>
    <s v="2024"/>
    <x v="0"/>
    <x v="0"/>
    <x v="0"/>
    <x v="0"/>
    <x v="2"/>
    <s v="0203 - MINISTERIO DE DEFENSA"/>
    <s v="0006 - INSTITUTO CARTOGRÁFICO MILITAR DE LAS FUERZAS ARMADAS"/>
    <x v="0"/>
    <x v="7"/>
    <x v="33"/>
    <s v="2.2 - CONTRATACIÓN DE SERVICIOS"/>
    <s v="2.2.9 - OTRAS CONTRATACIONES DE SERVICIOS"/>
    <s v="N"/>
    <s v="00 - N/A"/>
    <s v="20 - FONDOS CON DESTINO ESPECÍFICO"/>
    <s v=" "/>
    <s v="01 - DISTRITO NACIONAL"/>
    <n v="0"/>
    <n v="74600"/>
    <n v="74590.75"/>
  </r>
  <r>
    <s v="2024"/>
    <x v="0"/>
    <x v="0"/>
    <x v="0"/>
    <x v="0"/>
    <x v="2"/>
    <s v="0203 - MINISTERIO DE DEFENSA"/>
    <s v="0006 - INSTITUTO CARTOGRÁFICO MILITAR DE LAS FUERZAS ARMADAS"/>
    <x v="0"/>
    <x v="7"/>
    <x v="33"/>
    <s v="2.3 - MATERIALES Y SUMINISTROS"/>
    <s v="2.3.1 - ALIMENTOS Y PRODUCTOS AGROFORESTALES"/>
    <s v="N"/>
    <s v="00 - N/A"/>
    <s v="10 - FONDO GENERAL"/>
    <s v=" "/>
    <s v="01 - DISTRITO NACIONAL"/>
    <n v="2400000"/>
    <n v="2433500"/>
    <n v="2398900"/>
  </r>
  <r>
    <s v="2024"/>
    <x v="0"/>
    <x v="0"/>
    <x v="0"/>
    <x v="0"/>
    <x v="2"/>
    <s v="0203 - MINISTERIO DE DEFENSA"/>
    <s v="0006 - INSTITUTO CARTOGRÁFICO MILITAR DE LAS FUERZAS ARMADAS"/>
    <x v="0"/>
    <x v="7"/>
    <x v="33"/>
    <s v="2.3 - MATERIALES Y SUMINISTROS"/>
    <s v="2.3.1 - ALIMENTOS Y PRODUCTOS AGROFORESTALES"/>
    <s v="N"/>
    <s v="00 - N/A"/>
    <s v="20 - FONDOS CON DESTINO ESPECÍFICO"/>
    <s v=" "/>
    <s v="01 - DISTRITO NACIONAL"/>
    <n v="0"/>
    <n v="20000"/>
    <n v="20000"/>
  </r>
  <r>
    <s v="2024"/>
    <x v="0"/>
    <x v="0"/>
    <x v="0"/>
    <x v="0"/>
    <x v="2"/>
    <s v="0203 - MINISTERIO DE DEFENSA"/>
    <s v="0006 - INSTITUTO CARTOGRÁFICO MILITAR DE LAS FUERZAS ARMADAS"/>
    <x v="0"/>
    <x v="7"/>
    <x v="33"/>
    <s v="2.3 - MATERIALES Y SUMINISTROS"/>
    <s v="2.3.2 - TEXTILES Y VESTUARIOS"/>
    <s v="N"/>
    <s v="00 - N/A"/>
    <s v="10 - FONDO GENERAL"/>
    <s v=" "/>
    <s v="01 - DISTRITO NACIONAL"/>
    <n v="1140000"/>
    <n v="205197"/>
    <n v="116997"/>
  </r>
  <r>
    <s v="2024"/>
    <x v="0"/>
    <x v="0"/>
    <x v="0"/>
    <x v="0"/>
    <x v="2"/>
    <s v="0203 - MINISTERIO DE DEFENSA"/>
    <s v="0006 - INSTITUTO CARTOGRÁFICO MILITAR DE LAS FUERZAS ARMADAS"/>
    <x v="0"/>
    <x v="7"/>
    <x v="33"/>
    <s v="2.3 - MATERIALES Y SUMINISTROS"/>
    <s v="2.3.2 - TEXTILES Y VESTUARIOS"/>
    <s v="N"/>
    <s v="00 - N/A"/>
    <s v="20 - FONDOS CON DESTINO ESPECÍFICO"/>
    <s v=" "/>
    <s v="01 - DISTRITO NACIONAL"/>
    <n v="0"/>
    <n v="26550"/>
    <n v="26550"/>
  </r>
  <r>
    <s v="2024"/>
    <x v="0"/>
    <x v="0"/>
    <x v="0"/>
    <x v="0"/>
    <x v="2"/>
    <s v="0203 - MINISTERIO DE DEFENSA"/>
    <s v="0006 - INSTITUTO CARTOGRÁFICO MILITAR DE LAS FUERZAS ARMADAS"/>
    <x v="0"/>
    <x v="7"/>
    <x v="33"/>
    <s v="2.3 - MATERIALES Y SUMINISTROS"/>
    <s v="2.3.3 - PAPEL, CARTÓN E IMPRESOS"/>
    <s v="N"/>
    <s v="00 - N/A"/>
    <s v="10 - FONDO GENERAL"/>
    <s v=" "/>
    <s v="01 - DISTRITO NACIONAL"/>
    <n v="600000"/>
    <n v="521518"/>
    <n v="155907.5"/>
  </r>
  <r>
    <s v="2024"/>
    <x v="0"/>
    <x v="0"/>
    <x v="0"/>
    <x v="0"/>
    <x v="2"/>
    <s v="0203 - MINISTERIO DE DEFENSA"/>
    <s v="0006 - INSTITUTO CARTOGRÁFICO MILITAR DE LAS FUERZAS ARMADAS"/>
    <x v="0"/>
    <x v="7"/>
    <x v="33"/>
    <s v="2.3 - MATERIALES Y SUMINISTROS"/>
    <s v="2.3.3 - PAPEL, CARTÓN E IMPRESOS"/>
    <s v="N"/>
    <s v="00 - N/A"/>
    <s v="20 - FONDOS CON DESTINO ESPECÍFICO"/>
    <s v=" "/>
    <s v="01 - DISTRITO NACIONAL"/>
    <n v="0"/>
    <n v="37288"/>
    <n v="37288"/>
  </r>
  <r>
    <s v="2024"/>
    <x v="0"/>
    <x v="0"/>
    <x v="0"/>
    <x v="0"/>
    <x v="2"/>
    <s v="0203 - MINISTERIO DE DEFENSA"/>
    <s v="0006 - INSTITUTO CARTOGRÁFICO MILITAR DE LAS FUERZAS ARMADAS"/>
    <x v="0"/>
    <x v="7"/>
    <x v="33"/>
    <s v="2.3 - MATERIALES Y SUMINISTROS"/>
    <s v="2.3.4 - PRODUCTOS FARMACÉUTICOS"/>
    <s v="N"/>
    <s v="00 - N/A"/>
    <s v="10 - FONDO GENERAL"/>
    <s v=" "/>
    <s v="01 - DISTRITO NACIONAL"/>
    <n v="360000"/>
    <n v="6200"/>
    <n v="3696.3"/>
  </r>
  <r>
    <s v="2024"/>
    <x v="0"/>
    <x v="0"/>
    <x v="0"/>
    <x v="0"/>
    <x v="2"/>
    <s v="0203 - MINISTERIO DE DEFENSA"/>
    <s v="0006 - INSTITUTO CARTOGRÁFICO MILITAR DE LAS FUERZAS ARMADAS"/>
    <x v="0"/>
    <x v="7"/>
    <x v="33"/>
    <s v="2.3 - MATERIALES Y SUMINISTROS"/>
    <s v="2.3.5 - CUERO, CAUCHO Y PLÁSTICO"/>
    <s v="N"/>
    <s v="00 - N/A"/>
    <s v="10 - FONDO GENERAL"/>
    <s v=" "/>
    <s v="01 - DISTRITO NACIONAL"/>
    <n v="0"/>
    <n v="56900"/>
    <n v="56828.800000000003"/>
  </r>
  <r>
    <s v="2024"/>
    <x v="0"/>
    <x v="0"/>
    <x v="0"/>
    <x v="0"/>
    <x v="2"/>
    <s v="0203 - MINISTERIO DE DEFENSA"/>
    <s v="0006 - INSTITUTO CARTOGRÁFICO MILITAR DE LAS FUERZAS ARMADAS"/>
    <x v="0"/>
    <x v="7"/>
    <x v="33"/>
    <s v="2.3 - MATERIALES Y SUMINISTROS"/>
    <s v="2.3.6 - PRODUCTOS DE MINERALES, METÁLICOS Y NO METÁLICOS"/>
    <s v="N"/>
    <s v="00 - N/A"/>
    <s v="10 - FONDO GENERAL"/>
    <s v=" "/>
    <s v="01 - DISTRITO NACIONAL"/>
    <n v="0"/>
    <n v="65925"/>
    <n v="44847.799999999996"/>
  </r>
  <r>
    <s v="2024"/>
    <x v="0"/>
    <x v="0"/>
    <x v="0"/>
    <x v="0"/>
    <x v="2"/>
    <s v="0203 - MINISTERIO DE DEFENSA"/>
    <s v="0006 - INSTITUTO CARTOGRÁFICO MILITAR DE LAS FUERZAS ARMADAS"/>
    <x v="0"/>
    <x v="7"/>
    <x v="33"/>
    <s v="2.3 - MATERIALES Y SUMINISTROS"/>
    <s v="2.3.7 - COMBUSTIBLES, LUBRICANTES, PRODUCTOS QUÍMICOS Y CONEXOS"/>
    <s v="N"/>
    <s v="00 - N/A"/>
    <s v="10 - FONDO GENERAL"/>
    <s v=" "/>
    <s v="01 - DISTRITO NACIONAL"/>
    <n v="3127000"/>
    <n v="3175668"/>
    <n v="3051141.2"/>
  </r>
  <r>
    <s v="2024"/>
    <x v="0"/>
    <x v="0"/>
    <x v="0"/>
    <x v="0"/>
    <x v="2"/>
    <s v="0203 - MINISTERIO DE DEFENSA"/>
    <s v="0006 - INSTITUTO CARTOGRÁFICO MILITAR DE LAS FUERZAS ARMADAS"/>
    <x v="0"/>
    <x v="7"/>
    <x v="33"/>
    <s v="2.3 - MATERIALES Y SUMINISTROS"/>
    <s v="2.3.7 - COMBUSTIBLES, LUBRICANTES, PRODUCTOS QUÍMICOS Y CONEXOS"/>
    <s v="N"/>
    <s v="00 - N/A"/>
    <s v="20 - FONDOS CON DESTINO ESPECÍFICO"/>
    <s v=" "/>
    <s v="01 - DISTRITO NACIONAL"/>
    <n v="0"/>
    <n v="70000"/>
    <n v="0"/>
  </r>
  <r>
    <s v="2024"/>
    <x v="0"/>
    <x v="0"/>
    <x v="0"/>
    <x v="0"/>
    <x v="2"/>
    <s v="0203 - MINISTERIO DE DEFENSA"/>
    <s v="0006 - INSTITUTO CARTOGRÁFICO MILITAR DE LAS FUERZAS ARMADAS"/>
    <x v="0"/>
    <x v="7"/>
    <x v="33"/>
    <s v="2.3 - MATERIALES Y SUMINISTROS"/>
    <s v="2.3.9 - PRODUCTOS Y ÚTILES VARIOS"/>
    <s v="N"/>
    <s v="00 - N/A"/>
    <s v="10 - FONDO GENERAL"/>
    <s v=" "/>
    <s v="01 - DISTRITO NACIONAL"/>
    <n v="3239874"/>
    <n v="2337765"/>
    <n v="2126644.2399999998"/>
  </r>
  <r>
    <s v="2024"/>
    <x v="0"/>
    <x v="0"/>
    <x v="0"/>
    <x v="0"/>
    <x v="2"/>
    <s v="0203 - MINISTERIO DE DEFENSA"/>
    <s v="0006 - INSTITUTO CARTOGRÁFICO MILITAR DE LAS FUERZAS ARMADAS"/>
    <x v="0"/>
    <x v="7"/>
    <x v="33"/>
    <s v="2.3 - MATERIALES Y SUMINISTROS"/>
    <s v="2.3.9 - PRODUCTOS Y ÚTILES VARIOS"/>
    <s v="N"/>
    <s v="00 - N/A"/>
    <s v="20 - FONDOS CON DESTINO ESPECÍFICO"/>
    <s v=" "/>
    <s v="01 - DISTRITO NACIONAL"/>
    <n v="0"/>
    <n v="50000"/>
    <n v="0"/>
  </r>
  <r>
    <s v="2024"/>
    <x v="0"/>
    <x v="0"/>
    <x v="0"/>
    <x v="0"/>
    <x v="2"/>
    <s v="0203 - MINISTERIO DE DEFENSA"/>
    <s v="0007 - ESC DE GRAD.DE COM.Y ESTADO MAYOR CONJ.'GRAL DE DIV. GREGORIO LUPERON'"/>
    <x v="2"/>
    <x v="10"/>
    <x v="24"/>
    <s v="2.1 - REMUNERACIONES Y CONTRIBUCIONES"/>
    <s v="2.1.1 - REMUNERACIONES"/>
    <s v="N"/>
    <s v="00 - N/A"/>
    <s v="10 - FONDO GENERAL"/>
    <s v=" "/>
    <s v="99 - MULTIPROVINCIAL"/>
    <n v="20214808"/>
    <n v="21937121"/>
    <n v="21855838.470000003"/>
  </r>
  <r>
    <s v="2024"/>
    <x v="0"/>
    <x v="0"/>
    <x v="0"/>
    <x v="0"/>
    <x v="2"/>
    <s v="0203 - MINISTERIO DE DEFENSA"/>
    <s v="0007 - ESC DE GRAD.DE COM.Y ESTADO MAYOR CONJ.'GRAL DE DIV. GREGORIO LUPERON'"/>
    <x v="2"/>
    <x v="10"/>
    <x v="24"/>
    <s v="2.1 - REMUNERACIONES Y CONTRIBUCIONES"/>
    <s v="2.1.2 - SOBRESUELDOS"/>
    <s v="N"/>
    <s v="00 - N/A"/>
    <s v="10 - FONDO GENERAL"/>
    <s v=" "/>
    <s v="99 - MULTIPROVINCIAL"/>
    <n v="960000"/>
    <n v="1440000"/>
    <n v="1440000"/>
  </r>
  <r>
    <s v="2024"/>
    <x v="0"/>
    <x v="0"/>
    <x v="0"/>
    <x v="0"/>
    <x v="2"/>
    <s v="0203 - MINISTERIO DE DEFENSA"/>
    <s v="0007 - ESC DE GRAD.DE COM.Y ESTADO MAYOR CONJ.'GRAL DE DIV. GREGORIO LUPERON'"/>
    <x v="2"/>
    <x v="10"/>
    <x v="24"/>
    <s v="2.1 - REMUNERACIONES Y CONTRIBUCIONES"/>
    <s v="2.1.5 - CONTRIBUCIONES A LA SEGURIDAD SOCIAL"/>
    <s v="N"/>
    <s v="00 - N/A"/>
    <s v="10 - FONDO GENERAL"/>
    <s v=" "/>
    <s v="99 - MULTIPROVINCIAL"/>
    <n v="441336"/>
    <n v="473653"/>
    <n v="432214.44000000006"/>
  </r>
  <r>
    <s v="2024"/>
    <x v="0"/>
    <x v="0"/>
    <x v="0"/>
    <x v="0"/>
    <x v="2"/>
    <s v="0203 - MINISTERIO DE DEFENSA"/>
    <s v="0007 - ESC DE GRAD.DE COM.Y ESTADO MAYOR CONJ.'GRAL DE DIV. GREGORIO LUPERON'"/>
    <x v="2"/>
    <x v="10"/>
    <x v="24"/>
    <s v="2.2 - CONTRATACIÓN DE SERVICIOS"/>
    <s v="2.2.1 - SERVICIOS BÁSICOS"/>
    <s v="N"/>
    <s v="00 - N/A"/>
    <s v="10 - FONDO GENERAL"/>
    <s v=" "/>
    <s v="99 - MULTIPROVINCIAL"/>
    <n v="344000"/>
    <n v="128918.43"/>
    <n v="128918.42999999998"/>
  </r>
  <r>
    <s v="2024"/>
    <x v="0"/>
    <x v="0"/>
    <x v="0"/>
    <x v="0"/>
    <x v="2"/>
    <s v="0203 - MINISTERIO DE DEFENSA"/>
    <s v="0007 - ESC DE GRAD.DE COM.Y ESTADO MAYOR CONJ.'GRAL DE DIV. GREGORIO LUPERON'"/>
    <x v="2"/>
    <x v="10"/>
    <x v="24"/>
    <s v="2.2 - CONTRATACIÓN DE SERVICIOS"/>
    <s v="2.2.3 - VIÁTICOS"/>
    <s v="N"/>
    <s v="00 - N/A"/>
    <s v="10 - FONDO GENERAL"/>
    <s v=" "/>
    <s v="99 - MULTIPROVINCIAL"/>
    <n v="305000"/>
    <n v="495394"/>
    <n v="495393.6"/>
  </r>
  <r>
    <s v="2024"/>
    <x v="0"/>
    <x v="0"/>
    <x v="0"/>
    <x v="0"/>
    <x v="2"/>
    <s v="0203 - MINISTERIO DE DEFENSA"/>
    <s v="0007 - ESC DE GRAD.DE COM.Y ESTADO MAYOR CONJ.'GRAL DE DIV. GREGORIO LUPERON'"/>
    <x v="2"/>
    <x v="10"/>
    <x v="24"/>
    <s v="2.2 - CONTRATACIÓN DE SERVICIOS"/>
    <s v="2.2.4 - TRANSPORTE Y ALMACENAJE"/>
    <s v="N"/>
    <s v="00 - N/A"/>
    <s v="10 - FONDO GENERAL"/>
    <s v=" "/>
    <s v="99 - MULTIPROVINCIAL"/>
    <n v="2500000"/>
    <n v="2371000"/>
    <n v="2369969.41"/>
  </r>
  <r>
    <s v="2024"/>
    <x v="0"/>
    <x v="0"/>
    <x v="0"/>
    <x v="0"/>
    <x v="2"/>
    <s v="0203 - MINISTERIO DE DEFENSA"/>
    <s v="0007 - ESC DE GRAD.DE COM.Y ESTADO MAYOR CONJ.'GRAL DE DIV. GREGORIO LUPERON'"/>
    <x v="2"/>
    <x v="10"/>
    <x v="24"/>
    <s v="2.2 - CONTRATACIÓN DE SERVICIOS"/>
    <s v="2.2.5 - ALQUILERES Y RENTAS"/>
    <s v="N"/>
    <s v="00 - N/A"/>
    <s v="10 - FONDO GENERAL"/>
    <s v=" "/>
    <s v="99 - MULTIPROVINCIAL"/>
    <n v="2324000"/>
    <n v="2923764.1"/>
    <n v="2923708.4200000004"/>
  </r>
  <r>
    <s v="2024"/>
    <x v="0"/>
    <x v="0"/>
    <x v="0"/>
    <x v="0"/>
    <x v="2"/>
    <s v="0203 - MINISTERIO DE DEFENSA"/>
    <s v="0007 - ESC DE GRAD.DE COM.Y ESTADO MAYOR CONJ.'GRAL DE DIV. GREGORIO LUPERON'"/>
    <x v="2"/>
    <x v="10"/>
    <x v="24"/>
    <s v="2.2 - CONTRATACIÓN DE SERVICIOS"/>
    <s v="2.2.6 - SEGUROS"/>
    <s v="N"/>
    <s v="00 - N/A"/>
    <s v="10 - FONDO GENERAL"/>
    <s v=" "/>
    <s v="99 - MULTIPROVINCIAL"/>
    <n v="0"/>
    <n v="46230"/>
    <n v="46230"/>
  </r>
  <r>
    <s v="2024"/>
    <x v="0"/>
    <x v="0"/>
    <x v="0"/>
    <x v="0"/>
    <x v="2"/>
    <s v="0203 - MINISTERIO DE DEFENSA"/>
    <s v="0007 - ESC DE GRAD.DE COM.Y ESTADO MAYOR CONJ.'GRAL DE DIV. GREGORIO LUPERON'"/>
    <x v="2"/>
    <x v="10"/>
    <x v="24"/>
    <s v="2.2 - CONTRATACIÓN DE SERVICIOS"/>
    <s v="2.2.7 - SERVICIOS DE CONSERVACIÓN, REPARACIONES MENORES E INSTALACIONES TEMPORALES"/>
    <s v="N"/>
    <s v="00 - N/A"/>
    <s v="10 - FONDO GENERAL"/>
    <s v=" "/>
    <s v="99 - MULTIPROVINCIAL"/>
    <n v="1452949"/>
    <n v="2561261.4300000002"/>
    <n v="2559915.4299999997"/>
  </r>
  <r>
    <s v="2024"/>
    <x v="0"/>
    <x v="0"/>
    <x v="0"/>
    <x v="0"/>
    <x v="2"/>
    <s v="0203 - MINISTERIO DE DEFENSA"/>
    <s v="0007 - ESC DE GRAD.DE COM.Y ESTADO MAYOR CONJ.'GRAL DE DIV. GREGORIO LUPERON'"/>
    <x v="2"/>
    <x v="10"/>
    <x v="24"/>
    <s v="2.2 - CONTRATACIÓN DE SERVICIOS"/>
    <s v="2.2.8 - OTROS SERVICIOS NO INCLUIDOS EN CONCEPTOS ANTERIORES"/>
    <s v="N"/>
    <s v="00 - N/A"/>
    <s v="10 - FONDO GENERAL"/>
    <s v=" "/>
    <s v="99 - MULTIPROVINCIAL"/>
    <n v="2710000"/>
    <n v="2300000.5699999998"/>
    <n v="2298460.7999999998"/>
  </r>
  <r>
    <s v="2024"/>
    <x v="0"/>
    <x v="0"/>
    <x v="0"/>
    <x v="0"/>
    <x v="2"/>
    <s v="0203 - MINISTERIO DE DEFENSA"/>
    <s v="0007 - ESC DE GRAD.DE COM.Y ESTADO MAYOR CONJ.'GRAL DE DIV. GREGORIO LUPERON'"/>
    <x v="2"/>
    <x v="10"/>
    <x v="24"/>
    <s v="2.2 - CONTRATACIÓN DE SERVICIOS"/>
    <s v="2.2.9 - OTRAS CONTRATACIONES DE SERVICIOS"/>
    <s v="N"/>
    <s v="00 - N/A"/>
    <s v="10 - FONDO GENERAL"/>
    <s v=" "/>
    <s v="99 - MULTIPROVINCIAL"/>
    <n v="3100000"/>
    <n v="3363207"/>
    <n v="3363206.5"/>
  </r>
  <r>
    <s v="2024"/>
    <x v="0"/>
    <x v="0"/>
    <x v="0"/>
    <x v="0"/>
    <x v="2"/>
    <s v="0203 - MINISTERIO DE DEFENSA"/>
    <s v="0007 - ESC DE GRAD.DE COM.Y ESTADO MAYOR CONJ.'GRAL DE DIV. GREGORIO LUPERON'"/>
    <x v="2"/>
    <x v="10"/>
    <x v="24"/>
    <s v="2.3 - MATERIALES Y SUMINISTROS"/>
    <s v="2.3.1 - ALIMENTOS Y PRODUCTOS AGROFORESTALES"/>
    <s v="N"/>
    <s v="00 - N/A"/>
    <s v="10 - FONDO GENERAL"/>
    <s v=" "/>
    <s v="99 - MULTIPROVINCIAL"/>
    <n v="4045000"/>
    <n v="3868600.2"/>
    <n v="3868600.2"/>
  </r>
  <r>
    <s v="2024"/>
    <x v="0"/>
    <x v="0"/>
    <x v="0"/>
    <x v="0"/>
    <x v="2"/>
    <s v="0203 - MINISTERIO DE DEFENSA"/>
    <s v="0007 - ESC DE GRAD.DE COM.Y ESTADO MAYOR CONJ.'GRAL DE DIV. GREGORIO LUPERON'"/>
    <x v="2"/>
    <x v="10"/>
    <x v="24"/>
    <s v="2.3 - MATERIALES Y SUMINISTROS"/>
    <s v="2.3.2 - TEXTILES Y VESTUARIOS"/>
    <s v="N"/>
    <s v="00 - N/A"/>
    <s v="10 - FONDO GENERAL"/>
    <s v=" "/>
    <s v="99 - MULTIPROVINCIAL"/>
    <n v="430000"/>
    <n v="765054.97"/>
    <n v="667496.5"/>
  </r>
  <r>
    <s v="2024"/>
    <x v="0"/>
    <x v="0"/>
    <x v="0"/>
    <x v="0"/>
    <x v="2"/>
    <s v="0203 - MINISTERIO DE DEFENSA"/>
    <s v="0007 - ESC DE GRAD.DE COM.Y ESTADO MAYOR CONJ.'GRAL DE DIV. GREGORIO LUPERON'"/>
    <x v="2"/>
    <x v="10"/>
    <x v="24"/>
    <s v="2.3 - MATERIALES Y SUMINISTROS"/>
    <s v="2.3.3 - PAPEL, CARTÓN E IMPRESOS"/>
    <s v="N"/>
    <s v="00 - N/A"/>
    <s v="10 - FONDO GENERAL"/>
    <s v=" "/>
    <s v="99 - MULTIPROVINCIAL"/>
    <n v="2595009"/>
    <n v="458355.37000000011"/>
    <n v="458355.37"/>
  </r>
  <r>
    <s v="2024"/>
    <x v="0"/>
    <x v="0"/>
    <x v="0"/>
    <x v="0"/>
    <x v="2"/>
    <s v="0203 - MINISTERIO DE DEFENSA"/>
    <s v="0007 - ESC DE GRAD.DE COM.Y ESTADO MAYOR CONJ.'GRAL DE DIV. GREGORIO LUPERON'"/>
    <x v="2"/>
    <x v="10"/>
    <x v="24"/>
    <s v="2.3 - MATERIALES Y SUMINISTROS"/>
    <s v="2.3.4 - PRODUCTOS FARMACÉUTICOS"/>
    <s v="N"/>
    <s v="00 - N/A"/>
    <s v="10 - FONDO GENERAL"/>
    <s v=" "/>
    <s v="99 - MULTIPROVINCIAL"/>
    <n v="1500000"/>
    <n v="1750512.28"/>
    <n v="1750512.28"/>
  </r>
  <r>
    <s v="2024"/>
    <x v="0"/>
    <x v="0"/>
    <x v="0"/>
    <x v="0"/>
    <x v="2"/>
    <s v="0203 - MINISTERIO DE DEFENSA"/>
    <s v="0007 - ESC DE GRAD.DE COM.Y ESTADO MAYOR CONJ.'GRAL DE DIV. GREGORIO LUPERON'"/>
    <x v="2"/>
    <x v="10"/>
    <x v="24"/>
    <s v="2.3 - MATERIALES Y SUMINISTROS"/>
    <s v="2.3.5 - CUERO, CAUCHO Y PLÁSTICO"/>
    <s v="N"/>
    <s v="00 - N/A"/>
    <s v="10 - FONDO GENERAL"/>
    <s v=" "/>
    <s v="99 - MULTIPROVINCIAL"/>
    <n v="90000"/>
    <n v="0"/>
    <n v="0"/>
  </r>
  <r>
    <s v="2024"/>
    <x v="0"/>
    <x v="0"/>
    <x v="0"/>
    <x v="0"/>
    <x v="2"/>
    <s v="0203 - MINISTERIO DE DEFENSA"/>
    <s v="0007 - ESC DE GRAD.DE COM.Y ESTADO MAYOR CONJ.'GRAL DE DIV. GREGORIO LUPERON'"/>
    <x v="2"/>
    <x v="10"/>
    <x v="24"/>
    <s v="2.3 - MATERIALES Y SUMINISTROS"/>
    <s v="2.3.6 - PRODUCTOS DE MINERALES, METÁLICOS Y NO METÁLICOS"/>
    <s v="N"/>
    <s v="00 - N/A"/>
    <s v="10 - FONDO GENERAL"/>
    <s v=" "/>
    <s v="99 - MULTIPROVINCIAL"/>
    <n v="105000"/>
    <n v="234329.82"/>
    <n v="0"/>
  </r>
  <r>
    <s v="2024"/>
    <x v="0"/>
    <x v="0"/>
    <x v="0"/>
    <x v="0"/>
    <x v="2"/>
    <s v="0203 - MINISTERIO DE DEFENSA"/>
    <s v="0007 - ESC DE GRAD.DE COM.Y ESTADO MAYOR CONJ.'GRAL DE DIV. GREGORIO LUPERON'"/>
    <x v="2"/>
    <x v="10"/>
    <x v="24"/>
    <s v="2.3 - MATERIALES Y SUMINISTROS"/>
    <s v="2.3.7 - COMBUSTIBLES, LUBRICANTES, PRODUCTOS QUÍMICOS Y CONEXOS"/>
    <s v="N"/>
    <s v="00 - N/A"/>
    <s v="10 - FONDO GENERAL"/>
    <s v=" "/>
    <s v="99 - MULTIPROVINCIAL"/>
    <n v="3212051"/>
    <n v="3050188"/>
    <n v="3050187.76"/>
  </r>
  <r>
    <s v="2024"/>
    <x v="0"/>
    <x v="0"/>
    <x v="0"/>
    <x v="0"/>
    <x v="2"/>
    <s v="0203 - MINISTERIO DE DEFENSA"/>
    <s v="0007 - ESC DE GRAD.DE COM.Y ESTADO MAYOR CONJ.'GRAL DE DIV. GREGORIO LUPERON'"/>
    <x v="2"/>
    <x v="10"/>
    <x v="24"/>
    <s v="2.3 - MATERIALES Y SUMINISTROS"/>
    <s v="2.3.9 - PRODUCTOS Y ÚTILES VARIOS"/>
    <s v="N"/>
    <s v="00 - N/A"/>
    <s v="10 - FONDO GENERAL"/>
    <s v=" "/>
    <s v="99 - MULTIPROVINCIAL"/>
    <n v="889000"/>
    <n v="1656556.83"/>
    <n v="1422556.8"/>
  </r>
  <r>
    <s v="2024"/>
    <x v="0"/>
    <x v="0"/>
    <x v="0"/>
    <x v="0"/>
    <x v="2"/>
    <s v="0203 - MINISTERIO DE DEFENSA"/>
    <s v="0008 - CÍRCULO DEPORTIVO DE LAS FUERZAS ARMADAS Y LA POLICIA NACIONAL"/>
    <x v="2"/>
    <x v="8"/>
    <x v="34"/>
    <s v="2.1 - REMUNERACIONES Y CONTRIBUCIONES"/>
    <s v="2.1.1 - REMUNERACIONES"/>
    <s v="N"/>
    <s v="00 - N/A"/>
    <s v="10 - FONDO GENERAL"/>
    <s v=" "/>
    <s v="01 - DISTRITO NACIONAL"/>
    <n v="14171558"/>
    <n v="14182933"/>
    <n v="14162206.109999998"/>
  </r>
  <r>
    <s v="2024"/>
    <x v="0"/>
    <x v="0"/>
    <x v="0"/>
    <x v="0"/>
    <x v="2"/>
    <s v="0203 - MINISTERIO DE DEFENSA"/>
    <s v="0008 - CÍRCULO DEPORTIVO DE LAS FUERZAS ARMADAS Y LA POLICIA NACIONAL"/>
    <x v="2"/>
    <x v="8"/>
    <x v="34"/>
    <s v="2.1 - REMUNERACIONES Y CONTRIBUCIONES"/>
    <s v="2.1.5 - CONTRIBUCIONES A LA SEGURIDAD SOCIAL"/>
    <s v="N"/>
    <s v="00 - N/A"/>
    <s v="10 - FONDO GENERAL"/>
    <s v=" "/>
    <s v="01 - DISTRITO NACIONAL"/>
    <n v="55000"/>
    <n v="56713"/>
    <n v="30838.800000000007"/>
  </r>
  <r>
    <s v="2024"/>
    <x v="0"/>
    <x v="0"/>
    <x v="0"/>
    <x v="0"/>
    <x v="2"/>
    <s v="0203 - MINISTERIO DE DEFENSA"/>
    <s v="0008 - CÍRCULO DEPORTIVO DE LAS FUERZAS ARMADAS Y LA POLICIA NACIONAL"/>
    <x v="2"/>
    <x v="8"/>
    <x v="34"/>
    <s v="2.2 - CONTRATACIÓN DE SERVICIOS"/>
    <s v="2.2.1 - SERVICIOS BÁSICOS"/>
    <s v="N"/>
    <s v="00 - N/A"/>
    <s v="10 - FONDO GENERAL"/>
    <s v=" "/>
    <s v="01 - DISTRITO NACIONAL"/>
    <n v="324000"/>
    <n v="415590"/>
    <n v="385175.35000000003"/>
  </r>
  <r>
    <s v="2024"/>
    <x v="0"/>
    <x v="0"/>
    <x v="0"/>
    <x v="0"/>
    <x v="2"/>
    <s v="0203 - MINISTERIO DE DEFENSA"/>
    <s v="0008 - CÍRCULO DEPORTIVO DE LAS FUERZAS ARMADAS Y LA POLICIA NACIONAL"/>
    <x v="2"/>
    <x v="8"/>
    <x v="34"/>
    <s v="2.2 - CONTRATACIÓN DE SERVICIOS"/>
    <s v="2.2.3 - VIÁTICOS"/>
    <s v="N"/>
    <s v="00 - N/A"/>
    <s v="10 - FONDO GENERAL"/>
    <s v=" "/>
    <s v="01 - DISTRITO NACIONAL"/>
    <n v="147034"/>
    <n v="147034"/>
    <n v="0"/>
  </r>
  <r>
    <s v="2024"/>
    <x v="0"/>
    <x v="0"/>
    <x v="0"/>
    <x v="0"/>
    <x v="2"/>
    <s v="0203 - MINISTERIO DE DEFENSA"/>
    <s v="0008 - CÍRCULO DEPORTIVO DE LAS FUERZAS ARMADAS Y LA POLICIA NACIONAL"/>
    <x v="2"/>
    <x v="8"/>
    <x v="34"/>
    <s v="2.2 - CONTRATACIÓN DE SERVICIOS"/>
    <s v="2.2.4 - TRANSPORTE Y ALMACENAJE"/>
    <s v="N"/>
    <s v="00 - N/A"/>
    <s v="10 - FONDO GENERAL"/>
    <s v=" "/>
    <s v="01 - DISTRITO NACIONAL"/>
    <n v="200000"/>
    <n v="20000"/>
    <n v="0"/>
  </r>
  <r>
    <s v="2024"/>
    <x v="0"/>
    <x v="0"/>
    <x v="0"/>
    <x v="0"/>
    <x v="2"/>
    <s v="0203 - MINISTERIO DE DEFENSA"/>
    <s v="0008 - CÍRCULO DEPORTIVO DE LAS FUERZAS ARMADAS Y LA POLICIA NACIONAL"/>
    <x v="2"/>
    <x v="8"/>
    <x v="34"/>
    <s v="2.2 - CONTRATACIÓN DE SERVICIOS"/>
    <s v="2.2.6 - SEGUROS"/>
    <s v="N"/>
    <s v="00 - N/A"/>
    <s v="10 - FONDO GENERAL"/>
    <s v=" "/>
    <s v="01 - DISTRITO NACIONAL"/>
    <n v="0"/>
    <n v="6030"/>
    <n v="0"/>
  </r>
  <r>
    <s v="2024"/>
    <x v="0"/>
    <x v="0"/>
    <x v="0"/>
    <x v="0"/>
    <x v="2"/>
    <s v="0203 - MINISTERIO DE DEFENSA"/>
    <s v="0008 - CÍRCULO DEPORTIVO DE LAS FUERZAS ARMADAS Y LA POLICIA NACIONAL"/>
    <x v="2"/>
    <x v="8"/>
    <x v="34"/>
    <s v="2.2 - CONTRATACIÓN DE SERVICIOS"/>
    <s v="2.2.9 - OTRAS CONTRATACIONES DE SERVICIOS"/>
    <s v="N"/>
    <s v="00 - N/A"/>
    <s v="10 - FONDO GENERAL"/>
    <s v=" "/>
    <s v="01 - DISTRITO NACIONAL"/>
    <n v="83256"/>
    <n v="83256"/>
    <n v="0"/>
  </r>
  <r>
    <s v="2024"/>
    <x v="0"/>
    <x v="0"/>
    <x v="0"/>
    <x v="0"/>
    <x v="2"/>
    <s v="0203 - MINISTERIO DE DEFENSA"/>
    <s v="0008 - CÍRCULO DEPORTIVO DE LAS FUERZAS ARMADAS Y LA POLICIA NACIONAL"/>
    <x v="2"/>
    <x v="8"/>
    <x v="34"/>
    <s v="2.2 - CONTRATACIÓN DE SERVICIOS"/>
    <s v="2.2.9 - OTRAS CONTRATACIONES DE SERVICIOS"/>
    <s v="N"/>
    <s v="00 - N/A"/>
    <s v="20 - FONDOS CON DESTINO ESPECÍFICO"/>
    <s v=" "/>
    <s v="01 - DISTRITO NACIONAL"/>
    <n v="0"/>
    <n v="46728"/>
    <n v="46728"/>
  </r>
  <r>
    <s v="2024"/>
    <x v="0"/>
    <x v="0"/>
    <x v="0"/>
    <x v="0"/>
    <x v="2"/>
    <s v="0203 - MINISTERIO DE DEFENSA"/>
    <s v="0008 - CÍRCULO DEPORTIVO DE LAS FUERZAS ARMADAS Y LA POLICIA NACIONAL"/>
    <x v="2"/>
    <x v="8"/>
    <x v="34"/>
    <s v="2.3 - MATERIALES Y SUMINISTROS"/>
    <s v="2.3.1 - ALIMENTOS Y PRODUCTOS AGROFORESTALES"/>
    <s v="N"/>
    <s v="00 - N/A"/>
    <s v="10 - FONDO GENERAL"/>
    <s v=" "/>
    <s v="01 - DISTRITO NACIONAL"/>
    <n v="2625000"/>
    <n v="3325000"/>
    <n v="3324804.14"/>
  </r>
  <r>
    <s v="2024"/>
    <x v="0"/>
    <x v="0"/>
    <x v="0"/>
    <x v="0"/>
    <x v="2"/>
    <s v="0203 - MINISTERIO DE DEFENSA"/>
    <s v="0008 - CÍRCULO DEPORTIVO DE LAS FUERZAS ARMADAS Y LA POLICIA NACIONAL"/>
    <x v="2"/>
    <x v="8"/>
    <x v="34"/>
    <s v="2.3 - MATERIALES Y SUMINISTROS"/>
    <s v="2.3.2 - TEXTILES Y VESTUARIOS"/>
    <s v="N"/>
    <s v="00 - N/A"/>
    <s v="10 - FONDO GENERAL"/>
    <s v=" "/>
    <s v="01 - DISTRITO NACIONAL"/>
    <n v="700000"/>
    <n v="535210"/>
    <n v="232863.56"/>
  </r>
  <r>
    <s v="2024"/>
    <x v="0"/>
    <x v="0"/>
    <x v="0"/>
    <x v="0"/>
    <x v="2"/>
    <s v="0203 - MINISTERIO DE DEFENSA"/>
    <s v="0008 - CÍRCULO DEPORTIVO DE LAS FUERZAS ARMADAS Y LA POLICIA NACIONAL"/>
    <x v="2"/>
    <x v="8"/>
    <x v="34"/>
    <s v="2.3 - MATERIALES Y SUMINISTROS"/>
    <s v="2.3.2 - TEXTILES Y VESTUARIOS"/>
    <s v="N"/>
    <s v="00 - N/A"/>
    <s v="20 - FONDOS CON DESTINO ESPECÍFICO"/>
    <s v=" "/>
    <s v="01 - DISTRITO NACIONAL"/>
    <n v="0"/>
    <n v="29500"/>
    <n v="0"/>
  </r>
  <r>
    <s v="2024"/>
    <x v="0"/>
    <x v="0"/>
    <x v="0"/>
    <x v="0"/>
    <x v="2"/>
    <s v="0203 - MINISTERIO DE DEFENSA"/>
    <s v="0008 - CÍRCULO DEPORTIVO DE LAS FUERZAS ARMADAS Y LA POLICIA NACIONAL"/>
    <x v="2"/>
    <x v="8"/>
    <x v="34"/>
    <s v="2.3 - MATERIALES Y SUMINISTROS"/>
    <s v="2.3.3 - PAPEL, CARTÓN E IMPRESOS"/>
    <s v="N"/>
    <s v="00 - N/A"/>
    <s v="10 - FONDO GENERAL"/>
    <s v=" "/>
    <s v="01 - DISTRITO NACIONAL"/>
    <n v="150000"/>
    <n v="90000"/>
    <n v="40194.93"/>
  </r>
  <r>
    <s v="2024"/>
    <x v="0"/>
    <x v="0"/>
    <x v="0"/>
    <x v="0"/>
    <x v="2"/>
    <s v="0203 - MINISTERIO DE DEFENSA"/>
    <s v="0008 - CÍRCULO DEPORTIVO DE LAS FUERZAS ARMADAS Y LA POLICIA NACIONAL"/>
    <x v="2"/>
    <x v="8"/>
    <x v="34"/>
    <s v="2.3 - MATERIALES Y SUMINISTROS"/>
    <s v="2.3.3 - PAPEL, CARTÓN E IMPRESOS"/>
    <s v="N"/>
    <s v="00 - N/A"/>
    <s v="20 - FONDOS CON DESTINO ESPECÍFICO"/>
    <s v=" "/>
    <s v="01 - DISTRITO NACIONAL"/>
    <n v="0"/>
    <n v="20060"/>
    <n v="0"/>
  </r>
  <r>
    <s v="2024"/>
    <x v="0"/>
    <x v="0"/>
    <x v="0"/>
    <x v="0"/>
    <x v="2"/>
    <s v="0203 - MINISTERIO DE DEFENSA"/>
    <s v="0008 - CÍRCULO DEPORTIVO DE LAS FUERZAS ARMADAS Y LA POLICIA NACIONAL"/>
    <x v="2"/>
    <x v="8"/>
    <x v="34"/>
    <s v="2.3 - MATERIALES Y SUMINISTROS"/>
    <s v="2.3.4 - PRODUCTOS FARMACÉUTICOS"/>
    <s v="N"/>
    <s v="00 - N/A"/>
    <s v="10 - FONDO GENERAL"/>
    <s v=" "/>
    <s v="01 - DISTRITO NACIONAL"/>
    <n v="300000"/>
    <n v="0"/>
    <n v="0"/>
  </r>
  <r>
    <s v="2024"/>
    <x v="0"/>
    <x v="0"/>
    <x v="0"/>
    <x v="0"/>
    <x v="2"/>
    <s v="0203 - MINISTERIO DE DEFENSA"/>
    <s v="0008 - CÍRCULO DEPORTIVO DE LAS FUERZAS ARMADAS Y LA POLICIA NACIONAL"/>
    <x v="2"/>
    <x v="8"/>
    <x v="34"/>
    <s v="2.3 - MATERIALES Y SUMINISTROS"/>
    <s v="2.3.5 - CUERO, CAUCHO Y PLÁSTICO"/>
    <s v="N"/>
    <s v="00 - N/A"/>
    <s v="20 - FONDOS CON DESTINO ESPECÍFICO"/>
    <s v=" "/>
    <s v="01 - DISTRITO NACIONAL"/>
    <n v="0"/>
    <n v="67732"/>
    <n v="67732"/>
  </r>
  <r>
    <s v="2024"/>
    <x v="0"/>
    <x v="0"/>
    <x v="0"/>
    <x v="0"/>
    <x v="2"/>
    <s v="0203 - MINISTERIO DE DEFENSA"/>
    <s v="0008 - CÍRCULO DEPORTIVO DE LAS FUERZAS ARMADAS Y LA POLICIA NACIONAL"/>
    <x v="2"/>
    <x v="8"/>
    <x v="34"/>
    <s v="2.3 - MATERIALES Y SUMINISTROS"/>
    <s v="2.3.7 - COMBUSTIBLES, LUBRICANTES, PRODUCTOS QUÍMICOS Y CONEXOS"/>
    <s v="N"/>
    <s v="00 - N/A"/>
    <s v="10 - FONDO GENERAL"/>
    <s v=" "/>
    <s v="01 - DISTRITO NACIONAL"/>
    <n v="2200000"/>
    <n v="2200000"/>
    <n v="2198100"/>
  </r>
  <r>
    <s v="2024"/>
    <x v="0"/>
    <x v="0"/>
    <x v="0"/>
    <x v="0"/>
    <x v="2"/>
    <s v="0203 - MINISTERIO DE DEFENSA"/>
    <s v="0008 - CÍRCULO DEPORTIVO DE LAS FUERZAS ARMADAS Y LA POLICIA NACIONAL"/>
    <x v="2"/>
    <x v="8"/>
    <x v="34"/>
    <s v="2.3 - MATERIALES Y SUMINISTROS"/>
    <s v="2.3.9 - PRODUCTOS Y ÚTILES VARIOS"/>
    <s v="N"/>
    <s v="00 - N/A"/>
    <s v="10 - FONDO GENERAL"/>
    <s v=" "/>
    <s v="01 - DISTRITO NACIONAL"/>
    <n v="1350000"/>
    <n v="1131900"/>
    <n v="1118118.0499999998"/>
  </r>
  <r>
    <s v="2024"/>
    <x v="0"/>
    <x v="0"/>
    <x v="0"/>
    <x v="0"/>
    <x v="2"/>
    <s v="0203 - MINISTERIO DE DEFENSA"/>
    <s v="0008 - CÍRCULO DEPORTIVO DE LAS FUERZAS ARMADAS Y LA POLICIA NACIONAL"/>
    <x v="2"/>
    <x v="8"/>
    <x v="34"/>
    <s v="2.3 - MATERIALES Y SUMINISTROS"/>
    <s v="2.3.9 - PRODUCTOS Y ÚTILES VARIOS"/>
    <s v="N"/>
    <s v="00 - N/A"/>
    <s v="20 - FONDOS CON DESTINO ESPECÍFICO"/>
    <s v=" "/>
    <s v="01 - DISTRITO NACIONAL"/>
    <n v="0"/>
    <n v="1022063.6399999999"/>
    <n v="44545.120000000003"/>
  </r>
  <r>
    <s v="2024"/>
    <x v="0"/>
    <x v="0"/>
    <x v="0"/>
    <x v="0"/>
    <x v="2"/>
    <s v="0203 - MINISTERIO DE DEFENSA"/>
    <s v="0009 - ESCUELA DE GRADUADOS EN DERECHOS HUMANOS Y DERECHO INTERNACIONAL HUMANITARIO"/>
    <x v="2"/>
    <x v="10"/>
    <x v="30"/>
    <s v="2.1 - REMUNERACIONES Y CONTRIBUCIONES"/>
    <s v="2.1.1 - REMUNERACIONES"/>
    <s v="N"/>
    <s v="00 - N/A"/>
    <s v="10 - FONDO GENERAL"/>
    <s v=" "/>
    <s v="99 - MULTIPROVINCIAL"/>
    <n v="18445921"/>
    <n v="19241203"/>
    <n v="19204019.280000001"/>
  </r>
  <r>
    <s v="2024"/>
    <x v="0"/>
    <x v="0"/>
    <x v="0"/>
    <x v="0"/>
    <x v="2"/>
    <s v="0203 - MINISTERIO DE DEFENSA"/>
    <s v="0009 - ESCUELA DE GRADUADOS EN DERECHOS HUMANOS Y DERECHO INTERNACIONAL HUMANITARIO"/>
    <x v="2"/>
    <x v="10"/>
    <x v="30"/>
    <s v="2.1 - REMUNERACIONES Y CONTRIBUCIONES"/>
    <s v="2.1.2 - SOBRESUELDOS"/>
    <s v="N"/>
    <s v="00 - N/A"/>
    <s v="10 - FONDO GENERAL"/>
    <s v=" "/>
    <s v="99 - MULTIPROVINCIAL"/>
    <n v="540000"/>
    <n v="1942088.34"/>
    <n v="1583614.72"/>
  </r>
  <r>
    <s v="2024"/>
    <x v="0"/>
    <x v="0"/>
    <x v="0"/>
    <x v="0"/>
    <x v="2"/>
    <s v="0203 - MINISTERIO DE DEFENSA"/>
    <s v="0009 - ESCUELA DE GRADUADOS EN DERECHOS HUMANOS Y DERECHO INTERNACIONAL HUMANITARIO"/>
    <x v="2"/>
    <x v="10"/>
    <x v="30"/>
    <s v="2.1 - REMUNERACIONES Y CONTRIBUCIONES"/>
    <s v="2.1.5 - CONTRIBUCIONES A LA SEGURIDAD SOCIAL"/>
    <s v="N"/>
    <s v="00 - N/A"/>
    <s v="10 - FONDO GENERAL"/>
    <s v=" "/>
    <s v="99 - MULTIPROVINCIAL"/>
    <n v="305800"/>
    <n v="349910.66"/>
    <n v="336386.1700000001"/>
  </r>
  <r>
    <s v="2024"/>
    <x v="0"/>
    <x v="0"/>
    <x v="0"/>
    <x v="0"/>
    <x v="2"/>
    <s v="0203 - MINISTERIO DE DEFENSA"/>
    <s v="0009 - ESCUELA DE GRADUADOS EN DERECHOS HUMANOS Y DERECHO INTERNACIONAL HUMANITARIO"/>
    <x v="2"/>
    <x v="10"/>
    <x v="30"/>
    <s v="2.2 - CONTRATACIÓN DE SERVICIOS"/>
    <s v="2.2.1 - SERVICIOS BÁSICOS"/>
    <s v="N"/>
    <s v="00 - N/A"/>
    <s v="10 - FONDO GENERAL"/>
    <s v=" "/>
    <s v="99 - MULTIPROVINCIAL"/>
    <n v="96000"/>
    <n v="0"/>
    <n v="0"/>
  </r>
  <r>
    <s v="2024"/>
    <x v="0"/>
    <x v="0"/>
    <x v="0"/>
    <x v="0"/>
    <x v="2"/>
    <s v="0203 - MINISTERIO DE DEFENSA"/>
    <s v="0009 - ESCUELA DE GRADUADOS EN DERECHOS HUMANOS Y DERECHO INTERNACIONAL HUMANITARIO"/>
    <x v="2"/>
    <x v="10"/>
    <x v="30"/>
    <s v="2.2 - CONTRATACIÓN DE SERVICIOS"/>
    <s v="2.2.2 - PUBLICIDAD, IMPRESIÓN Y ENCUADERNACIÓN"/>
    <s v="N"/>
    <s v="00 - N/A"/>
    <s v="10 - FONDO GENERAL"/>
    <s v=" "/>
    <s v="99 - MULTIPROVINCIAL"/>
    <n v="0"/>
    <n v="0"/>
    <n v="0"/>
  </r>
  <r>
    <s v="2024"/>
    <x v="0"/>
    <x v="0"/>
    <x v="0"/>
    <x v="0"/>
    <x v="2"/>
    <s v="0203 - MINISTERIO DE DEFENSA"/>
    <s v="0009 - ESCUELA DE GRADUADOS EN DERECHOS HUMANOS Y DERECHO INTERNACIONAL HUMANITARIO"/>
    <x v="2"/>
    <x v="10"/>
    <x v="30"/>
    <s v="2.2 - CONTRATACIÓN DE SERVICIOS"/>
    <s v="2.2.3 - VIÁTICOS"/>
    <s v="N"/>
    <s v="00 - N/A"/>
    <s v="10 - FONDO GENERAL"/>
    <s v=" "/>
    <s v="99 - MULTIPROVINCIAL"/>
    <n v="3041396"/>
    <n v="1673646"/>
    <n v="1673645"/>
  </r>
  <r>
    <s v="2024"/>
    <x v="0"/>
    <x v="0"/>
    <x v="0"/>
    <x v="0"/>
    <x v="2"/>
    <s v="0203 - MINISTERIO DE DEFENSA"/>
    <s v="0009 - ESCUELA DE GRADUADOS EN DERECHOS HUMANOS Y DERECHO INTERNACIONAL HUMANITARIO"/>
    <x v="2"/>
    <x v="10"/>
    <x v="30"/>
    <s v="2.2 - CONTRATACIÓN DE SERVICIOS"/>
    <s v="2.2.4 - TRANSPORTE Y ALMACENAJE"/>
    <s v="N"/>
    <s v="00 - N/A"/>
    <s v="10 - FONDO GENERAL"/>
    <s v=" "/>
    <s v="99 - MULTIPROVINCIAL"/>
    <n v="1560000"/>
    <n v="845100"/>
    <n v="845099.92"/>
  </r>
  <r>
    <s v="2024"/>
    <x v="0"/>
    <x v="0"/>
    <x v="0"/>
    <x v="0"/>
    <x v="2"/>
    <s v="0203 - MINISTERIO DE DEFENSA"/>
    <s v="0009 - ESCUELA DE GRADUADOS EN DERECHOS HUMANOS Y DERECHO INTERNACIONAL HUMANITARIO"/>
    <x v="2"/>
    <x v="10"/>
    <x v="30"/>
    <s v="2.2 - CONTRATACIÓN DE SERVICIOS"/>
    <s v="2.2.5 - ALQUILERES Y RENTAS"/>
    <s v="N"/>
    <s v="00 - N/A"/>
    <s v="10 - FONDO GENERAL"/>
    <s v=" "/>
    <s v="99 - MULTIPROVINCIAL"/>
    <n v="5100000"/>
    <n v="2783199.3"/>
    <n v="2747453.8"/>
  </r>
  <r>
    <s v="2024"/>
    <x v="0"/>
    <x v="0"/>
    <x v="0"/>
    <x v="0"/>
    <x v="2"/>
    <s v="0203 - MINISTERIO DE DEFENSA"/>
    <s v="0009 - ESCUELA DE GRADUADOS EN DERECHOS HUMANOS Y DERECHO INTERNACIONAL HUMANITARIO"/>
    <x v="2"/>
    <x v="10"/>
    <x v="30"/>
    <s v="2.2 - CONTRATACIÓN DE SERVICIOS"/>
    <s v="2.2.6 - SEGUROS"/>
    <s v="N"/>
    <s v="00 - N/A"/>
    <s v="10 - FONDO GENERAL"/>
    <s v=" "/>
    <s v="99 - MULTIPROVINCIAL"/>
    <n v="0"/>
    <n v="110460"/>
    <n v="80310"/>
  </r>
  <r>
    <s v="2024"/>
    <x v="0"/>
    <x v="0"/>
    <x v="0"/>
    <x v="0"/>
    <x v="2"/>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 "/>
    <s v="99 - MULTIPROVINCIAL"/>
    <n v="240000"/>
    <n v="1849863"/>
    <n v="1849862.32"/>
  </r>
  <r>
    <s v="2024"/>
    <x v="0"/>
    <x v="0"/>
    <x v="0"/>
    <x v="0"/>
    <x v="2"/>
    <s v="0203 - MINISTERIO DE DEFENSA"/>
    <s v="0009 - ESCUELA DE GRADUADOS EN DERECHOS HUMANOS Y DERECHO INTERNACIONAL HUMANITARIO"/>
    <x v="2"/>
    <x v="10"/>
    <x v="30"/>
    <s v="2.2 - CONTRATACIÓN DE SERVICIOS"/>
    <s v="2.2.8 - OTROS SERVICIOS NO INCLUIDOS EN CONCEPTOS ANTERIORES"/>
    <s v="N"/>
    <s v="00 - N/A"/>
    <s v="10 - FONDO GENERAL"/>
    <s v=" "/>
    <s v="99 - MULTIPROVINCIAL"/>
    <n v="2000000"/>
    <n v="2618643.88"/>
    <n v="2618543.87"/>
  </r>
  <r>
    <s v="2024"/>
    <x v="0"/>
    <x v="0"/>
    <x v="0"/>
    <x v="0"/>
    <x v="2"/>
    <s v="0203 - MINISTERIO DE DEFENSA"/>
    <s v="0009 - ESCUELA DE GRADUADOS EN DERECHOS HUMANOS Y DERECHO INTERNACIONAL HUMANITARIO"/>
    <x v="2"/>
    <x v="10"/>
    <x v="30"/>
    <s v="2.2 - CONTRATACIÓN DE SERVICIOS"/>
    <s v="2.2.9 - OTRAS CONTRATACIONES DE SERVICIOS"/>
    <s v="N"/>
    <s v="00 - N/A"/>
    <s v="10 - FONDO GENERAL"/>
    <s v=" "/>
    <s v="99 - MULTIPROVINCIAL"/>
    <n v="3104982"/>
    <n v="443656.37"/>
    <n v="443644.84"/>
  </r>
  <r>
    <s v="2024"/>
    <x v="0"/>
    <x v="0"/>
    <x v="0"/>
    <x v="0"/>
    <x v="2"/>
    <s v="0203 - MINISTERIO DE DEFENSA"/>
    <s v="0009 - ESCUELA DE GRADUADOS EN DERECHOS HUMANOS Y DERECHO INTERNACIONAL HUMANITARIO"/>
    <x v="2"/>
    <x v="10"/>
    <x v="30"/>
    <s v="2.3 - MATERIALES Y SUMINISTROS"/>
    <s v="2.3.1 - ALIMENTOS Y PRODUCTOS AGROFORESTALES"/>
    <s v="N"/>
    <s v="00 - N/A"/>
    <s v="10 - FONDO GENERAL"/>
    <s v=" "/>
    <s v="99 - MULTIPROVINCIAL"/>
    <n v="1399100"/>
    <n v="3051507"/>
    <n v="3051357"/>
  </r>
  <r>
    <s v="2024"/>
    <x v="0"/>
    <x v="0"/>
    <x v="0"/>
    <x v="0"/>
    <x v="2"/>
    <s v="0203 - MINISTERIO DE DEFENSA"/>
    <s v="0009 - ESCUELA DE GRADUADOS EN DERECHOS HUMANOS Y DERECHO INTERNACIONAL HUMANITARIO"/>
    <x v="2"/>
    <x v="10"/>
    <x v="30"/>
    <s v="2.3 - MATERIALES Y SUMINISTROS"/>
    <s v="2.3.2 - TEXTILES Y VESTUARIOS"/>
    <s v="N"/>
    <s v="00 - N/A"/>
    <s v="10 - FONDO GENERAL"/>
    <s v=" "/>
    <s v="99 - MULTIPROVINCIAL"/>
    <n v="120000"/>
    <n v="517035"/>
    <n v="517034.69999999995"/>
  </r>
  <r>
    <s v="2024"/>
    <x v="0"/>
    <x v="0"/>
    <x v="0"/>
    <x v="0"/>
    <x v="2"/>
    <s v="0203 - MINISTERIO DE DEFENSA"/>
    <s v="0009 - ESCUELA DE GRADUADOS EN DERECHOS HUMANOS Y DERECHO INTERNACIONAL HUMANITARIO"/>
    <x v="2"/>
    <x v="10"/>
    <x v="30"/>
    <s v="2.3 - MATERIALES Y SUMINISTROS"/>
    <s v="2.3.3 - PAPEL, CARTÓN E IMPRESOS"/>
    <s v="N"/>
    <s v="00 - N/A"/>
    <s v="10 - FONDO GENERAL"/>
    <s v=" "/>
    <s v="99 - MULTIPROVINCIAL"/>
    <n v="184998"/>
    <n v="215999"/>
    <n v="215999"/>
  </r>
  <r>
    <s v="2024"/>
    <x v="0"/>
    <x v="0"/>
    <x v="0"/>
    <x v="0"/>
    <x v="2"/>
    <s v="0203 - MINISTERIO DE DEFENSA"/>
    <s v="0009 - ESCUELA DE GRADUADOS EN DERECHOS HUMANOS Y DERECHO INTERNACIONAL HUMANITARIO"/>
    <x v="2"/>
    <x v="10"/>
    <x v="30"/>
    <s v="2.3 - MATERIALES Y SUMINISTROS"/>
    <s v="2.3.5 - CUERO, CAUCHO Y PLÁSTICO"/>
    <s v="N"/>
    <s v="00 - N/A"/>
    <s v="10 - FONDO GENERAL"/>
    <s v=" "/>
    <s v="99 - MULTIPROVINCIAL"/>
    <n v="0"/>
    <n v="105685"/>
    <n v="105684.36"/>
  </r>
  <r>
    <s v="2024"/>
    <x v="0"/>
    <x v="0"/>
    <x v="0"/>
    <x v="0"/>
    <x v="2"/>
    <s v="0203 - MINISTERIO DE DEFENSA"/>
    <s v="0009 - ESCUELA DE GRADUADOS EN DERECHOS HUMANOS Y DERECHO INTERNACIONAL HUMANITARIO"/>
    <x v="2"/>
    <x v="10"/>
    <x v="30"/>
    <s v="2.3 - MATERIALES Y SUMINISTROS"/>
    <s v="2.3.6 - PRODUCTOS DE MINERALES, METÁLICOS Y NO METÁLICOS"/>
    <s v="N"/>
    <s v="00 - N/A"/>
    <s v="10 - FONDO GENERAL"/>
    <s v=" "/>
    <s v="99 - MULTIPROVINCIAL"/>
    <n v="200000"/>
    <n v="158946.32"/>
    <n v="158946"/>
  </r>
  <r>
    <s v="2024"/>
    <x v="0"/>
    <x v="0"/>
    <x v="0"/>
    <x v="0"/>
    <x v="2"/>
    <s v="0203 - MINISTERIO DE DEFENSA"/>
    <s v="0009 - ESCUELA DE GRADUADOS EN DERECHOS HUMANOS Y DERECHO INTERNACIONAL HUMANITARIO"/>
    <x v="2"/>
    <x v="10"/>
    <x v="30"/>
    <s v="2.3 - MATERIALES Y SUMINISTROS"/>
    <s v="2.3.7 - COMBUSTIBLES, LUBRICANTES, PRODUCTOS QUÍMICOS Y CONEXOS"/>
    <s v="N"/>
    <s v="00 - N/A"/>
    <s v="10 - FONDO GENERAL"/>
    <s v=" "/>
    <s v="99 - MULTIPROVINCIAL"/>
    <n v="2741123"/>
    <n v="2754846.4"/>
    <n v="2754523.4"/>
  </r>
  <r>
    <s v="2024"/>
    <x v="0"/>
    <x v="0"/>
    <x v="0"/>
    <x v="0"/>
    <x v="2"/>
    <s v="0203 - MINISTERIO DE DEFENSA"/>
    <s v="0009 - ESCUELA DE GRADUADOS EN DERECHOS HUMANOS Y DERECHO INTERNACIONAL HUMANITARIO"/>
    <x v="2"/>
    <x v="10"/>
    <x v="30"/>
    <s v="2.3 - MATERIALES Y SUMINISTROS"/>
    <s v="2.3.9 - PRODUCTOS Y ÚTILES VARIOS"/>
    <s v="N"/>
    <s v="00 - N/A"/>
    <s v="10 - FONDO GENERAL"/>
    <s v=" "/>
    <s v="99 - MULTIPROVINCIAL"/>
    <n v="330000"/>
    <n v="310122.59999999998"/>
    <n v="294804.73"/>
  </r>
  <r>
    <s v="2024"/>
    <x v="0"/>
    <x v="0"/>
    <x v="0"/>
    <x v="0"/>
    <x v="2"/>
    <s v="0203 - MINISTERIO DE DEFENSA"/>
    <s v="0010 - 'ESCUELA DE GRADUADOS DE ALTOS ESTUDIOS ESTRATÉGICOS' (EGAEE)"/>
    <x v="2"/>
    <x v="10"/>
    <x v="24"/>
    <s v="2.1 - REMUNERACIONES Y CONTRIBUCIONES"/>
    <s v="2.1.1 - REMUNERACIONES"/>
    <s v="N"/>
    <s v="00 - N/A"/>
    <s v="10 - FONDO GENERAL"/>
    <s v=" "/>
    <s v="99 - MULTIPROVINCIAL"/>
    <n v="18077625"/>
    <n v="20500818"/>
    <n v="20093729.550000004"/>
  </r>
  <r>
    <s v="2024"/>
    <x v="0"/>
    <x v="0"/>
    <x v="0"/>
    <x v="0"/>
    <x v="2"/>
    <s v="0203 - MINISTERIO DE DEFENSA"/>
    <s v="0010 - 'ESCUELA DE GRADUADOS DE ALTOS ESTUDIOS ESTRATÉGICOS' (EGAEE)"/>
    <x v="2"/>
    <x v="10"/>
    <x v="24"/>
    <s v="2.1 - REMUNERACIONES Y CONTRIBUCIONES"/>
    <s v="2.1.2 - SOBRESUELDOS"/>
    <s v="N"/>
    <s v="00 - N/A"/>
    <s v="10 - FONDO GENERAL"/>
    <s v=" "/>
    <s v="99 - MULTIPROVINCIAL"/>
    <n v="0"/>
    <n v="1082400"/>
    <n v="900000"/>
  </r>
  <r>
    <s v="2024"/>
    <x v="0"/>
    <x v="0"/>
    <x v="0"/>
    <x v="0"/>
    <x v="2"/>
    <s v="0203 - MINISTERIO DE DEFENSA"/>
    <s v="0010 - 'ESCUELA DE GRADUADOS DE ALTOS ESTUDIOS ESTRATÉGICOS' (EGAEE)"/>
    <x v="2"/>
    <x v="10"/>
    <x v="24"/>
    <s v="2.1 - REMUNERACIONES Y CONTRIBUCIONES"/>
    <s v="2.1.5 - CONTRIBUCIONES A LA SEGURIDAD SOCIAL"/>
    <s v="N"/>
    <s v="00 - N/A"/>
    <s v="10 - FONDO GENERAL"/>
    <s v=" "/>
    <s v="99 - MULTIPROVINCIAL"/>
    <n v="401550"/>
    <n v="403803"/>
    <n v="403644.58000000007"/>
  </r>
  <r>
    <s v="2024"/>
    <x v="0"/>
    <x v="0"/>
    <x v="0"/>
    <x v="0"/>
    <x v="2"/>
    <s v="0203 - MINISTERIO DE DEFENSA"/>
    <s v="0010 - 'ESCUELA DE GRADUADOS DE ALTOS ESTUDIOS ESTRATÉGICOS' (EGAEE)"/>
    <x v="2"/>
    <x v="10"/>
    <x v="24"/>
    <s v="2.2 - CONTRATACIÓN DE SERVICIOS"/>
    <s v="2.2.2 - PUBLICIDAD, IMPRESIÓN Y ENCUADERNACIÓN"/>
    <s v="N"/>
    <s v="00 - N/A"/>
    <s v="10 - FONDO GENERAL"/>
    <s v=" "/>
    <s v="99 - MULTIPROVINCIAL"/>
    <n v="50000"/>
    <n v="0"/>
    <n v="0"/>
  </r>
  <r>
    <s v="2024"/>
    <x v="0"/>
    <x v="0"/>
    <x v="0"/>
    <x v="0"/>
    <x v="2"/>
    <s v="0203 - MINISTERIO DE DEFENSA"/>
    <s v="0010 - 'ESCUELA DE GRADUADOS DE ALTOS ESTUDIOS ESTRATÉGICOS' (EGAEE)"/>
    <x v="2"/>
    <x v="10"/>
    <x v="24"/>
    <s v="2.2 - CONTRATACIÓN DE SERVICIOS"/>
    <s v="2.2.3 - VIÁTICOS"/>
    <s v="N"/>
    <s v="00 - N/A"/>
    <s v="10 - FONDO GENERAL"/>
    <s v=" "/>
    <s v="99 - MULTIPROVINCIAL"/>
    <n v="750000"/>
    <n v="772932"/>
    <n v="418968"/>
  </r>
  <r>
    <s v="2024"/>
    <x v="0"/>
    <x v="0"/>
    <x v="0"/>
    <x v="0"/>
    <x v="2"/>
    <s v="0203 - MINISTERIO DE DEFENSA"/>
    <s v="0010 - 'ESCUELA DE GRADUADOS DE ALTOS ESTUDIOS ESTRATÉGICOS' (EGAEE)"/>
    <x v="2"/>
    <x v="10"/>
    <x v="24"/>
    <s v="2.2 - CONTRATACIÓN DE SERVICIOS"/>
    <s v="2.2.4 - TRANSPORTE Y ALMACENAJE"/>
    <s v="N"/>
    <s v="00 - N/A"/>
    <s v="10 - FONDO GENERAL"/>
    <s v=" "/>
    <s v="99 - MULTIPROVINCIAL"/>
    <n v="600000"/>
    <n v="264735"/>
    <n v="249761.2"/>
  </r>
  <r>
    <s v="2024"/>
    <x v="0"/>
    <x v="0"/>
    <x v="0"/>
    <x v="0"/>
    <x v="2"/>
    <s v="0203 - MINISTERIO DE DEFENSA"/>
    <s v="0010 - 'ESCUELA DE GRADUADOS DE ALTOS ESTUDIOS ESTRATÉGICOS' (EGAEE)"/>
    <x v="2"/>
    <x v="10"/>
    <x v="24"/>
    <s v="2.2 - CONTRATACIÓN DE SERVICIOS"/>
    <s v="2.2.5 - ALQUILERES Y RENTAS"/>
    <s v="N"/>
    <s v="00 - N/A"/>
    <s v="10 - FONDO GENERAL"/>
    <s v=" "/>
    <s v="99 - MULTIPROVINCIAL"/>
    <n v="2323600"/>
    <n v="3941345"/>
    <n v="3789747.8600000008"/>
  </r>
  <r>
    <s v="2024"/>
    <x v="0"/>
    <x v="0"/>
    <x v="0"/>
    <x v="0"/>
    <x v="2"/>
    <s v="0203 - MINISTERIO DE DEFENSA"/>
    <s v="0010 - 'ESCUELA DE GRADUADOS DE ALTOS ESTUDIOS ESTRATÉGICOS' (EGAEE)"/>
    <x v="2"/>
    <x v="10"/>
    <x v="24"/>
    <s v="2.2 - CONTRATACIÓN DE SERVICIOS"/>
    <s v="2.2.6 - SEGUROS"/>
    <s v="N"/>
    <s v="00 - N/A"/>
    <s v="10 - FONDO GENERAL"/>
    <s v=" "/>
    <s v="99 - MULTIPROVINCIAL"/>
    <n v="0"/>
    <n v="39195"/>
    <n v="0"/>
  </r>
  <r>
    <s v="2024"/>
    <x v="0"/>
    <x v="0"/>
    <x v="0"/>
    <x v="0"/>
    <x v="2"/>
    <s v="0203 - MINISTERIO DE DEFENSA"/>
    <s v="0010 - 'ESCUELA DE GRADUADOS DE ALTOS ESTUDIOS ESTRATÉGICOS' (EGAEE)"/>
    <x v="2"/>
    <x v="10"/>
    <x v="24"/>
    <s v="2.2 - CONTRATACIÓN DE SERVICIOS"/>
    <s v="2.2.7 - SERVICIOS DE CONSERVACIÓN, REPARACIONES MENORES E INSTALACIONES TEMPORALES"/>
    <s v="N"/>
    <s v="00 - N/A"/>
    <s v="10 - FONDO GENERAL"/>
    <s v=" "/>
    <s v="99 - MULTIPROVINCIAL"/>
    <n v="690000"/>
    <n v="1465286"/>
    <n v="1442302.9899999998"/>
  </r>
  <r>
    <s v="2024"/>
    <x v="0"/>
    <x v="0"/>
    <x v="0"/>
    <x v="0"/>
    <x v="2"/>
    <s v="0203 - MINISTERIO DE DEFENSA"/>
    <s v="0010 - 'ESCUELA DE GRADUADOS DE ALTOS ESTUDIOS ESTRATÉGICOS' (EGAEE)"/>
    <x v="2"/>
    <x v="10"/>
    <x v="24"/>
    <s v="2.2 - CONTRATACIÓN DE SERVICIOS"/>
    <s v="2.2.8 - OTROS SERVICIOS NO INCLUIDOS EN CONCEPTOS ANTERIORES"/>
    <s v="N"/>
    <s v="00 - N/A"/>
    <s v="10 - FONDO GENERAL"/>
    <s v=" "/>
    <s v="99 - MULTIPROVINCIAL"/>
    <n v="3560000"/>
    <n v="3460000"/>
    <n v="3459166.4699999997"/>
  </r>
  <r>
    <s v="2024"/>
    <x v="0"/>
    <x v="0"/>
    <x v="0"/>
    <x v="0"/>
    <x v="2"/>
    <s v="0203 - MINISTERIO DE DEFENSA"/>
    <s v="0010 - 'ESCUELA DE GRADUADOS DE ALTOS ESTUDIOS ESTRATÉGICOS' (EGAEE)"/>
    <x v="2"/>
    <x v="10"/>
    <x v="24"/>
    <s v="2.2 - CONTRATACIÓN DE SERVICIOS"/>
    <s v="2.2.9 - OTRAS CONTRATACIONES DE SERVICIOS"/>
    <s v="N"/>
    <s v="00 - N/A"/>
    <s v="10 - FONDO GENERAL"/>
    <s v=" "/>
    <s v="99 - MULTIPROVINCIAL"/>
    <n v="500000"/>
    <n v="580000"/>
    <n v="560502.80000000005"/>
  </r>
  <r>
    <s v="2024"/>
    <x v="0"/>
    <x v="0"/>
    <x v="0"/>
    <x v="0"/>
    <x v="2"/>
    <s v="0203 - MINISTERIO DE DEFENSA"/>
    <s v="0010 - 'ESCUELA DE GRADUADOS DE ALTOS ESTUDIOS ESTRATÉGICOS' (EGAEE)"/>
    <x v="2"/>
    <x v="10"/>
    <x v="24"/>
    <s v="2.3 - MATERIALES Y SUMINISTROS"/>
    <s v="2.3.1 - ALIMENTOS Y PRODUCTOS AGROFORESTALES"/>
    <s v="N"/>
    <s v="00 - N/A"/>
    <s v="10 - FONDO GENERAL"/>
    <s v=" "/>
    <s v="99 - MULTIPROVINCIAL"/>
    <n v="2820000"/>
    <n v="3096205"/>
    <n v="2985140.46"/>
  </r>
  <r>
    <s v="2024"/>
    <x v="0"/>
    <x v="0"/>
    <x v="0"/>
    <x v="0"/>
    <x v="2"/>
    <s v="0203 - MINISTERIO DE DEFENSA"/>
    <s v="0010 - 'ESCUELA DE GRADUADOS DE ALTOS ESTUDIOS ESTRATÉGICOS' (EGAEE)"/>
    <x v="2"/>
    <x v="10"/>
    <x v="24"/>
    <s v="2.3 - MATERIALES Y SUMINISTROS"/>
    <s v="2.3.2 - TEXTILES Y VESTUARIOS"/>
    <s v="N"/>
    <s v="00 - N/A"/>
    <s v="10 - FONDO GENERAL"/>
    <s v=" "/>
    <s v="99 - MULTIPROVINCIAL"/>
    <n v="395000"/>
    <n v="250282"/>
    <n v="250281.07"/>
  </r>
  <r>
    <s v="2024"/>
    <x v="0"/>
    <x v="0"/>
    <x v="0"/>
    <x v="0"/>
    <x v="2"/>
    <s v="0203 - MINISTERIO DE DEFENSA"/>
    <s v="0010 - 'ESCUELA DE GRADUADOS DE ALTOS ESTUDIOS ESTRATÉGICOS' (EGAEE)"/>
    <x v="2"/>
    <x v="10"/>
    <x v="24"/>
    <s v="2.3 - MATERIALES Y SUMINISTROS"/>
    <s v="2.3.3 - PAPEL, CARTÓN E IMPRESOS"/>
    <s v="N"/>
    <s v="00 - N/A"/>
    <s v="10 - FONDO GENERAL"/>
    <s v=" "/>
    <s v="99 - MULTIPROVINCIAL"/>
    <n v="503211"/>
    <n v="256284"/>
    <n v="256272.28999999998"/>
  </r>
  <r>
    <s v="2024"/>
    <x v="0"/>
    <x v="0"/>
    <x v="0"/>
    <x v="0"/>
    <x v="2"/>
    <s v="0203 - MINISTERIO DE DEFENSA"/>
    <s v="0010 - 'ESCUELA DE GRADUADOS DE ALTOS ESTUDIOS ESTRATÉGICOS' (EGAEE)"/>
    <x v="2"/>
    <x v="10"/>
    <x v="24"/>
    <s v="2.3 - MATERIALES Y SUMINISTROS"/>
    <s v="2.3.5 - CUERO, CAUCHO Y PLÁSTICO"/>
    <s v="N"/>
    <s v="00 - N/A"/>
    <s v="10 - FONDO GENERAL"/>
    <s v=" "/>
    <s v="99 - MULTIPROVINCIAL"/>
    <n v="150000"/>
    <n v="51424"/>
    <n v="51423.98"/>
  </r>
  <r>
    <s v="2024"/>
    <x v="0"/>
    <x v="0"/>
    <x v="0"/>
    <x v="0"/>
    <x v="2"/>
    <s v="0203 - MINISTERIO DE DEFENSA"/>
    <s v="0010 - 'ESCUELA DE GRADUADOS DE ALTOS ESTUDIOS ESTRATÉGICOS' (EGAEE)"/>
    <x v="2"/>
    <x v="10"/>
    <x v="24"/>
    <s v="2.3 - MATERIALES Y SUMINISTROS"/>
    <s v="2.3.6 - PRODUCTOS DE MINERALES, METÁLICOS Y NO METÁLICOS"/>
    <s v="N"/>
    <s v="00 - N/A"/>
    <s v="10 - FONDO GENERAL"/>
    <s v=" "/>
    <s v="99 - MULTIPROVINCIAL"/>
    <n v="260000"/>
    <n v="56683"/>
    <n v="56645.760000000002"/>
  </r>
  <r>
    <s v="2024"/>
    <x v="0"/>
    <x v="0"/>
    <x v="0"/>
    <x v="0"/>
    <x v="2"/>
    <s v="0203 - MINISTERIO DE DEFENSA"/>
    <s v="0010 - 'ESCUELA DE GRADUADOS DE ALTOS ESTUDIOS ESTRATÉGICOS' (EGAEE)"/>
    <x v="2"/>
    <x v="10"/>
    <x v="24"/>
    <s v="2.3 - MATERIALES Y SUMINISTROS"/>
    <s v="2.3.7 - COMBUSTIBLES, LUBRICANTES, PRODUCTOS QUÍMICOS Y CONEXOS"/>
    <s v="N"/>
    <s v="00 - N/A"/>
    <s v="10 - FONDO GENERAL"/>
    <s v=" "/>
    <s v="99 - MULTIPROVINCIAL"/>
    <n v="2342619"/>
    <n v="2219204"/>
    <n v="2204127.12"/>
  </r>
  <r>
    <s v="2024"/>
    <x v="0"/>
    <x v="0"/>
    <x v="0"/>
    <x v="0"/>
    <x v="2"/>
    <s v="0203 - MINISTERIO DE DEFENSA"/>
    <s v="0010 - 'ESCUELA DE GRADUADOS DE ALTOS ESTUDIOS ESTRATÉGICOS' (EGAEE)"/>
    <x v="2"/>
    <x v="10"/>
    <x v="24"/>
    <s v="2.3 - MATERIALES Y SUMINISTROS"/>
    <s v="2.3.9 - PRODUCTOS Y ÚTILES VARIOS"/>
    <s v="N"/>
    <s v="00 - N/A"/>
    <s v="10 - FONDO GENERAL"/>
    <s v=" "/>
    <s v="99 - MULTIPROVINCIAL"/>
    <n v="1204856"/>
    <n v="1738197"/>
    <n v="1727015.64"/>
  </r>
  <r>
    <s v="2024"/>
    <x v="0"/>
    <x v="0"/>
    <x v="0"/>
    <x v="0"/>
    <x v="2"/>
    <s v="0203 - MINISTERIO DE DEFENSA"/>
    <s v="0011 - COMISION PERMANENTE PARA LA REFORMA Y MODERNIZACIÓN DE LAS  FF.AA Y P.N."/>
    <x v="0"/>
    <x v="7"/>
    <x v="33"/>
    <s v="2.1 - REMUNERACIONES Y CONTRIBUCIONES"/>
    <s v="2.1.1 - REMUNERACIONES"/>
    <s v="N"/>
    <s v="00 - N/A"/>
    <s v="10 - FONDO GENERAL"/>
    <s v=" "/>
    <s v="99 - MULTIPROVINCIAL"/>
    <n v="15737800"/>
    <n v="16146117"/>
    <n v="16146116.68"/>
  </r>
  <r>
    <s v="2024"/>
    <x v="0"/>
    <x v="0"/>
    <x v="0"/>
    <x v="0"/>
    <x v="2"/>
    <s v="0203 - MINISTERIO DE DEFENSA"/>
    <s v="0011 - COMISION PERMANENTE PARA LA REFORMA Y MODERNIZACIÓN DE LAS  FF.AA Y P.N."/>
    <x v="0"/>
    <x v="7"/>
    <x v="33"/>
    <s v="2.1 - REMUNERACIONES Y CONTRIBUCIONES"/>
    <s v="2.1.5 - CONTRIBUCIONES A LA SEGURIDAD SOCIAL"/>
    <s v="N"/>
    <s v="00 - N/A"/>
    <s v="10 - FONDO GENERAL"/>
    <s v=" "/>
    <s v="99 - MULTIPROVINCIAL"/>
    <n v="103783"/>
    <n v="91441"/>
    <n v="91056.419999999984"/>
  </r>
  <r>
    <s v="2024"/>
    <x v="0"/>
    <x v="0"/>
    <x v="0"/>
    <x v="0"/>
    <x v="2"/>
    <s v="0203 - MINISTERIO DE DEFENSA"/>
    <s v="0011 - COMISION PERMANENTE PARA LA REFORMA Y MODERNIZACIÓN DE LAS  FF.AA Y P.N."/>
    <x v="0"/>
    <x v="7"/>
    <x v="33"/>
    <s v="2.2 - CONTRATACIÓN DE SERVICIOS"/>
    <s v="2.2.2 - PUBLICIDAD, IMPRESIÓN Y ENCUADERNACIÓN"/>
    <s v="N"/>
    <s v="00 - N/A"/>
    <s v="10 - FONDO GENERAL"/>
    <s v=" "/>
    <s v="99 - MULTIPROVINCIAL"/>
    <n v="0"/>
    <n v="0"/>
    <n v="0"/>
  </r>
  <r>
    <s v="2024"/>
    <x v="0"/>
    <x v="0"/>
    <x v="0"/>
    <x v="0"/>
    <x v="2"/>
    <s v="0203 - MINISTERIO DE DEFENSA"/>
    <s v="0011 - COMISION PERMANENTE PARA LA REFORMA Y MODERNIZACIÓN DE LAS  FF.AA Y P.N."/>
    <x v="0"/>
    <x v="7"/>
    <x v="33"/>
    <s v="2.2 - CONTRATACIÓN DE SERVICIOS"/>
    <s v="2.2.5 - ALQUILERES Y RENTAS"/>
    <s v="N"/>
    <s v="00 - N/A"/>
    <s v="10 - FONDO GENERAL"/>
    <s v=" "/>
    <s v="99 - MULTIPROVINCIAL"/>
    <n v="60000"/>
    <n v="293426.40000000002"/>
    <n v="293196.96000000002"/>
  </r>
  <r>
    <s v="2024"/>
    <x v="0"/>
    <x v="0"/>
    <x v="0"/>
    <x v="0"/>
    <x v="2"/>
    <s v="0203 - MINISTERIO DE DEFENSA"/>
    <s v="0011 - COMISION PERMANENTE PARA LA REFORMA Y MODERNIZACIÓN DE LAS  FF.AA Y P.N."/>
    <x v="0"/>
    <x v="7"/>
    <x v="33"/>
    <s v="2.2 - CONTRATACIÓN DE SERVICIOS"/>
    <s v="2.2.6 - SEGUROS"/>
    <s v="N"/>
    <s v="00 - N/A"/>
    <s v="10 - FONDO GENERAL"/>
    <s v=" "/>
    <s v="99 - MULTIPROVINCIAL"/>
    <n v="0"/>
    <n v="27474"/>
    <n v="10050"/>
  </r>
  <r>
    <s v="2024"/>
    <x v="0"/>
    <x v="0"/>
    <x v="0"/>
    <x v="0"/>
    <x v="2"/>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 "/>
    <s v="99 - MULTIPROVINCIAL"/>
    <n v="250000"/>
    <n v="1057500"/>
    <n v="1056832.92"/>
  </r>
  <r>
    <s v="2024"/>
    <x v="0"/>
    <x v="0"/>
    <x v="0"/>
    <x v="0"/>
    <x v="2"/>
    <s v="0203 - MINISTERIO DE DEFENSA"/>
    <s v="0011 - COMISION PERMANENTE PARA LA REFORMA Y MODERNIZACIÓN DE LAS  FF.AA Y P.N."/>
    <x v="0"/>
    <x v="7"/>
    <x v="33"/>
    <s v="2.2 - CONTRATACIÓN DE SERVICIOS"/>
    <s v="2.2.8 - OTROS SERVICIOS NO INCLUIDOS EN CONCEPTOS ANTERIORES"/>
    <s v="N"/>
    <s v="00 - N/A"/>
    <s v="10 - FONDO GENERAL"/>
    <s v=" "/>
    <s v="99 - MULTIPROVINCIAL"/>
    <n v="300000"/>
    <n v="393484.48"/>
    <n v="393474.35"/>
  </r>
  <r>
    <s v="2024"/>
    <x v="0"/>
    <x v="0"/>
    <x v="0"/>
    <x v="0"/>
    <x v="2"/>
    <s v="0203 - MINISTERIO DE DEFENSA"/>
    <s v="0011 - COMISION PERMANENTE PARA LA REFORMA Y MODERNIZACIÓN DE LAS  FF.AA Y P.N."/>
    <x v="0"/>
    <x v="7"/>
    <x v="33"/>
    <s v="2.2 - CONTRATACIÓN DE SERVICIOS"/>
    <s v="2.2.9 - OTRAS CONTRATACIONES DE SERVICIOS"/>
    <s v="N"/>
    <s v="00 - N/A"/>
    <s v="10 - FONDO GENERAL"/>
    <s v=" "/>
    <s v="99 - MULTIPROVINCIAL"/>
    <n v="0"/>
    <n v="313507.12"/>
    <n v="313507.12"/>
  </r>
  <r>
    <s v="2024"/>
    <x v="0"/>
    <x v="0"/>
    <x v="0"/>
    <x v="0"/>
    <x v="2"/>
    <s v="0203 - MINISTERIO DE DEFENSA"/>
    <s v="0011 - COMISION PERMANENTE PARA LA REFORMA Y MODERNIZACIÓN DE LAS  FF.AA Y P.N."/>
    <x v="0"/>
    <x v="7"/>
    <x v="33"/>
    <s v="2.3 - MATERIALES Y SUMINISTROS"/>
    <s v="2.3.1 - ALIMENTOS Y PRODUCTOS AGROFORESTALES"/>
    <s v="N"/>
    <s v="00 - N/A"/>
    <s v="10 - FONDO GENERAL"/>
    <s v=" "/>
    <s v="99 - MULTIPROVINCIAL"/>
    <n v="2080717"/>
    <n v="2227247"/>
    <n v="2226388.52"/>
  </r>
  <r>
    <s v="2024"/>
    <x v="0"/>
    <x v="0"/>
    <x v="0"/>
    <x v="0"/>
    <x v="2"/>
    <s v="0203 - MINISTERIO DE DEFENSA"/>
    <s v="0011 - COMISION PERMANENTE PARA LA REFORMA Y MODERNIZACIÓN DE LAS  FF.AA Y P.N."/>
    <x v="0"/>
    <x v="7"/>
    <x v="33"/>
    <s v="2.3 - MATERIALES Y SUMINISTROS"/>
    <s v="2.3.2 - TEXTILES Y VESTUARIOS"/>
    <s v="N"/>
    <s v="00 - N/A"/>
    <s v="10 - FONDO GENERAL"/>
    <s v=" "/>
    <s v="99 - MULTIPROVINCIAL"/>
    <n v="0"/>
    <n v="429694"/>
    <n v="429692.28"/>
  </r>
  <r>
    <s v="2024"/>
    <x v="0"/>
    <x v="0"/>
    <x v="0"/>
    <x v="0"/>
    <x v="2"/>
    <s v="0203 - MINISTERIO DE DEFENSA"/>
    <s v="0011 - COMISION PERMANENTE PARA LA REFORMA Y MODERNIZACIÓN DE LAS  FF.AA Y P.N."/>
    <x v="0"/>
    <x v="7"/>
    <x v="33"/>
    <s v="2.3 - MATERIALES Y SUMINISTROS"/>
    <s v="2.3.3 - PAPEL, CARTÓN E IMPRESOS"/>
    <s v="N"/>
    <s v="00 - N/A"/>
    <s v="10 - FONDO GENERAL"/>
    <s v=" "/>
    <s v="99 - MULTIPROVINCIAL"/>
    <n v="0"/>
    <n v="257409"/>
    <n v="257406.24000000002"/>
  </r>
  <r>
    <s v="2024"/>
    <x v="0"/>
    <x v="0"/>
    <x v="0"/>
    <x v="0"/>
    <x v="2"/>
    <s v="0203 - MINISTERIO DE DEFENSA"/>
    <s v="0011 - COMISION PERMANENTE PARA LA REFORMA Y MODERNIZACIÓN DE LAS  FF.AA Y P.N."/>
    <x v="0"/>
    <x v="7"/>
    <x v="33"/>
    <s v="2.3 - MATERIALES Y SUMINISTROS"/>
    <s v="2.3.5 - CUERO, CAUCHO Y PLÁSTICO"/>
    <s v="N"/>
    <s v="00 - N/A"/>
    <s v="10 - FONDO GENERAL"/>
    <s v=" "/>
    <s v="99 - MULTIPROVINCIAL"/>
    <n v="0"/>
    <n v="38433"/>
    <n v="38432.6"/>
  </r>
  <r>
    <s v="2024"/>
    <x v="0"/>
    <x v="0"/>
    <x v="0"/>
    <x v="0"/>
    <x v="2"/>
    <s v="0203 - MINISTERIO DE DEFENSA"/>
    <s v="0011 - COMISION PERMANENTE PARA LA REFORMA Y MODERNIZACIÓN DE LAS  FF.AA Y P.N."/>
    <x v="0"/>
    <x v="7"/>
    <x v="33"/>
    <s v="2.3 - MATERIALES Y SUMINISTROS"/>
    <s v="2.3.6 - PRODUCTOS DE MINERALES, METÁLICOS Y NO METÁLICOS"/>
    <s v="N"/>
    <s v="00 - N/A"/>
    <s v="10 - FONDO GENERAL"/>
    <s v=" "/>
    <s v="99 - MULTIPROVINCIAL"/>
    <n v="0"/>
    <n v="177615"/>
    <n v="177612.42"/>
  </r>
  <r>
    <s v="2024"/>
    <x v="0"/>
    <x v="0"/>
    <x v="0"/>
    <x v="0"/>
    <x v="2"/>
    <s v="0203 - MINISTERIO DE DEFENSA"/>
    <s v="0011 - COMISION PERMANENTE PARA LA REFORMA Y MODERNIZACIÓN DE LAS  FF.AA Y P.N."/>
    <x v="0"/>
    <x v="7"/>
    <x v="33"/>
    <s v="2.3 - MATERIALES Y SUMINISTROS"/>
    <s v="2.3.7 - COMBUSTIBLES, LUBRICANTES, PRODUCTOS QUÍMICOS Y CONEXOS"/>
    <s v="N"/>
    <s v="00 - N/A"/>
    <s v="10 - FONDO GENERAL"/>
    <s v=" "/>
    <s v="99 - MULTIPROVINCIAL"/>
    <n v="3000000"/>
    <n v="3247865"/>
    <n v="3247864.9"/>
  </r>
  <r>
    <s v="2024"/>
    <x v="0"/>
    <x v="0"/>
    <x v="0"/>
    <x v="0"/>
    <x v="2"/>
    <s v="0203 - MINISTERIO DE DEFENSA"/>
    <s v="0011 - COMISION PERMANENTE PARA LA REFORMA Y MODERNIZACIÓN DE LAS  FF.AA Y P.N."/>
    <x v="0"/>
    <x v="7"/>
    <x v="33"/>
    <s v="2.3 - MATERIALES Y SUMINISTROS"/>
    <s v="2.3.9 - PRODUCTOS Y ÚTILES VARIOS"/>
    <s v="N"/>
    <s v="00 - N/A"/>
    <s v="10 - FONDO GENERAL"/>
    <s v=" "/>
    <s v="99 - MULTIPROVINCIAL"/>
    <n v="1410000"/>
    <n v="1736433.6"/>
    <n v="1736429.9100000001"/>
  </r>
  <r>
    <s v="2024"/>
    <x v="0"/>
    <x v="0"/>
    <x v="0"/>
    <x v="0"/>
    <x v="2"/>
    <s v="0203 - MINISTERIO DE DEFENSA"/>
    <s v="0012 - CUERPO ESPECIALIZADO DE SEGURIDAD FRONTERIZA TERRESTRE"/>
    <x v="0"/>
    <x v="7"/>
    <x v="29"/>
    <s v="2.1 - REMUNERACIONES Y CONTRIBUCIONES"/>
    <s v="2.1.1 - REMUNERACIONES"/>
    <s v="N"/>
    <s v="00 - N/A"/>
    <s v="10 - FONDO GENERAL"/>
    <s v=" "/>
    <s v="99 - MULTIPROVINCIAL"/>
    <n v="210995933"/>
    <n v="232420571"/>
    <n v="230453463.34"/>
  </r>
  <r>
    <s v="2024"/>
    <x v="0"/>
    <x v="0"/>
    <x v="0"/>
    <x v="0"/>
    <x v="2"/>
    <s v="0203 - MINISTERIO DE DEFENSA"/>
    <s v="0012 - CUERPO ESPECIALIZADO DE SEGURIDAD FRONTERIZA TERRESTRE"/>
    <x v="0"/>
    <x v="7"/>
    <x v="29"/>
    <s v="2.1 - REMUNERACIONES Y CONTRIBUCIONES"/>
    <s v="2.1.2 - SOBRESUELDOS"/>
    <s v="N"/>
    <s v="00 - N/A"/>
    <s v="10 - FONDO GENERAL"/>
    <s v=" "/>
    <s v="99 - MULTIPROVINCIAL"/>
    <n v="74196220"/>
    <n v="72480855"/>
    <n v="72313123.49000001"/>
  </r>
  <r>
    <s v="2024"/>
    <x v="0"/>
    <x v="0"/>
    <x v="0"/>
    <x v="0"/>
    <x v="2"/>
    <s v="0203 - MINISTERIO DE DEFENSA"/>
    <s v="0012 - CUERPO ESPECIALIZADO DE SEGURIDAD FRONTERIZA TERRESTRE"/>
    <x v="0"/>
    <x v="7"/>
    <x v="29"/>
    <s v="2.1 - REMUNERACIONES Y CONTRIBUCIONES"/>
    <s v="2.1.5 - CONTRIBUCIONES A LA SEGURIDAD SOCIAL"/>
    <s v="N"/>
    <s v="00 - N/A"/>
    <s v="10 - FONDO GENERAL"/>
    <s v=" "/>
    <s v="99 - MULTIPROVINCIAL"/>
    <n v="1253750"/>
    <n v="1417270"/>
    <n v="1417268.3599999999"/>
  </r>
  <r>
    <s v="2024"/>
    <x v="0"/>
    <x v="0"/>
    <x v="0"/>
    <x v="0"/>
    <x v="2"/>
    <s v="0203 - MINISTERIO DE DEFENSA"/>
    <s v="0012 - CUERPO ESPECIALIZADO DE SEGURIDAD FRONTERIZA TERRESTRE"/>
    <x v="0"/>
    <x v="7"/>
    <x v="29"/>
    <s v="2.2 - CONTRATACIÓN DE SERVICIOS"/>
    <s v="2.2.1 - SERVICIOS BÁSICOS"/>
    <s v="N"/>
    <s v="00 - N/A"/>
    <s v="10 - FONDO GENERAL"/>
    <s v=" "/>
    <s v="99 - MULTIPROVINCIAL"/>
    <n v="10600000"/>
    <n v="7574998.9100000001"/>
    <n v="7561998.9100000001"/>
  </r>
  <r>
    <s v="2024"/>
    <x v="0"/>
    <x v="0"/>
    <x v="0"/>
    <x v="0"/>
    <x v="2"/>
    <s v="0203 - MINISTERIO DE DEFENSA"/>
    <s v="0012 - CUERPO ESPECIALIZADO DE SEGURIDAD FRONTERIZA TERRESTRE"/>
    <x v="0"/>
    <x v="7"/>
    <x v="29"/>
    <s v="2.2 - CONTRATACIÓN DE SERVICIOS"/>
    <s v="2.2.2 - PUBLICIDAD, IMPRESIÓN Y ENCUADERNACIÓN"/>
    <s v="N"/>
    <s v="00 - N/A"/>
    <s v="10 - FONDO GENERAL"/>
    <s v=" "/>
    <s v="99 - MULTIPROVINCIAL"/>
    <n v="200000"/>
    <n v="141747.5"/>
    <n v="141747.5"/>
  </r>
  <r>
    <s v="2024"/>
    <x v="0"/>
    <x v="0"/>
    <x v="0"/>
    <x v="0"/>
    <x v="2"/>
    <s v="0203 - MINISTERIO DE DEFENSA"/>
    <s v="0012 - CUERPO ESPECIALIZADO DE SEGURIDAD FRONTERIZA TERRESTRE"/>
    <x v="0"/>
    <x v="7"/>
    <x v="29"/>
    <s v="2.2 - CONTRATACIÓN DE SERVICIOS"/>
    <s v="2.2.3 - VIÁTICOS"/>
    <s v="N"/>
    <s v="00 - N/A"/>
    <s v="10 - FONDO GENERAL"/>
    <s v=" "/>
    <s v="99 - MULTIPROVINCIAL"/>
    <n v="3604800"/>
    <n v="3604800"/>
    <n v="3604350"/>
  </r>
  <r>
    <s v="2024"/>
    <x v="0"/>
    <x v="0"/>
    <x v="0"/>
    <x v="0"/>
    <x v="2"/>
    <s v="0203 - MINISTERIO DE DEFENSA"/>
    <s v="0012 - CUERPO ESPECIALIZADO DE SEGURIDAD FRONTERIZA TERRESTRE"/>
    <x v="0"/>
    <x v="7"/>
    <x v="29"/>
    <s v="2.2 - CONTRATACIÓN DE SERVICIOS"/>
    <s v="2.2.5 - ALQUILERES Y RENTAS"/>
    <s v="N"/>
    <s v="00 - N/A"/>
    <s v="10 - FONDO GENERAL"/>
    <s v=" "/>
    <s v="99 - MULTIPROVINCIAL"/>
    <n v="600000"/>
    <n v="1196520"/>
    <n v="1096810"/>
  </r>
  <r>
    <s v="2024"/>
    <x v="0"/>
    <x v="0"/>
    <x v="0"/>
    <x v="0"/>
    <x v="2"/>
    <s v="0203 - MINISTERIO DE DEFENSA"/>
    <s v="0012 - CUERPO ESPECIALIZADO DE SEGURIDAD FRONTERIZA TERRESTRE"/>
    <x v="0"/>
    <x v="7"/>
    <x v="29"/>
    <s v="2.2 - CONTRATACIÓN DE SERVICIOS"/>
    <s v="2.2.6 - SEGUROS"/>
    <s v="N"/>
    <s v="00 - N/A"/>
    <s v="10 - FONDO GENERAL"/>
    <s v=" "/>
    <s v="99 - MULTIPROVINCIAL"/>
    <n v="2500000"/>
    <n v="2190487.1"/>
    <n v="2190487.1"/>
  </r>
  <r>
    <s v="2024"/>
    <x v="0"/>
    <x v="0"/>
    <x v="0"/>
    <x v="0"/>
    <x v="2"/>
    <s v="0203 - MINISTERIO DE DEFENSA"/>
    <s v="0012 - CUERPO ESPECIALIZADO DE SEGURIDAD FRONTERIZA TERRESTRE"/>
    <x v="0"/>
    <x v="7"/>
    <x v="29"/>
    <s v="2.2 - CONTRATACIÓN DE SERVICIOS"/>
    <s v="2.2.7 - SERVICIOS DE CONSERVACIÓN, REPARACIONES MENORES E INSTALACIONES TEMPORALES"/>
    <s v="N"/>
    <s v="00 - N/A"/>
    <s v="10 - FONDO GENERAL"/>
    <s v=" "/>
    <s v="99 - MULTIPROVINCIAL"/>
    <n v="5246000"/>
    <n v="6776846.1099999994"/>
    <n v="6584614.1499999994"/>
  </r>
  <r>
    <s v="2024"/>
    <x v="0"/>
    <x v="0"/>
    <x v="0"/>
    <x v="0"/>
    <x v="2"/>
    <s v="0203 - MINISTERIO DE DEFENSA"/>
    <s v="0012 - CUERPO ESPECIALIZADO DE SEGURIDAD FRONTERIZA TERRESTRE"/>
    <x v="0"/>
    <x v="7"/>
    <x v="29"/>
    <s v="2.2 - CONTRATACIÓN DE SERVICIOS"/>
    <s v="2.2.8 - OTROS SERVICIOS NO INCLUIDOS EN CONCEPTOS ANTERIORES"/>
    <s v="N"/>
    <s v="00 - N/A"/>
    <s v="10 - FONDO GENERAL"/>
    <s v=" "/>
    <s v="99 - MULTIPROVINCIAL"/>
    <n v="4500000"/>
    <n v="3204762"/>
    <n v="2913420"/>
  </r>
  <r>
    <s v="2024"/>
    <x v="0"/>
    <x v="0"/>
    <x v="0"/>
    <x v="0"/>
    <x v="2"/>
    <s v="0203 - MINISTERIO DE DEFENSA"/>
    <s v="0012 - CUERPO ESPECIALIZADO DE SEGURIDAD FRONTERIZA TERRESTRE"/>
    <x v="0"/>
    <x v="7"/>
    <x v="29"/>
    <s v="2.2 - CONTRATACIÓN DE SERVICIOS"/>
    <s v="2.2.9 - OTRAS CONTRATACIONES DE SERVICIOS"/>
    <s v="N"/>
    <s v="00 - N/A"/>
    <s v="10 - FONDO GENERAL"/>
    <s v=" "/>
    <s v="99 - MULTIPROVINCIAL"/>
    <n v="1800000"/>
    <n v="893723.74"/>
    <n v="871539.74"/>
  </r>
  <r>
    <s v="2024"/>
    <x v="0"/>
    <x v="0"/>
    <x v="0"/>
    <x v="0"/>
    <x v="2"/>
    <s v="0203 - MINISTERIO DE DEFENSA"/>
    <s v="0012 - CUERPO ESPECIALIZADO DE SEGURIDAD FRONTERIZA TERRESTRE"/>
    <x v="0"/>
    <x v="7"/>
    <x v="29"/>
    <s v="2.3 - MATERIALES Y SUMINISTROS"/>
    <s v="2.3.1 - ALIMENTOS Y PRODUCTOS AGROFORESTALES"/>
    <s v="N"/>
    <s v="00 - N/A"/>
    <s v="10 - FONDO GENERAL"/>
    <s v=" "/>
    <s v="99 - MULTIPROVINCIAL"/>
    <n v="60487000"/>
    <n v="58361282.859999999"/>
    <n v="58361282.670000017"/>
  </r>
  <r>
    <s v="2024"/>
    <x v="0"/>
    <x v="0"/>
    <x v="0"/>
    <x v="0"/>
    <x v="2"/>
    <s v="0203 - MINISTERIO DE DEFENSA"/>
    <s v="0012 - CUERPO ESPECIALIZADO DE SEGURIDAD FRONTERIZA TERRESTRE"/>
    <x v="0"/>
    <x v="7"/>
    <x v="29"/>
    <s v="2.3 - MATERIALES Y SUMINISTROS"/>
    <s v="2.3.2 - TEXTILES Y VESTUARIOS"/>
    <s v="N"/>
    <s v="00 - N/A"/>
    <s v="10 - FONDO GENERAL"/>
    <s v=" "/>
    <s v="99 - MULTIPROVINCIAL"/>
    <n v="21250000"/>
    <n v="30552068.18"/>
    <n v="29324501.899999999"/>
  </r>
  <r>
    <s v="2024"/>
    <x v="0"/>
    <x v="0"/>
    <x v="0"/>
    <x v="0"/>
    <x v="2"/>
    <s v="0203 - MINISTERIO DE DEFENSA"/>
    <s v="0012 - CUERPO ESPECIALIZADO DE SEGURIDAD FRONTERIZA TERRESTRE"/>
    <x v="0"/>
    <x v="7"/>
    <x v="29"/>
    <s v="2.3 - MATERIALES Y SUMINISTROS"/>
    <s v="2.3.3 - PAPEL, CARTÓN E IMPRESOS"/>
    <s v="N"/>
    <s v="00 - N/A"/>
    <s v="10 - FONDO GENERAL"/>
    <s v=" "/>
    <s v="99 - MULTIPROVINCIAL"/>
    <n v="2624812"/>
    <n v="2455779.0300000003"/>
    <n v="2455779.0299999998"/>
  </r>
  <r>
    <s v="2024"/>
    <x v="0"/>
    <x v="0"/>
    <x v="0"/>
    <x v="0"/>
    <x v="2"/>
    <s v="0203 - MINISTERIO DE DEFENSA"/>
    <s v="0012 - CUERPO ESPECIALIZADO DE SEGURIDAD FRONTERIZA TERRESTRE"/>
    <x v="0"/>
    <x v="7"/>
    <x v="29"/>
    <s v="2.3 - MATERIALES Y SUMINISTROS"/>
    <s v="2.3.4 - PRODUCTOS FARMACÉUTICOS"/>
    <s v="N"/>
    <s v="00 - N/A"/>
    <s v="10 - FONDO GENERAL"/>
    <s v=" "/>
    <s v="99 - MULTIPROVINCIAL"/>
    <n v="900000"/>
    <n v="0"/>
    <n v="0"/>
  </r>
  <r>
    <s v="2024"/>
    <x v="0"/>
    <x v="0"/>
    <x v="0"/>
    <x v="0"/>
    <x v="2"/>
    <s v="0203 - MINISTERIO DE DEFENSA"/>
    <s v="0012 - CUERPO ESPECIALIZADO DE SEGURIDAD FRONTERIZA TERRESTRE"/>
    <x v="0"/>
    <x v="7"/>
    <x v="29"/>
    <s v="2.3 - MATERIALES Y SUMINISTROS"/>
    <s v="2.3.5 - CUERO, CAUCHO Y PLÁSTICO"/>
    <s v="N"/>
    <s v="00 - N/A"/>
    <s v="10 - FONDO GENERAL"/>
    <s v=" "/>
    <s v="99 - MULTIPROVINCIAL"/>
    <n v="5950000"/>
    <n v="4582436.9000000004"/>
    <n v="3582436.1999999997"/>
  </r>
  <r>
    <s v="2024"/>
    <x v="0"/>
    <x v="0"/>
    <x v="0"/>
    <x v="0"/>
    <x v="2"/>
    <s v="0203 - MINISTERIO DE DEFENSA"/>
    <s v="0012 - CUERPO ESPECIALIZADO DE SEGURIDAD FRONTERIZA TERRESTRE"/>
    <x v="0"/>
    <x v="7"/>
    <x v="29"/>
    <s v="2.3 - MATERIALES Y SUMINISTROS"/>
    <s v="2.3.6 - PRODUCTOS DE MINERALES, METÁLICOS Y NO METÁLICOS"/>
    <s v="N"/>
    <s v="00 - N/A"/>
    <s v="10 - FONDO GENERAL"/>
    <s v=" "/>
    <s v="99 - MULTIPROVINCIAL"/>
    <n v="6732110"/>
    <n v="3859431.2499999995"/>
    <n v="3359431.2499999991"/>
  </r>
  <r>
    <s v="2024"/>
    <x v="0"/>
    <x v="0"/>
    <x v="0"/>
    <x v="0"/>
    <x v="2"/>
    <s v="0203 - MINISTERIO DE DEFENSA"/>
    <s v="0012 - CUERPO ESPECIALIZADO DE SEGURIDAD FRONTERIZA TERRESTRE"/>
    <x v="0"/>
    <x v="7"/>
    <x v="29"/>
    <s v="2.3 - MATERIALES Y SUMINISTROS"/>
    <s v="2.3.7 - COMBUSTIBLES, LUBRICANTES, PRODUCTOS QUÍMICOS Y CONEXOS"/>
    <s v="N"/>
    <s v="00 - N/A"/>
    <s v="10 - FONDO GENERAL"/>
    <s v=" "/>
    <s v="99 - MULTIPROVINCIAL"/>
    <n v="53414015"/>
    <n v="50358401.280000001"/>
    <n v="50275986.939999998"/>
  </r>
  <r>
    <s v="2024"/>
    <x v="0"/>
    <x v="0"/>
    <x v="0"/>
    <x v="0"/>
    <x v="2"/>
    <s v="0203 - MINISTERIO DE DEFENSA"/>
    <s v="0012 - CUERPO ESPECIALIZADO DE SEGURIDAD FRONTERIZA TERRESTRE"/>
    <x v="0"/>
    <x v="7"/>
    <x v="29"/>
    <s v="2.3 - MATERIALES Y SUMINISTROS"/>
    <s v="2.3.9 - PRODUCTOS Y ÚTILES VARIOS"/>
    <s v="N"/>
    <s v="00 - N/A"/>
    <s v="10 - FONDO GENERAL"/>
    <s v=" "/>
    <s v="99 - MULTIPROVINCIAL"/>
    <n v="23831152"/>
    <n v="24299405.199999996"/>
    <n v="23206576.359999996"/>
  </r>
  <r>
    <s v="2024"/>
    <x v="0"/>
    <x v="0"/>
    <x v="0"/>
    <x v="0"/>
    <x v="2"/>
    <s v="0203 - MINISTERIO DE DEFENSA"/>
    <s v="0014 - DIRECCION GENERAL DE LA RESERVA DE LAS FUERZAS ARMADAS Y POLICIA NACIONAL"/>
    <x v="0"/>
    <x v="7"/>
    <x v="29"/>
    <s v="2.1 - REMUNERACIONES Y CONTRIBUCIONES"/>
    <s v="2.1.1 - REMUNERACIONES"/>
    <s v="N"/>
    <s v="00 - N/A"/>
    <s v="10 - FONDO GENERAL"/>
    <s v=" "/>
    <s v="99 - MULTIPROVINCIAL"/>
    <n v="42356835"/>
    <n v="40799567.590000004"/>
    <n v="40779238.559999995"/>
  </r>
  <r>
    <s v="2024"/>
    <x v="0"/>
    <x v="0"/>
    <x v="0"/>
    <x v="0"/>
    <x v="2"/>
    <s v="0203 - MINISTERIO DE DEFENSA"/>
    <s v="0014 - DIRECCION GENERAL DE LA RESERVA DE LAS FUERZAS ARMADAS Y POLICIA NACIONAL"/>
    <x v="0"/>
    <x v="7"/>
    <x v="29"/>
    <s v="2.1 - REMUNERACIONES Y CONTRIBUCIONES"/>
    <s v="2.1.5 - CONTRIBUCIONES A LA SEGURIDAD SOCIAL"/>
    <s v="N"/>
    <s v="00 - N/A"/>
    <s v="10 - FONDO GENERAL"/>
    <s v=" "/>
    <s v="99 - MULTIPROVINCIAL"/>
    <n v="2403441"/>
    <n v="2452008.3600000003"/>
    <n v="2452008.3599999989"/>
  </r>
  <r>
    <s v="2024"/>
    <x v="0"/>
    <x v="0"/>
    <x v="0"/>
    <x v="0"/>
    <x v="2"/>
    <s v="0203 - MINISTERIO DE DEFENSA"/>
    <s v="0014 - DIRECCION GENERAL DE LA RESERVA DE LAS FUERZAS ARMADAS Y POLICIA NACIONAL"/>
    <x v="0"/>
    <x v="7"/>
    <x v="29"/>
    <s v="2.2 - CONTRATACIÓN DE SERVICIOS"/>
    <s v="2.2.1 - SERVICIOS BÁSICOS"/>
    <s v="N"/>
    <s v="00 - N/A"/>
    <s v="10 - FONDO GENERAL"/>
    <s v=" "/>
    <s v="99 - MULTIPROVINCIAL"/>
    <n v="3250000"/>
    <n v="3471666"/>
    <n v="3471661.6100000003"/>
  </r>
  <r>
    <s v="2024"/>
    <x v="0"/>
    <x v="0"/>
    <x v="0"/>
    <x v="0"/>
    <x v="2"/>
    <s v="0203 - MINISTERIO DE DEFENSA"/>
    <s v="0014 - DIRECCION GENERAL DE LA RESERVA DE LAS FUERZAS ARMADAS Y POLICIA NACIONAL"/>
    <x v="0"/>
    <x v="7"/>
    <x v="29"/>
    <s v="2.2 - CONTRATACIÓN DE SERVICIOS"/>
    <s v="2.2.6 - SEGUROS"/>
    <s v="N"/>
    <s v="00 - N/A"/>
    <s v="10 - FONDO GENERAL"/>
    <s v=" "/>
    <s v="99 - MULTIPROVINCIAL"/>
    <n v="710000"/>
    <n v="1163492"/>
    <n v="647925.55000000005"/>
  </r>
  <r>
    <s v="2024"/>
    <x v="0"/>
    <x v="0"/>
    <x v="0"/>
    <x v="0"/>
    <x v="2"/>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 "/>
    <s v="99 - MULTIPROVINCIAL"/>
    <n v="140000"/>
    <n v="140000"/>
    <n v="0"/>
  </r>
  <r>
    <s v="2024"/>
    <x v="0"/>
    <x v="0"/>
    <x v="0"/>
    <x v="0"/>
    <x v="2"/>
    <s v="0203 - MINISTERIO DE DEFENSA"/>
    <s v="0014 - DIRECCION GENERAL DE LA RESERVA DE LAS FUERZAS ARMADAS Y POLICIA NACIONAL"/>
    <x v="0"/>
    <x v="7"/>
    <x v="29"/>
    <s v="2.2 - CONTRATACIÓN DE SERVICIOS"/>
    <s v="2.2.8 - OTROS SERVICIOS NO INCLUIDOS EN CONCEPTOS ANTERIORES"/>
    <s v="N"/>
    <s v="00 - N/A"/>
    <s v="10 - FONDO GENERAL"/>
    <s v=" "/>
    <s v="99 - MULTIPROVINCIAL"/>
    <n v="0"/>
    <n v="4000000"/>
    <n v="4000000"/>
  </r>
  <r>
    <s v="2024"/>
    <x v="0"/>
    <x v="0"/>
    <x v="0"/>
    <x v="0"/>
    <x v="2"/>
    <s v="0203 - MINISTERIO DE DEFENSA"/>
    <s v="0014 - DIRECCION GENERAL DE LA RESERVA DE LAS FUERZAS ARMADAS Y POLICIA NACIONAL"/>
    <x v="0"/>
    <x v="7"/>
    <x v="29"/>
    <s v="2.3 - MATERIALES Y SUMINISTROS"/>
    <s v="2.3.2 - TEXTILES Y VESTUARIOS"/>
    <s v="N"/>
    <s v="00 - N/A"/>
    <s v="10 - FONDO GENERAL"/>
    <s v=" "/>
    <s v="99 - MULTIPROVINCIAL"/>
    <n v="110000"/>
    <n v="0"/>
    <n v="0"/>
  </r>
  <r>
    <s v="2024"/>
    <x v="0"/>
    <x v="0"/>
    <x v="0"/>
    <x v="0"/>
    <x v="2"/>
    <s v="0203 - MINISTERIO DE DEFENSA"/>
    <s v="0014 - DIRECCION GENERAL DE LA RESERVA DE LAS FUERZAS ARMADAS Y POLICIA NACIONAL"/>
    <x v="0"/>
    <x v="7"/>
    <x v="29"/>
    <s v="2.3 - MATERIALES Y SUMINISTROS"/>
    <s v="2.3.3 - PAPEL, CARTÓN E IMPRESOS"/>
    <s v="N"/>
    <s v="00 - N/A"/>
    <s v="10 - FONDO GENERAL"/>
    <s v=" "/>
    <s v="99 - MULTIPROVINCIAL"/>
    <n v="2532959"/>
    <n v="1777526"/>
    <n v="1771180.11"/>
  </r>
  <r>
    <s v="2024"/>
    <x v="0"/>
    <x v="0"/>
    <x v="0"/>
    <x v="0"/>
    <x v="2"/>
    <s v="0203 - MINISTERIO DE DEFENSA"/>
    <s v="0014 - DIRECCION GENERAL DE LA RESERVA DE LAS FUERZAS ARMADAS Y POLICIA NACIONAL"/>
    <x v="0"/>
    <x v="7"/>
    <x v="29"/>
    <s v="2.3 - MATERIALES Y SUMINISTROS"/>
    <s v="2.3.4 - PRODUCTOS FARMACÉUTICOS"/>
    <s v="N"/>
    <s v="00 - N/A"/>
    <s v="10 - FONDO GENERAL"/>
    <s v=" "/>
    <s v="99 - MULTIPROVINCIAL"/>
    <n v="700000"/>
    <n v="641160"/>
    <n v="620300.8600000001"/>
  </r>
  <r>
    <s v="2024"/>
    <x v="0"/>
    <x v="0"/>
    <x v="0"/>
    <x v="0"/>
    <x v="2"/>
    <s v="0203 - MINISTERIO DE DEFENSA"/>
    <s v="0014 - DIRECCION GENERAL DE LA RESERVA DE LAS FUERZAS ARMADAS Y POLICIA NACIONAL"/>
    <x v="0"/>
    <x v="7"/>
    <x v="29"/>
    <s v="2.3 - MATERIALES Y SUMINISTROS"/>
    <s v="2.3.7 - COMBUSTIBLES, LUBRICANTES, PRODUCTOS QUÍMICOS Y CONEXOS"/>
    <s v="N"/>
    <s v="00 - N/A"/>
    <s v="10 - FONDO GENERAL"/>
    <s v=" "/>
    <s v="99 - MULTIPROVINCIAL"/>
    <n v="4299600"/>
    <n v="5760438"/>
    <n v="5479523.9199999999"/>
  </r>
  <r>
    <s v="2024"/>
    <x v="0"/>
    <x v="0"/>
    <x v="0"/>
    <x v="0"/>
    <x v="2"/>
    <s v="0203 - MINISTERIO DE DEFENSA"/>
    <s v="0014 - DIRECCION GENERAL DE LA RESERVA DE LAS FUERZAS ARMADAS Y POLICIA NACIONAL"/>
    <x v="0"/>
    <x v="7"/>
    <x v="29"/>
    <s v="2.3 - MATERIALES Y SUMINISTROS"/>
    <s v="2.3.9 - PRODUCTOS Y ÚTILES VARIOS"/>
    <s v="N"/>
    <s v="00 - N/A"/>
    <s v="10 - FONDO GENERAL"/>
    <s v=" "/>
    <s v="99 - MULTIPROVINCIAL"/>
    <n v="1757000"/>
    <n v="3545800.05"/>
    <n v="2203265.21"/>
  </r>
  <r>
    <s v="2024"/>
    <x v="0"/>
    <x v="0"/>
    <x v="0"/>
    <x v="0"/>
    <x v="2"/>
    <s v="0203 - MINISTERIO DE DEFENSA"/>
    <s v="0015 - CUERPOS ESPECIALIZADOS DE SEGURIDAD PORTUARIA"/>
    <x v="0"/>
    <x v="7"/>
    <x v="29"/>
    <s v="2.1 - REMUNERACIONES Y CONTRIBUCIONES"/>
    <s v="2.1.1 - REMUNERACIONES"/>
    <s v="N"/>
    <s v="00 - N/A"/>
    <s v="10 - FONDO GENERAL"/>
    <s v=" "/>
    <s v="99 - MULTIPROVINCIAL"/>
    <n v="77364800"/>
    <n v="81278788"/>
    <n v="81266300.030000001"/>
  </r>
  <r>
    <s v="2024"/>
    <x v="0"/>
    <x v="0"/>
    <x v="0"/>
    <x v="0"/>
    <x v="2"/>
    <s v="0203 - MINISTERIO DE DEFENSA"/>
    <s v="0015 - CUERPOS ESPECIALIZADOS DE SEGURIDAD PORTUARIA"/>
    <x v="0"/>
    <x v="7"/>
    <x v="29"/>
    <s v="2.1 - REMUNERACIONES Y CONTRIBUCIONES"/>
    <s v="2.1.2 - SOBRESUELDOS"/>
    <s v="N"/>
    <s v="00 - N/A"/>
    <s v="10 - FONDO GENERAL"/>
    <s v=" "/>
    <s v="99 - MULTIPROVINCIAL"/>
    <n v="4644000"/>
    <n v="4644000"/>
    <n v="4622466"/>
  </r>
  <r>
    <s v="2024"/>
    <x v="0"/>
    <x v="0"/>
    <x v="0"/>
    <x v="0"/>
    <x v="2"/>
    <s v="0203 - MINISTERIO DE DEFENSA"/>
    <s v="0015 - CUERPOS ESPECIALIZADOS DE SEGURIDAD PORTUARIA"/>
    <x v="0"/>
    <x v="7"/>
    <x v="29"/>
    <s v="2.1 - REMUNERACIONES Y CONTRIBUCIONES"/>
    <s v="2.1.5 - CONTRIBUCIONES A LA SEGURIDAD SOCIAL"/>
    <s v="N"/>
    <s v="00 - N/A"/>
    <s v="10 - FONDO GENERAL"/>
    <s v=" "/>
    <s v="99 - MULTIPROVINCIAL"/>
    <n v="124428"/>
    <n v="127122"/>
    <n v="126008"/>
  </r>
  <r>
    <s v="2024"/>
    <x v="0"/>
    <x v="0"/>
    <x v="0"/>
    <x v="0"/>
    <x v="2"/>
    <s v="0203 - MINISTERIO DE DEFENSA"/>
    <s v="0015 - CUERPOS ESPECIALIZADOS DE SEGURIDAD PORTUARIA"/>
    <x v="0"/>
    <x v="7"/>
    <x v="29"/>
    <s v="2.2 - CONTRATACIÓN DE SERVICIOS"/>
    <s v="2.2.1 - SERVICIOS BÁSICOS"/>
    <s v="N"/>
    <s v="00 - N/A"/>
    <s v="10 - FONDO GENERAL"/>
    <s v=" "/>
    <s v="99 - MULTIPROVINCIAL"/>
    <n v="3594000"/>
    <n v="3094000"/>
    <n v="2613937.8899999997"/>
  </r>
  <r>
    <s v="2024"/>
    <x v="0"/>
    <x v="0"/>
    <x v="0"/>
    <x v="0"/>
    <x v="2"/>
    <s v="0203 - MINISTERIO DE DEFENSA"/>
    <s v="0015 - CUERPOS ESPECIALIZADOS DE SEGURIDAD PORTUARIA"/>
    <x v="0"/>
    <x v="7"/>
    <x v="29"/>
    <s v="2.2 - CONTRATACIÓN DE SERVICIOS"/>
    <s v="2.2.2 - PUBLICIDAD, IMPRESIÓN Y ENCUADERNACIÓN"/>
    <s v="N"/>
    <s v="00 - N/A"/>
    <s v="20 - FONDOS CON DESTINO ESPECÍFICO"/>
    <s v=" "/>
    <s v="99 - MULTIPROVINCIAL"/>
    <n v="0"/>
    <n v="6259"/>
    <n v="6258.72"/>
  </r>
  <r>
    <s v="2024"/>
    <x v="0"/>
    <x v="0"/>
    <x v="0"/>
    <x v="0"/>
    <x v="2"/>
    <s v="0203 - MINISTERIO DE DEFENSA"/>
    <s v="0015 - CUERPOS ESPECIALIZADOS DE SEGURIDAD PORTUARIA"/>
    <x v="0"/>
    <x v="7"/>
    <x v="29"/>
    <s v="2.2 - CONTRATACIÓN DE SERVICIOS"/>
    <s v="2.2.3 - VIÁTICOS"/>
    <s v="N"/>
    <s v="00 - N/A"/>
    <s v="10 - FONDO GENERAL"/>
    <s v=" "/>
    <s v="99 - MULTIPROVINCIAL"/>
    <n v="3600000"/>
    <n v="3600000"/>
    <n v="3599900"/>
  </r>
  <r>
    <s v="2024"/>
    <x v="0"/>
    <x v="0"/>
    <x v="0"/>
    <x v="0"/>
    <x v="2"/>
    <s v="0203 - MINISTERIO DE DEFENSA"/>
    <s v="0015 - CUERPOS ESPECIALIZADOS DE SEGURIDAD PORTUARIA"/>
    <x v="0"/>
    <x v="7"/>
    <x v="29"/>
    <s v="2.2 - CONTRATACIÓN DE SERVICIOS"/>
    <s v="2.2.5 - ALQUILERES Y RENTAS"/>
    <s v="N"/>
    <s v="00 - N/A"/>
    <s v="10 - FONDO GENERAL"/>
    <s v=" "/>
    <s v="99 - MULTIPROVINCIAL"/>
    <n v="420000"/>
    <n v="620000"/>
    <n v="570355.18000000005"/>
  </r>
  <r>
    <s v="2024"/>
    <x v="0"/>
    <x v="0"/>
    <x v="0"/>
    <x v="0"/>
    <x v="2"/>
    <s v="0203 - MINISTERIO DE DEFENSA"/>
    <s v="0015 - CUERPOS ESPECIALIZADOS DE SEGURIDAD PORTUARIA"/>
    <x v="0"/>
    <x v="7"/>
    <x v="29"/>
    <s v="2.2 - CONTRATACIÓN DE SERVICIOS"/>
    <s v="2.2.6 - SEGUROS"/>
    <s v="N"/>
    <s v="00 - N/A"/>
    <s v="10 - FONDO GENERAL"/>
    <s v=" "/>
    <s v="99 - MULTIPROVINCIAL"/>
    <n v="400000"/>
    <n v="569877"/>
    <n v="556809.37"/>
  </r>
  <r>
    <s v="2024"/>
    <x v="0"/>
    <x v="0"/>
    <x v="0"/>
    <x v="0"/>
    <x v="2"/>
    <s v="0203 - MINISTERIO DE DEFENSA"/>
    <s v="0015 - CUERPOS ESPECIALIZADOS DE SEGURIDAD PORTUARIA"/>
    <x v="0"/>
    <x v="7"/>
    <x v="29"/>
    <s v="2.2 - CONTRATACIÓN DE SERVICIOS"/>
    <s v="2.2.7 - SERVICIOS DE CONSERVACIÓN, REPARACIONES MENORES E INSTALACIONES TEMPORALES"/>
    <s v="N"/>
    <s v="00 - N/A"/>
    <s v="10 - FONDO GENERAL"/>
    <s v=" "/>
    <s v="99 - MULTIPROVINCIAL"/>
    <n v="180000"/>
    <n v="470909"/>
    <n v="440498.72000000003"/>
  </r>
  <r>
    <s v="2024"/>
    <x v="0"/>
    <x v="0"/>
    <x v="0"/>
    <x v="0"/>
    <x v="2"/>
    <s v="0203 - MINISTERIO DE DEFENSA"/>
    <s v="0015 - CUERPOS ESPECIALIZADOS DE SEGURIDAD PORTUARIA"/>
    <x v="0"/>
    <x v="7"/>
    <x v="29"/>
    <s v="2.2 - CONTRATACIÓN DE SERVICIOS"/>
    <s v="2.2.7 - SERVICIOS DE CONSERVACIÓN, REPARACIONES MENORES E INSTALACIONES TEMPORALES"/>
    <s v="N"/>
    <s v="00 - N/A"/>
    <s v="20 - FONDOS CON DESTINO ESPECÍFICO"/>
    <s v=" "/>
    <s v="99 - MULTIPROVINCIAL"/>
    <n v="0"/>
    <n v="2680764"/>
    <n v="2665995.6699999995"/>
  </r>
  <r>
    <s v="2024"/>
    <x v="0"/>
    <x v="0"/>
    <x v="0"/>
    <x v="0"/>
    <x v="2"/>
    <s v="0203 - MINISTERIO DE DEFENSA"/>
    <s v="0015 - CUERPOS ESPECIALIZADOS DE SEGURIDAD PORTUARIA"/>
    <x v="0"/>
    <x v="7"/>
    <x v="29"/>
    <s v="2.2 - CONTRATACIÓN DE SERVICIOS"/>
    <s v="2.2.8 - OTROS SERVICIOS NO INCLUIDOS EN CONCEPTOS ANTERIORES"/>
    <s v="N"/>
    <s v="00 - N/A"/>
    <s v="20 - FONDOS CON DESTINO ESPECÍFICO"/>
    <s v=" "/>
    <s v="99 - MULTIPROVINCIAL"/>
    <n v="0"/>
    <n v="190217"/>
    <n v="147500"/>
  </r>
  <r>
    <s v="2024"/>
    <x v="0"/>
    <x v="0"/>
    <x v="0"/>
    <x v="0"/>
    <x v="2"/>
    <s v="0203 - MINISTERIO DE DEFENSA"/>
    <s v="0015 - CUERPOS ESPECIALIZADOS DE SEGURIDAD PORTUARIA"/>
    <x v="0"/>
    <x v="7"/>
    <x v="29"/>
    <s v="2.2 - CONTRATACIÓN DE SERVICIOS"/>
    <s v="2.2.9 - OTRAS CONTRATACIONES DE SERVICIOS"/>
    <s v="N"/>
    <s v="00 - N/A"/>
    <s v="20 - FONDOS CON DESTINO ESPECÍFICO"/>
    <s v=" "/>
    <s v="99 - MULTIPROVINCIAL"/>
    <n v="0"/>
    <n v="1024063"/>
    <n v="1024063"/>
  </r>
  <r>
    <s v="2024"/>
    <x v="0"/>
    <x v="0"/>
    <x v="0"/>
    <x v="0"/>
    <x v="2"/>
    <s v="0203 - MINISTERIO DE DEFENSA"/>
    <s v="0015 - CUERPOS ESPECIALIZADOS DE SEGURIDAD PORTUARIA"/>
    <x v="0"/>
    <x v="7"/>
    <x v="29"/>
    <s v="2.3 - MATERIALES Y SUMINISTROS"/>
    <s v="2.3.1 - ALIMENTOS Y PRODUCTOS AGROFORESTALES"/>
    <s v="N"/>
    <s v="00 - N/A"/>
    <s v="10 - FONDO GENERAL"/>
    <s v=" "/>
    <s v="99 - MULTIPROVINCIAL"/>
    <n v="9600000"/>
    <n v="9610293"/>
    <n v="9610240.7300000004"/>
  </r>
  <r>
    <s v="2024"/>
    <x v="0"/>
    <x v="0"/>
    <x v="0"/>
    <x v="0"/>
    <x v="2"/>
    <s v="0203 - MINISTERIO DE DEFENSA"/>
    <s v="0015 - CUERPOS ESPECIALIZADOS DE SEGURIDAD PORTUARIA"/>
    <x v="0"/>
    <x v="7"/>
    <x v="29"/>
    <s v="2.3 - MATERIALES Y SUMINISTROS"/>
    <s v="2.3.1 - ALIMENTOS Y PRODUCTOS AGROFORESTALES"/>
    <s v="N"/>
    <s v="00 - N/A"/>
    <s v="20 - FONDOS CON DESTINO ESPECÍFICO"/>
    <s v=" "/>
    <s v="99 - MULTIPROVINCIAL"/>
    <n v="0"/>
    <n v="29000"/>
    <n v="28999.99"/>
  </r>
  <r>
    <s v="2024"/>
    <x v="0"/>
    <x v="0"/>
    <x v="0"/>
    <x v="0"/>
    <x v="2"/>
    <s v="0203 - MINISTERIO DE DEFENSA"/>
    <s v="0015 - CUERPOS ESPECIALIZADOS DE SEGURIDAD PORTUARIA"/>
    <x v="0"/>
    <x v="7"/>
    <x v="29"/>
    <s v="2.3 - MATERIALES Y SUMINISTROS"/>
    <s v="2.3.2 - TEXTILES Y VESTUARIOS"/>
    <s v="N"/>
    <s v="00 - N/A"/>
    <s v="10 - FONDO GENERAL"/>
    <s v=" "/>
    <s v="99 - MULTIPROVINCIAL"/>
    <n v="1000000"/>
    <n v="1688793"/>
    <n v="1675552.8"/>
  </r>
  <r>
    <s v="2024"/>
    <x v="0"/>
    <x v="0"/>
    <x v="0"/>
    <x v="0"/>
    <x v="2"/>
    <s v="0203 - MINISTERIO DE DEFENSA"/>
    <s v="0015 - CUERPOS ESPECIALIZADOS DE SEGURIDAD PORTUARIA"/>
    <x v="0"/>
    <x v="7"/>
    <x v="29"/>
    <s v="2.3 - MATERIALES Y SUMINISTROS"/>
    <s v="2.3.2 - TEXTILES Y VESTUARIOS"/>
    <s v="N"/>
    <s v="00 - N/A"/>
    <s v="20 - FONDOS CON DESTINO ESPECÍFICO"/>
    <s v=" "/>
    <s v="99 - MULTIPROVINCIAL"/>
    <n v="0"/>
    <n v="1561711"/>
    <n v="1550944.8"/>
  </r>
  <r>
    <s v="2024"/>
    <x v="0"/>
    <x v="0"/>
    <x v="0"/>
    <x v="0"/>
    <x v="2"/>
    <s v="0203 - MINISTERIO DE DEFENSA"/>
    <s v="0015 - CUERPOS ESPECIALIZADOS DE SEGURIDAD PORTUARIA"/>
    <x v="0"/>
    <x v="7"/>
    <x v="29"/>
    <s v="2.3 - MATERIALES Y SUMINISTROS"/>
    <s v="2.3.3 - PAPEL, CARTÓN E IMPRESOS"/>
    <s v="N"/>
    <s v="00 - N/A"/>
    <s v="10 - FONDO GENERAL"/>
    <s v=" "/>
    <s v="99 - MULTIPROVINCIAL"/>
    <n v="150000"/>
    <n v="141011"/>
    <n v="141010"/>
  </r>
  <r>
    <s v="2024"/>
    <x v="0"/>
    <x v="0"/>
    <x v="0"/>
    <x v="0"/>
    <x v="2"/>
    <s v="0203 - MINISTERIO DE DEFENSA"/>
    <s v="0015 - CUERPOS ESPECIALIZADOS DE SEGURIDAD PORTUARIA"/>
    <x v="0"/>
    <x v="7"/>
    <x v="29"/>
    <s v="2.3 - MATERIALES Y SUMINISTROS"/>
    <s v="2.3.3 - PAPEL, CARTÓN E IMPRESOS"/>
    <s v="N"/>
    <s v="00 - N/A"/>
    <s v="20 - FONDOS CON DESTINO ESPECÍFICO"/>
    <s v=" "/>
    <s v="99 - MULTIPROVINCIAL"/>
    <n v="0"/>
    <n v="1282713"/>
    <n v="1281713.48"/>
  </r>
  <r>
    <s v="2024"/>
    <x v="0"/>
    <x v="0"/>
    <x v="0"/>
    <x v="0"/>
    <x v="2"/>
    <s v="0203 - MINISTERIO DE DEFENSA"/>
    <s v="0015 - CUERPOS ESPECIALIZADOS DE SEGURIDAD PORTUARIA"/>
    <x v="0"/>
    <x v="7"/>
    <x v="29"/>
    <s v="2.3 - MATERIALES Y SUMINISTROS"/>
    <s v="2.3.4 - PRODUCTOS FARMACÉUTICOS"/>
    <s v="N"/>
    <s v="00 - N/A"/>
    <s v="20 - FONDOS CON DESTINO ESPECÍFICO"/>
    <s v=" "/>
    <s v="99 - MULTIPROVINCIAL"/>
    <n v="0"/>
    <n v="62450"/>
    <n v="62450"/>
  </r>
  <r>
    <s v="2024"/>
    <x v="0"/>
    <x v="0"/>
    <x v="0"/>
    <x v="0"/>
    <x v="2"/>
    <s v="0203 - MINISTERIO DE DEFENSA"/>
    <s v="0015 - CUERPOS ESPECIALIZADOS DE SEGURIDAD PORTUARIA"/>
    <x v="0"/>
    <x v="7"/>
    <x v="29"/>
    <s v="2.3 - MATERIALES Y SUMINISTROS"/>
    <s v="2.3.5 - CUERO, CAUCHO Y PLÁSTICO"/>
    <s v="N"/>
    <s v="00 - N/A"/>
    <s v="10 - FONDO GENERAL"/>
    <s v=" "/>
    <s v="99 - MULTIPROVINCIAL"/>
    <n v="0"/>
    <n v="624"/>
    <n v="623.04"/>
  </r>
  <r>
    <s v="2024"/>
    <x v="0"/>
    <x v="0"/>
    <x v="0"/>
    <x v="0"/>
    <x v="2"/>
    <s v="0203 - MINISTERIO DE DEFENSA"/>
    <s v="0015 - CUERPOS ESPECIALIZADOS DE SEGURIDAD PORTUARIA"/>
    <x v="0"/>
    <x v="7"/>
    <x v="29"/>
    <s v="2.3 - MATERIALES Y SUMINISTROS"/>
    <s v="2.3.5 - CUERO, CAUCHO Y PLÁSTICO"/>
    <s v="N"/>
    <s v="00 - N/A"/>
    <s v="20 - FONDOS CON DESTINO ESPECÍFICO"/>
    <s v=" "/>
    <s v="99 - MULTIPROVINCIAL"/>
    <n v="0"/>
    <n v="109486"/>
    <n v="108595.4"/>
  </r>
  <r>
    <s v="2024"/>
    <x v="0"/>
    <x v="0"/>
    <x v="0"/>
    <x v="0"/>
    <x v="2"/>
    <s v="0203 - MINISTERIO DE DEFENSA"/>
    <s v="0015 - CUERPOS ESPECIALIZADOS DE SEGURIDAD PORTUARIA"/>
    <x v="0"/>
    <x v="7"/>
    <x v="29"/>
    <s v="2.3 - MATERIALES Y SUMINISTROS"/>
    <s v="2.3.6 - PRODUCTOS DE MINERALES, METÁLICOS Y NO METÁLICOS"/>
    <s v="N"/>
    <s v="00 - N/A"/>
    <s v="10 - FONDO GENERAL"/>
    <s v=" "/>
    <s v="99 - MULTIPROVINCIAL"/>
    <n v="0"/>
    <n v="3141"/>
    <n v="3140.25"/>
  </r>
  <r>
    <s v="2024"/>
    <x v="0"/>
    <x v="0"/>
    <x v="0"/>
    <x v="0"/>
    <x v="2"/>
    <s v="0203 - MINISTERIO DE DEFENSA"/>
    <s v="0015 - CUERPOS ESPECIALIZADOS DE SEGURIDAD PORTUARIA"/>
    <x v="0"/>
    <x v="7"/>
    <x v="29"/>
    <s v="2.3 - MATERIALES Y SUMINISTROS"/>
    <s v="2.3.6 - PRODUCTOS DE MINERALES, METÁLICOS Y NO METÁLICOS"/>
    <s v="N"/>
    <s v="00 - N/A"/>
    <s v="20 - FONDOS CON DESTINO ESPECÍFICO"/>
    <s v=" "/>
    <s v="99 - MULTIPROVINCIAL"/>
    <n v="0"/>
    <n v="143937"/>
    <n v="76604.930000000008"/>
  </r>
  <r>
    <s v="2024"/>
    <x v="0"/>
    <x v="0"/>
    <x v="0"/>
    <x v="0"/>
    <x v="2"/>
    <s v="0203 - MINISTERIO DE DEFENSA"/>
    <s v="0015 - CUERPOS ESPECIALIZADOS DE SEGURIDAD PORTUARIA"/>
    <x v="0"/>
    <x v="7"/>
    <x v="29"/>
    <s v="2.3 - MATERIALES Y SUMINISTROS"/>
    <s v="2.3.7 - COMBUSTIBLES, LUBRICANTES, PRODUCTOS QUÍMICOS Y CONEXOS"/>
    <s v="N"/>
    <s v="00 - N/A"/>
    <s v="10 - FONDO GENERAL"/>
    <s v=" "/>
    <s v="99 - MULTIPROVINCIAL"/>
    <n v="9240000"/>
    <n v="9372735"/>
    <n v="9172725.879999999"/>
  </r>
  <r>
    <s v="2024"/>
    <x v="0"/>
    <x v="0"/>
    <x v="0"/>
    <x v="0"/>
    <x v="2"/>
    <s v="0203 - MINISTERIO DE DEFENSA"/>
    <s v="0015 - CUERPOS ESPECIALIZADOS DE SEGURIDAD PORTUARIA"/>
    <x v="0"/>
    <x v="7"/>
    <x v="29"/>
    <s v="2.3 - MATERIALES Y SUMINISTROS"/>
    <s v="2.3.7 - COMBUSTIBLES, LUBRICANTES, PRODUCTOS QUÍMICOS Y CONEXOS"/>
    <s v="N"/>
    <s v="00 - N/A"/>
    <s v="20 - FONDOS CON DESTINO ESPECÍFICO"/>
    <s v=" "/>
    <s v="99 - MULTIPROVINCIAL"/>
    <n v="0"/>
    <n v="1668200"/>
    <n v="1095218.8"/>
  </r>
  <r>
    <s v="2024"/>
    <x v="0"/>
    <x v="0"/>
    <x v="0"/>
    <x v="0"/>
    <x v="2"/>
    <s v="0203 - MINISTERIO DE DEFENSA"/>
    <s v="0015 - CUERPOS ESPECIALIZADOS DE SEGURIDAD PORTUARIA"/>
    <x v="0"/>
    <x v="7"/>
    <x v="29"/>
    <s v="2.3 - MATERIALES Y SUMINISTROS"/>
    <s v="2.3.9 - PRODUCTOS Y ÚTILES VARIOS"/>
    <s v="N"/>
    <s v="00 - N/A"/>
    <s v="10 - FONDO GENERAL"/>
    <s v=" "/>
    <s v="99 - MULTIPROVINCIAL"/>
    <n v="361038"/>
    <n v="693734"/>
    <n v="429135.61"/>
  </r>
  <r>
    <s v="2024"/>
    <x v="0"/>
    <x v="0"/>
    <x v="0"/>
    <x v="0"/>
    <x v="2"/>
    <s v="0203 - MINISTERIO DE DEFENSA"/>
    <s v="0015 - CUERPOS ESPECIALIZADOS DE SEGURIDAD PORTUARIA"/>
    <x v="0"/>
    <x v="7"/>
    <x v="29"/>
    <s v="2.3 - MATERIALES Y SUMINISTROS"/>
    <s v="2.3.9 - PRODUCTOS Y ÚTILES VARIOS"/>
    <s v="N"/>
    <s v="00 - N/A"/>
    <s v="20 - FONDOS CON DESTINO ESPECÍFICO"/>
    <s v=" "/>
    <s v="99 - MULTIPROVINCIAL"/>
    <n v="0"/>
    <n v="3524078"/>
    <n v="3409164.8500000006"/>
  </r>
  <r>
    <s v="2024"/>
    <x v="0"/>
    <x v="0"/>
    <x v="0"/>
    <x v="0"/>
    <x v="2"/>
    <s v="0203 - MINISTERIO DE DEFENSA"/>
    <s v="0017 - SERVICIO MILITAR VOLUNTARIO"/>
    <x v="0"/>
    <x v="7"/>
    <x v="29"/>
    <s v="2.1 - REMUNERACIONES Y CONTRIBUCIONES"/>
    <s v="2.1.1 - REMUNERACIONES"/>
    <s v="N"/>
    <s v="00 - N/A"/>
    <s v="10 - FONDO GENERAL"/>
    <s v=" "/>
    <s v="99 - MULTIPROVINCIAL"/>
    <n v="28116271"/>
    <n v="28698210.600000001"/>
    <n v="26754101.600000005"/>
  </r>
  <r>
    <s v="2024"/>
    <x v="0"/>
    <x v="0"/>
    <x v="0"/>
    <x v="0"/>
    <x v="2"/>
    <s v="0203 - MINISTERIO DE DEFENSA"/>
    <s v="0017 - SERVICIO MILITAR VOLUNTARIO"/>
    <x v="0"/>
    <x v="7"/>
    <x v="29"/>
    <s v="2.1 - REMUNERACIONES Y CONTRIBUCIONES"/>
    <s v="2.1.5 - CONTRIBUCIONES A LA SEGURIDAD SOCIAL"/>
    <s v="N"/>
    <s v="00 - N/A"/>
    <s v="10 - FONDO GENERAL"/>
    <s v=" "/>
    <s v="99 - MULTIPROVINCIAL"/>
    <n v="254199"/>
    <n v="283315"/>
    <n v="283157.44"/>
  </r>
  <r>
    <s v="2024"/>
    <x v="0"/>
    <x v="0"/>
    <x v="0"/>
    <x v="0"/>
    <x v="2"/>
    <s v="0203 - MINISTERIO DE DEFENSA"/>
    <s v="0017 - SERVICIO MILITAR VOLUNTARIO"/>
    <x v="0"/>
    <x v="7"/>
    <x v="29"/>
    <s v="2.2 - CONTRATACIÓN DE SERVICIOS"/>
    <s v="2.2.1 - SERVICIOS BÁSICOS"/>
    <s v="N"/>
    <s v="00 - N/A"/>
    <s v="10 - FONDO GENERAL"/>
    <s v=" "/>
    <s v="99 - MULTIPROVINCIAL"/>
    <n v="1525878"/>
    <n v="1647878"/>
    <n v="1390071.7300000002"/>
  </r>
  <r>
    <s v="2024"/>
    <x v="0"/>
    <x v="0"/>
    <x v="0"/>
    <x v="0"/>
    <x v="2"/>
    <s v="0203 - MINISTERIO DE DEFENSA"/>
    <s v="0017 - SERVICIO MILITAR VOLUNTARIO"/>
    <x v="0"/>
    <x v="7"/>
    <x v="29"/>
    <s v="2.2 - CONTRATACIÓN DE SERVICIOS"/>
    <s v="2.2.3 - VIÁTICOS"/>
    <s v="N"/>
    <s v="00 - N/A"/>
    <s v="10 - FONDO GENERAL"/>
    <s v=" "/>
    <s v="99 - MULTIPROVINCIAL"/>
    <n v="300000"/>
    <n v="43623.700000000012"/>
    <n v="43095"/>
  </r>
  <r>
    <s v="2024"/>
    <x v="0"/>
    <x v="0"/>
    <x v="0"/>
    <x v="0"/>
    <x v="2"/>
    <s v="0203 - MINISTERIO DE DEFENSA"/>
    <s v="0017 - SERVICIO MILITAR VOLUNTARIO"/>
    <x v="0"/>
    <x v="7"/>
    <x v="29"/>
    <s v="2.2 - CONTRATACIÓN DE SERVICIOS"/>
    <s v="2.2.4 - TRANSPORTE Y ALMACENAJE"/>
    <s v="N"/>
    <s v="00 - N/A"/>
    <s v="10 - FONDO GENERAL"/>
    <s v=" "/>
    <s v="99 - MULTIPROVINCIAL"/>
    <n v="160000"/>
    <n v="0"/>
    <n v="0"/>
  </r>
  <r>
    <s v="2024"/>
    <x v="0"/>
    <x v="0"/>
    <x v="0"/>
    <x v="0"/>
    <x v="2"/>
    <s v="0203 - MINISTERIO DE DEFENSA"/>
    <s v="0017 - SERVICIO MILITAR VOLUNTARIO"/>
    <x v="0"/>
    <x v="7"/>
    <x v="29"/>
    <s v="2.2 - CONTRATACIÓN DE SERVICIOS"/>
    <s v="2.2.5 - ALQUILERES Y RENTAS"/>
    <s v="N"/>
    <s v="00 - N/A"/>
    <s v="10 - FONDO GENERAL"/>
    <s v=" "/>
    <s v="99 - MULTIPROVINCIAL"/>
    <n v="1879793"/>
    <n v="1901651"/>
    <n v="1845574.7399999993"/>
  </r>
  <r>
    <s v="2024"/>
    <x v="0"/>
    <x v="0"/>
    <x v="0"/>
    <x v="0"/>
    <x v="2"/>
    <s v="0203 - MINISTERIO DE DEFENSA"/>
    <s v="0017 - SERVICIO MILITAR VOLUNTARIO"/>
    <x v="0"/>
    <x v="7"/>
    <x v="29"/>
    <s v="2.2 - CONTRATACIÓN DE SERVICIOS"/>
    <s v="2.2.6 - SEGUROS"/>
    <s v="N"/>
    <s v="00 - N/A"/>
    <s v="10 - FONDO GENERAL"/>
    <s v=" "/>
    <s v="99 - MULTIPROVINCIAL"/>
    <n v="0"/>
    <n v="87120"/>
    <n v="56969.37"/>
  </r>
  <r>
    <s v="2024"/>
    <x v="0"/>
    <x v="0"/>
    <x v="0"/>
    <x v="0"/>
    <x v="2"/>
    <s v="0203 - MINISTERIO DE DEFENSA"/>
    <s v="0017 - SERVICIO MILITAR VOLUNTARIO"/>
    <x v="0"/>
    <x v="7"/>
    <x v="29"/>
    <s v="2.2 - CONTRATACIÓN DE SERVICIOS"/>
    <s v="2.2.7 - SERVICIOS DE CONSERVACIÓN, REPARACIONES MENORES E INSTALACIONES TEMPORALES"/>
    <s v="N"/>
    <s v="00 - N/A"/>
    <s v="10 - FONDO GENERAL"/>
    <s v=" "/>
    <s v="99 - MULTIPROVINCIAL"/>
    <n v="65000"/>
    <n v="204000"/>
    <n v="203999.29"/>
  </r>
  <r>
    <s v="2024"/>
    <x v="0"/>
    <x v="0"/>
    <x v="0"/>
    <x v="0"/>
    <x v="2"/>
    <s v="0203 - MINISTERIO DE DEFENSA"/>
    <s v="0017 - SERVICIO MILITAR VOLUNTARIO"/>
    <x v="0"/>
    <x v="7"/>
    <x v="29"/>
    <s v="2.2 - CONTRATACIÓN DE SERVICIOS"/>
    <s v="2.2.8 - OTROS SERVICIOS NO INCLUIDOS EN CONCEPTOS ANTERIORES"/>
    <s v="N"/>
    <s v="00 - N/A"/>
    <s v="10 - FONDO GENERAL"/>
    <s v=" "/>
    <s v="99 - MULTIPROVINCIAL"/>
    <n v="0"/>
    <n v="4363017"/>
    <n v="4360830.42"/>
  </r>
  <r>
    <s v="2024"/>
    <x v="0"/>
    <x v="0"/>
    <x v="0"/>
    <x v="0"/>
    <x v="2"/>
    <s v="0203 - MINISTERIO DE DEFENSA"/>
    <s v="0017 - SERVICIO MILITAR VOLUNTARIO"/>
    <x v="0"/>
    <x v="7"/>
    <x v="29"/>
    <s v="2.2 - CONTRATACIÓN DE SERVICIOS"/>
    <s v="2.2.9 - OTRAS CONTRATACIONES DE SERVICIOS"/>
    <s v="N"/>
    <s v="00 - N/A"/>
    <s v="10 - FONDO GENERAL"/>
    <s v=" "/>
    <s v="99 - MULTIPROVINCIAL"/>
    <n v="0"/>
    <n v="787650"/>
    <n v="787649.86"/>
  </r>
  <r>
    <s v="2024"/>
    <x v="0"/>
    <x v="0"/>
    <x v="0"/>
    <x v="0"/>
    <x v="2"/>
    <s v="0203 - MINISTERIO DE DEFENSA"/>
    <s v="0017 - SERVICIO MILITAR VOLUNTARIO"/>
    <x v="0"/>
    <x v="7"/>
    <x v="29"/>
    <s v="2.3 - MATERIALES Y SUMINISTROS"/>
    <s v="2.3.1 - ALIMENTOS Y PRODUCTOS AGROFORESTALES"/>
    <s v="N"/>
    <s v="00 - N/A"/>
    <s v="10 - FONDO GENERAL"/>
    <s v=" "/>
    <s v="99 - MULTIPROVINCIAL"/>
    <n v="5749800"/>
    <n v="9669003.7699999996"/>
    <n v="9666734"/>
  </r>
  <r>
    <s v="2024"/>
    <x v="0"/>
    <x v="0"/>
    <x v="0"/>
    <x v="0"/>
    <x v="2"/>
    <s v="0203 - MINISTERIO DE DEFENSA"/>
    <s v="0017 - SERVICIO MILITAR VOLUNTARIO"/>
    <x v="0"/>
    <x v="7"/>
    <x v="29"/>
    <s v="2.3 - MATERIALES Y SUMINISTROS"/>
    <s v="2.3.2 - TEXTILES Y VESTUARIOS"/>
    <s v="N"/>
    <s v="00 - N/A"/>
    <s v="10 - FONDO GENERAL"/>
    <s v=" "/>
    <s v="99 - MULTIPROVINCIAL"/>
    <n v="8245895"/>
    <n v="1473544.1300000008"/>
    <n v="1471997.66"/>
  </r>
  <r>
    <s v="2024"/>
    <x v="0"/>
    <x v="0"/>
    <x v="0"/>
    <x v="0"/>
    <x v="2"/>
    <s v="0203 - MINISTERIO DE DEFENSA"/>
    <s v="0017 - SERVICIO MILITAR VOLUNTARIO"/>
    <x v="0"/>
    <x v="7"/>
    <x v="29"/>
    <s v="2.3 - MATERIALES Y SUMINISTROS"/>
    <s v="2.3.3 - PAPEL, CARTÓN E IMPRESOS"/>
    <s v="N"/>
    <s v="00 - N/A"/>
    <s v="10 - FONDO GENERAL"/>
    <s v=" "/>
    <s v="99 - MULTIPROVINCIAL"/>
    <n v="200000"/>
    <n v="224604"/>
    <n v="175302.34999999998"/>
  </r>
  <r>
    <s v="2024"/>
    <x v="0"/>
    <x v="0"/>
    <x v="0"/>
    <x v="0"/>
    <x v="2"/>
    <s v="0203 - MINISTERIO DE DEFENSA"/>
    <s v="0017 - SERVICIO MILITAR VOLUNTARIO"/>
    <x v="0"/>
    <x v="7"/>
    <x v="29"/>
    <s v="2.3 - MATERIALES Y SUMINISTROS"/>
    <s v="2.3.4 - PRODUCTOS FARMACÉUTICOS"/>
    <s v="N"/>
    <s v="00 - N/A"/>
    <s v="10 - FONDO GENERAL"/>
    <s v=" "/>
    <s v="99 - MULTIPROVINCIAL"/>
    <n v="1200000"/>
    <n v="1200000"/>
    <n v="1200000"/>
  </r>
  <r>
    <s v="2024"/>
    <x v="0"/>
    <x v="0"/>
    <x v="0"/>
    <x v="0"/>
    <x v="2"/>
    <s v="0203 - MINISTERIO DE DEFENSA"/>
    <s v="0017 - SERVICIO MILITAR VOLUNTARIO"/>
    <x v="0"/>
    <x v="7"/>
    <x v="29"/>
    <s v="2.3 - MATERIALES Y SUMINISTROS"/>
    <s v="2.3.5 - CUERO, CAUCHO Y PLÁSTICO"/>
    <s v="N"/>
    <s v="00 - N/A"/>
    <s v="10 - FONDO GENERAL"/>
    <s v=" "/>
    <s v="99 - MULTIPROVINCIAL"/>
    <n v="0"/>
    <n v="32267"/>
    <n v="23969.93"/>
  </r>
  <r>
    <s v="2024"/>
    <x v="0"/>
    <x v="0"/>
    <x v="0"/>
    <x v="0"/>
    <x v="2"/>
    <s v="0203 - MINISTERIO DE DEFENSA"/>
    <s v="0017 - SERVICIO MILITAR VOLUNTARIO"/>
    <x v="0"/>
    <x v="7"/>
    <x v="29"/>
    <s v="2.3 - MATERIALES Y SUMINISTROS"/>
    <s v="2.3.6 - PRODUCTOS DE MINERALES, METÁLICOS Y NO METÁLICOS"/>
    <s v="N"/>
    <s v="00 - N/A"/>
    <s v="10 - FONDO GENERAL"/>
    <s v=" "/>
    <s v="99 - MULTIPROVINCIAL"/>
    <n v="0"/>
    <n v="91735"/>
    <n v="91420.1"/>
  </r>
  <r>
    <s v="2024"/>
    <x v="0"/>
    <x v="0"/>
    <x v="0"/>
    <x v="0"/>
    <x v="2"/>
    <s v="0203 - MINISTERIO DE DEFENSA"/>
    <s v="0017 - SERVICIO MILITAR VOLUNTARIO"/>
    <x v="0"/>
    <x v="7"/>
    <x v="29"/>
    <s v="2.3 - MATERIALES Y SUMINISTROS"/>
    <s v="2.3.7 - COMBUSTIBLES, LUBRICANTES, PRODUCTOS QUÍMICOS Y CONEXOS"/>
    <s v="N"/>
    <s v="00 - N/A"/>
    <s v="10 - FONDO GENERAL"/>
    <s v=" "/>
    <s v="99 - MULTIPROVINCIAL"/>
    <n v="4400000"/>
    <n v="4526592"/>
    <n v="4503776.24"/>
  </r>
  <r>
    <s v="2024"/>
    <x v="0"/>
    <x v="0"/>
    <x v="0"/>
    <x v="0"/>
    <x v="2"/>
    <s v="0203 - MINISTERIO DE DEFENSA"/>
    <s v="0017 - SERVICIO MILITAR VOLUNTARIO"/>
    <x v="0"/>
    <x v="7"/>
    <x v="29"/>
    <s v="2.3 - MATERIALES Y SUMINISTROS"/>
    <s v="2.3.9 - PRODUCTOS Y ÚTILES VARIOS"/>
    <s v="N"/>
    <s v="00 - N/A"/>
    <s v="10 - FONDO GENERAL"/>
    <s v=" "/>
    <s v="99 - MULTIPROVINCIAL"/>
    <n v="1496055"/>
    <n v="1639335.8000000003"/>
    <n v="1199855.1900000002"/>
  </r>
  <r>
    <s v="2024"/>
    <x v="0"/>
    <x v="0"/>
    <x v="0"/>
    <x v="0"/>
    <x v="2"/>
    <s v="0203 - MINISTERIO DE DEFENSA"/>
    <s v="0019 - SUPERINTENDENCIA DE VIGILANCIA Y SEGURIDAD PRIVADA"/>
    <x v="0"/>
    <x v="7"/>
    <x v="29"/>
    <s v="2.1 - REMUNERACIONES Y CONTRIBUCIONES"/>
    <s v="2.1.1 - REMUNERACIONES"/>
    <s v="N"/>
    <s v="00 - N/A"/>
    <s v="10 - FONDO GENERAL"/>
    <s v=" "/>
    <s v="99 - MULTIPROVINCIAL"/>
    <n v="38824450"/>
    <n v="38404952"/>
    <n v="38404860.409999996"/>
  </r>
  <r>
    <s v="2024"/>
    <x v="0"/>
    <x v="0"/>
    <x v="0"/>
    <x v="0"/>
    <x v="2"/>
    <s v="0203 - MINISTERIO DE DEFENSA"/>
    <s v="0019 - SUPERINTENDENCIA DE VIGILANCIA Y SEGURIDAD PRIVADA"/>
    <x v="0"/>
    <x v="7"/>
    <x v="29"/>
    <s v="2.1 - REMUNERACIONES Y CONTRIBUCIONES"/>
    <s v="2.1.5 - CONTRIBUCIONES A LA SEGURIDAD SOCIAL"/>
    <s v="N"/>
    <s v="00 - N/A"/>
    <s v="10 - FONDO GENERAL"/>
    <s v=" "/>
    <s v="99 - MULTIPROVINCIAL"/>
    <n v="441000"/>
    <n v="434354"/>
    <n v="429899.41000000003"/>
  </r>
  <r>
    <s v="2024"/>
    <x v="0"/>
    <x v="0"/>
    <x v="0"/>
    <x v="0"/>
    <x v="2"/>
    <s v="0203 - MINISTERIO DE DEFENSA"/>
    <s v="0019 - SUPERINTENDENCIA DE VIGILANCIA Y SEGURIDAD PRIVADA"/>
    <x v="0"/>
    <x v="7"/>
    <x v="29"/>
    <s v="2.2 - CONTRATACIÓN DE SERVICIOS"/>
    <s v="2.2.1 - SERVICIOS BÁSICOS"/>
    <s v="N"/>
    <s v="00 - N/A"/>
    <s v="10 - FONDO GENERAL"/>
    <s v=" "/>
    <s v="99 - MULTIPROVINCIAL"/>
    <n v="2890000"/>
    <n v="2759000"/>
    <n v="2746181.1799999997"/>
  </r>
  <r>
    <s v="2024"/>
    <x v="0"/>
    <x v="0"/>
    <x v="0"/>
    <x v="0"/>
    <x v="2"/>
    <s v="0203 - MINISTERIO DE DEFENSA"/>
    <s v="0019 - SUPERINTENDENCIA DE VIGILANCIA Y SEGURIDAD PRIVADA"/>
    <x v="0"/>
    <x v="7"/>
    <x v="29"/>
    <s v="2.2 - CONTRATACIÓN DE SERVICIOS"/>
    <s v="2.2.3 - VIÁTICOS"/>
    <s v="N"/>
    <s v="00 - N/A"/>
    <s v="10 - FONDO GENERAL"/>
    <s v=" "/>
    <s v="99 - MULTIPROVINCIAL"/>
    <n v="4135200"/>
    <n v="3720650"/>
    <n v="3720650"/>
  </r>
  <r>
    <s v="2024"/>
    <x v="0"/>
    <x v="0"/>
    <x v="0"/>
    <x v="0"/>
    <x v="2"/>
    <s v="0203 - MINISTERIO DE DEFENSA"/>
    <s v="0019 - SUPERINTENDENCIA DE VIGILANCIA Y SEGURIDAD PRIVADA"/>
    <x v="0"/>
    <x v="7"/>
    <x v="29"/>
    <s v="2.2 - CONTRATACIÓN DE SERVICIOS"/>
    <s v="2.2.5 - ALQUILERES Y RENTAS"/>
    <s v="N"/>
    <s v="00 - N/A"/>
    <s v="10 - FONDO GENERAL"/>
    <s v=" "/>
    <s v="99 - MULTIPROVINCIAL"/>
    <n v="3984000"/>
    <n v="3904000"/>
    <n v="3904000"/>
  </r>
  <r>
    <s v="2024"/>
    <x v="0"/>
    <x v="0"/>
    <x v="0"/>
    <x v="0"/>
    <x v="2"/>
    <s v="0203 - MINISTERIO DE DEFENSA"/>
    <s v="0019 - SUPERINTENDENCIA DE VIGILANCIA Y SEGURIDAD PRIVADA"/>
    <x v="0"/>
    <x v="7"/>
    <x v="29"/>
    <s v="2.2 - CONTRATACIÓN DE SERVICIOS"/>
    <s v="2.2.6 - SEGUROS"/>
    <s v="N"/>
    <s v="00 - N/A"/>
    <s v="10 - FONDO GENERAL"/>
    <s v=" "/>
    <s v="99 - MULTIPROVINCIAL"/>
    <n v="360000"/>
    <n v="430432"/>
    <n v="400041.69"/>
  </r>
  <r>
    <s v="2024"/>
    <x v="0"/>
    <x v="0"/>
    <x v="0"/>
    <x v="0"/>
    <x v="2"/>
    <s v="0203 - MINISTERIO DE DEFENSA"/>
    <s v="0019 - SUPERINTENDENCIA DE VIGILANCIA Y SEGURIDAD PRIVADA"/>
    <x v="0"/>
    <x v="7"/>
    <x v="29"/>
    <s v="2.2 - CONTRATACIÓN DE SERVICIOS"/>
    <s v="2.2.7 - SERVICIOS DE CONSERVACIÓN, REPARACIONES MENORES E INSTALACIONES TEMPORALES"/>
    <s v="N"/>
    <s v="00 - N/A"/>
    <s v="10 - FONDO GENERAL"/>
    <s v=" "/>
    <s v="99 - MULTIPROVINCIAL"/>
    <n v="600000"/>
    <n v="1089753"/>
    <n v="631195.49"/>
  </r>
  <r>
    <s v="2024"/>
    <x v="0"/>
    <x v="0"/>
    <x v="0"/>
    <x v="0"/>
    <x v="2"/>
    <s v="0203 - MINISTERIO DE DEFENSA"/>
    <s v="0019 - SUPERINTENDENCIA DE VIGILANCIA Y SEGURIDAD PRIVADA"/>
    <x v="0"/>
    <x v="7"/>
    <x v="29"/>
    <s v="2.2 - CONTRATACIÓN DE SERVICIOS"/>
    <s v="2.2.7 - SERVICIOS DE CONSERVACIÓN, REPARACIONES MENORES E INSTALACIONES TEMPORALES"/>
    <s v="N"/>
    <s v="00 - N/A"/>
    <s v="20 - FONDOS CON DESTINO ESPECÍFICO"/>
    <s v=" "/>
    <s v="99 - MULTIPROVINCIAL"/>
    <n v="0"/>
    <n v="70000"/>
    <n v="0"/>
  </r>
  <r>
    <s v="2024"/>
    <x v="0"/>
    <x v="0"/>
    <x v="0"/>
    <x v="0"/>
    <x v="2"/>
    <s v="0203 - MINISTERIO DE DEFENSA"/>
    <s v="0019 - SUPERINTENDENCIA DE VIGILANCIA Y SEGURIDAD PRIVADA"/>
    <x v="0"/>
    <x v="7"/>
    <x v="29"/>
    <s v="2.2 - CONTRATACIÓN DE SERVICIOS"/>
    <s v="2.2.8 - OTROS SERVICIOS NO INCLUIDOS EN CONCEPTOS ANTERIORES"/>
    <s v="N"/>
    <s v="00 - N/A"/>
    <s v="10 - FONDO GENERAL"/>
    <s v=" "/>
    <s v="99 - MULTIPROVINCIAL"/>
    <n v="529230"/>
    <n v="529435"/>
    <n v="529230"/>
  </r>
  <r>
    <s v="2024"/>
    <x v="0"/>
    <x v="0"/>
    <x v="0"/>
    <x v="0"/>
    <x v="2"/>
    <s v="0203 - MINISTERIO DE DEFENSA"/>
    <s v="0019 - SUPERINTENDENCIA DE VIGILANCIA Y SEGURIDAD PRIVADA"/>
    <x v="0"/>
    <x v="7"/>
    <x v="29"/>
    <s v="2.2 - CONTRATACIÓN DE SERVICIOS"/>
    <s v="2.2.8 - OTROS SERVICIOS NO INCLUIDOS EN CONCEPTOS ANTERIORES"/>
    <s v="N"/>
    <s v="00 - N/A"/>
    <s v="20 - FONDOS CON DESTINO ESPECÍFICO"/>
    <s v=" "/>
    <s v="99 - MULTIPROVINCIAL"/>
    <n v="0"/>
    <n v="100000"/>
    <n v="99710"/>
  </r>
  <r>
    <s v="2024"/>
    <x v="0"/>
    <x v="0"/>
    <x v="0"/>
    <x v="0"/>
    <x v="2"/>
    <s v="0203 - MINISTERIO DE DEFENSA"/>
    <s v="0019 - SUPERINTENDENCIA DE VIGILANCIA Y SEGURIDAD PRIVADA"/>
    <x v="0"/>
    <x v="7"/>
    <x v="29"/>
    <s v="2.3 - MATERIALES Y SUMINISTROS"/>
    <s v="2.3.1 - ALIMENTOS Y PRODUCTOS AGROFORESTALES"/>
    <s v="N"/>
    <s v="00 - N/A"/>
    <s v="10 - FONDO GENERAL"/>
    <s v=" "/>
    <s v="99 - MULTIPROVINCIAL"/>
    <n v="3912000"/>
    <n v="3919804"/>
    <n v="3896875.4699999997"/>
  </r>
  <r>
    <s v="2024"/>
    <x v="0"/>
    <x v="0"/>
    <x v="0"/>
    <x v="0"/>
    <x v="2"/>
    <s v="0203 - MINISTERIO DE DEFENSA"/>
    <s v="0019 - SUPERINTENDENCIA DE VIGILANCIA Y SEGURIDAD PRIVADA"/>
    <x v="0"/>
    <x v="7"/>
    <x v="29"/>
    <s v="2.3 - MATERIALES Y SUMINISTROS"/>
    <s v="2.3.1 - ALIMENTOS Y PRODUCTOS AGROFORESTALES"/>
    <s v="N"/>
    <s v="00 - N/A"/>
    <s v="20 - FONDOS CON DESTINO ESPECÍFICO"/>
    <s v=" "/>
    <s v="99 - MULTIPROVINCIAL"/>
    <n v="0"/>
    <n v="1000000"/>
    <n v="999444.8"/>
  </r>
  <r>
    <s v="2024"/>
    <x v="0"/>
    <x v="0"/>
    <x v="0"/>
    <x v="0"/>
    <x v="2"/>
    <s v="0203 - MINISTERIO DE DEFENSA"/>
    <s v="0019 - SUPERINTENDENCIA DE VIGILANCIA Y SEGURIDAD PRIVADA"/>
    <x v="0"/>
    <x v="7"/>
    <x v="29"/>
    <s v="2.3 - MATERIALES Y SUMINISTROS"/>
    <s v="2.3.2 - TEXTILES Y VESTUARIOS"/>
    <s v="N"/>
    <s v="00 - N/A"/>
    <s v="10 - FONDO GENERAL"/>
    <s v=" "/>
    <s v="99 - MULTIPROVINCIAL"/>
    <n v="1030000"/>
    <n v="1749012"/>
    <n v="1685948.6"/>
  </r>
  <r>
    <s v="2024"/>
    <x v="0"/>
    <x v="0"/>
    <x v="0"/>
    <x v="0"/>
    <x v="2"/>
    <s v="0203 - MINISTERIO DE DEFENSA"/>
    <s v="0019 - SUPERINTENDENCIA DE VIGILANCIA Y SEGURIDAD PRIVADA"/>
    <x v="0"/>
    <x v="7"/>
    <x v="29"/>
    <s v="2.3 - MATERIALES Y SUMINISTROS"/>
    <s v="2.3.2 - TEXTILES Y VESTUARIOS"/>
    <s v="N"/>
    <s v="00 - N/A"/>
    <s v="20 - FONDOS CON DESTINO ESPECÍFICO"/>
    <s v=" "/>
    <s v="99 - MULTIPROVINCIAL"/>
    <n v="0"/>
    <n v="928100"/>
    <n v="393572.24000000005"/>
  </r>
  <r>
    <s v="2024"/>
    <x v="0"/>
    <x v="0"/>
    <x v="0"/>
    <x v="0"/>
    <x v="2"/>
    <s v="0203 - MINISTERIO DE DEFENSA"/>
    <s v="0019 - SUPERINTENDENCIA DE VIGILANCIA Y SEGURIDAD PRIVADA"/>
    <x v="0"/>
    <x v="7"/>
    <x v="29"/>
    <s v="2.3 - MATERIALES Y SUMINISTROS"/>
    <s v="2.3.3 - PAPEL, CARTÓN E IMPRESOS"/>
    <s v="N"/>
    <s v="00 - N/A"/>
    <s v="10 - FONDO GENERAL"/>
    <s v=" "/>
    <s v="99 - MULTIPROVINCIAL"/>
    <n v="1100000"/>
    <n v="634873"/>
    <n v="634863.35999999999"/>
  </r>
  <r>
    <s v="2024"/>
    <x v="0"/>
    <x v="0"/>
    <x v="0"/>
    <x v="0"/>
    <x v="2"/>
    <s v="0203 - MINISTERIO DE DEFENSA"/>
    <s v="0019 - SUPERINTENDENCIA DE VIGILANCIA Y SEGURIDAD PRIVADA"/>
    <x v="0"/>
    <x v="7"/>
    <x v="29"/>
    <s v="2.3 - MATERIALES Y SUMINISTROS"/>
    <s v="2.3.3 - PAPEL, CARTÓN E IMPRESOS"/>
    <s v="N"/>
    <s v="00 - N/A"/>
    <s v="20 - FONDOS CON DESTINO ESPECÍFICO"/>
    <s v=" "/>
    <s v="99 - MULTIPROVINCIAL"/>
    <n v="0"/>
    <n v="721000"/>
    <n v="607422.69999999995"/>
  </r>
  <r>
    <s v="2024"/>
    <x v="0"/>
    <x v="0"/>
    <x v="0"/>
    <x v="0"/>
    <x v="2"/>
    <s v="0203 - MINISTERIO DE DEFENSA"/>
    <s v="0019 - SUPERINTENDENCIA DE VIGILANCIA Y SEGURIDAD PRIVADA"/>
    <x v="0"/>
    <x v="7"/>
    <x v="29"/>
    <s v="2.3 - MATERIALES Y SUMINISTROS"/>
    <s v="2.3.4 - PRODUCTOS FARMACÉUTICOS"/>
    <s v="N"/>
    <s v="00 - N/A"/>
    <s v="20 - FONDOS CON DESTINO ESPECÍFICO"/>
    <s v=" "/>
    <s v="99 - MULTIPROVINCIAL"/>
    <n v="0"/>
    <n v="152519"/>
    <n v="150210.6"/>
  </r>
  <r>
    <s v="2024"/>
    <x v="0"/>
    <x v="0"/>
    <x v="0"/>
    <x v="0"/>
    <x v="2"/>
    <s v="0203 - MINISTERIO DE DEFENSA"/>
    <s v="0019 - SUPERINTENDENCIA DE VIGILANCIA Y SEGURIDAD PRIVADA"/>
    <x v="0"/>
    <x v="7"/>
    <x v="29"/>
    <s v="2.3 - MATERIALES Y SUMINISTROS"/>
    <s v="2.3.5 - CUERO, CAUCHO Y PLÁSTICO"/>
    <s v="N"/>
    <s v="00 - N/A"/>
    <s v="10 - FONDO GENERAL"/>
    <s v=" "/>
    <s v="99 - MULTIPROVINCIAL"/>
    <n v="400000"/>
    <n v="255500"/>
    <n v="255470"/>
  </r>
  <r>
    <s v="2024"/>
    <x v="0"/>
    <x v="0"/>
    <x v="0"/>
    <x v="0"/>
    <x v="2"/>
    <s v="0203 - MINISTERIO DE DEFENSA"/>
    <s v="0019 - SUPERINTENDENCIA DE VIGILANCIA Y SEGURIDAD PRIVADA"/>
    <x v="0"/>
    <x v="7"/>
    <x v="29"/>
    <s v="2.3 - MATERIALES Y SUMINISTROS"/>
    <s v="2.3.5 - CUERO, CAUCHO Y PLÁSTICO"/>
    <s v="N"/>
    <s v="00 - N/A"/>
    <s v="20 - FONDOS CON DESTINO ESPECÍFICO"/>
    <s v=" "/>
    <s v="99 - MULTIPROVINCIAL"/>
    <n v="0"/>
    <n v="6500"/>
    <n v="0"/>
  </r>
  <r>
    <s v="2024"/>
    <x v="0"/>
    <x v="0"/>
    <x v="0"/>
    <x v="0"/>
    <x v="2"/>
    <s v="0203 - MINISTERIO DE DEFENSA"/>
    <s v="0019 - SUPERINTENDENCIA DE VIGILANCIA Y SEGURIDAD PRIVADA"/>
    <x v="0"/>
    <x v="7"/>
    <x v="29"/>
    <s v="2.3 - MATERIALES Y SUMINISTROS"/>
    <s v="2.3.6 - PRODUCTOS DE MINERALES, METÁLICOS Y NO METÁLICOS"/>
    <s v="N"/>
    <s v="00 - N/A"/>
    <s v="10 - FONDO GENERAL"/>
    <s v=" "/>
    <s v="99 - MULTIPROVINCIAL"/>
    <n v="400000"/>
    <n v="935200"/>
    <n v="933983.75"/>
  </r>
  <r>
    <s v="2024"/>
    <x v="0"/>
    <x v="0"/>
    <x v="0"/>
    <x v="0"/>
    <x v="2"/>
    <s v="0203 - MINISTERIO DE DEFENSA"/>
    <s v="0019 - SUPERINTENDENCIA DE VIGILANCIA Y SEGURIDAD PRIVADA"/>
    <x v="0"/>
    <x v="7"/>
    <x v="29"/>
    <s v="2.3 - MATERIALES Y SUMINISTROS"/>
    <s v="2.3.6 - PRODUCTOS DE MINERALES, METÁLICOS Y NO METÁLICOS"/>
    <s v="N"/>
    <s v="00 - N/A"/>
    <s v="20 - FONDOS CON DESTINO ESPECÍFICO"/>
    <s v=" "/>
    <s v="99 - MULTIPROVINCIAL"/>
    <n v="0"/>
    <n v="3000"/>
    <n v="0"/>
  </r>
  <r>
    <s v="2024"/>
    <x v="0"/>
    <x v="0"/>
    <x v="0"/>
    <x v="0"/>
    <x v="2"/>
    <s v="0203 - MINISTERIO DE DEFENSA"/>
    <s v="0019 - SUPERINTENDENCIA DE VIGILANCIA Y SEGURIDAD PRIVADA"/>
    <x v="0"/>
    <x v="7"/>
    <x v="29"/>
    <s v="2.3 - MATERIALES Y SUMINISTROS"/>
    <s v="2.3.7 - COMBUSTIBLES, LUBRICANTES, PRODUCTOS QUÍMICOS Y CONEXOS"/>
    <s v="N"/>
    <s v="00 - N/A"/>
    <s v="10 - FONDO GENERAL"/>
    <s v=" "/>
    <s v="99 - MULTIPROVINCIAL"/>
    <n v="5772000"/>
    <n v="5618681"/>
    <n v="5618680.4000000004"/>
  </r>
  <r>
    <s v="2024"/>
    <x v="0"/>
    <x v="0"/>
    <x v="0"/>
    <x v="0"/>
    <x v="2"/>
    <s v="0203 - MINISTERIO DE DEFENSA"/>
    <s v="0019 - SUPERINTENDENCIA DE VIGILANCIA Y SEGURIDAD PRIVADA"/>
    <x v="0"/>
    <x v="7"/>
    <x v="29"/>
    <s v="2.3 - MATERIALES Y SUMINISTROS"/>
    <s v="2.3.7 - COMBUSTIBLES, LUBRICANTES, PRODUCTOS QUÍMICOS Y CONEXOS"/>
    <s v="N"/>
    <s v="00 - N/A"/>
    <s v="20 - FONDOS CON DESTINO ESPECÍFICO"/>
    <s v=" "/>
    <s v="99 - MULTIPROVINCIAL"/>
    <n v="0"/>
    <n v="379800"/>
    <n v="254627.32"/>
  </r>
  <r>
    <s v="2024"/>
    <x v="0"/>
    <x v="0"/>
    <x v="0"/>
    <x v="0"/>
    <x v="2"/>
    <s v="0203 - MINISTERIO DE DEFENSA"/>
    <s v="0019 - SUPERINTENDENCIA DE VIGILANCIA Y SEGURIDAD PRIVADA"/>
    <x v="0"/>
    <x v="7"/>
    <x v="29"/>
    <s v="2.3 - MATERIALES Y SUMINISTROS"/>
    <s v="2.3.9 - PRODUCTOS Y ÚTILES VARIOS"/>
    <s v="N"/>
    <s v="00 - N/A"/>
    <s v="10 - FONDO GENERAL"/>
    <s v=" "/>
    <s v="99 - MULTIPROVINCIAL"/>
    <n v="2430163"/>
    <n v="2104843"/>
    <n v="1930117.89"/>
  </r>
  <r>
    <s v="2024"/>
    <x v="0"/>
    <x v="0"/>
    <x v="0"/>
    <x v="0"/>
    <x v="2"/>
    <s v="0203 - MINISTERIO DE DEFENSA"/>
    <s v="0019 - SUPERINTENDENCIA DE VIGILANCIA Y SEGURIDAD PRIVADA"/>
    <x v="0"/>
    <x v="7"/>
    <x v="29"/>
    <s v="2.3 - MATERIALES Y SUMINISTROS"/>
    <s v="2.3.9 - PRODUCTOS Y ÚTILES VARIOS"/>
    <s v="N"/>
    <s v="00 - N/A"/>
    <s v="20 - FONDOS CON DESTINO ESPECÍFICO"/>
    <s v=" "/>
    <s v="99 - MULTIPROVINCIAL"/>
    <n v="0"/>
    <n v="3895994"/>
    <n v="3214739.15"/>
  </r>
  <r>
    <s v="2024"/>
    <x v="0"/>
    <x v="0"/>
    <x v="0"/>
    <x v="0"/>
    <x v="2"/>
    <s v="0203 - MINISTERIO DE DEFENSA"/>
    <s v="0020 - CUERPO ESPECIALIZADO PARA LA SEGURIDAD DEL METRO DE SANTO DOMINGO"/>
    <x v="0"/>
    <x v="7"/>
    <x v="29"/>
    <s v="2.1 - REMUNERACIONES Y CONTRIBUCIONES"/>
    <s v="2.1.1 - REMUNERACIONES"/>
    <s v="N"/>
    <s v="00 - N/A"/>
    <s v="10 - FONDO GENERAL"/>
    <s v=" "/>
    <s v="99 - MULTIPROVINCIAL"/>
    <n v="242910880"/>
    <n v="261964099.78000003"/>
    <n v="261963771.53999996"/>
  </r>
  <r>
    <s v="2024"/>
    <x v="0"/>
    <x v="0"/>
    <x v="0"/>
    <x v="0"/>
    <x v="2"/>
    <s v="0203 - MINISTERIO DE DEFENSA"/>
    <s v="0020 - CUERPO ESPECIALIZADO PARA LA SEGURIDAD DEL METRO DE SANTO DOMINGO"/>
    <x v="0"/>
    <x v="7"/>
    <x v="29"/>
    <s v="2.1 - REMUNERACIONES Y CONTRIBUCIONES"/>
    <s v="2.1.2 - SOBRESUELDOS"/>
    <s v="N"/>
    <s v="00 - N/A"/>
    <s v="10 - FONDO GENERAL"/>
    <s v=" "/>
    <s v="99 - MULTIPROVINCIAL"/>
    <n v="2400000"/>
    <n v="2397660"/>
    <n v="2390600"/>
  </r>
  <r>
    <s v="2024"/>
    <x v="0"/>
    <x v="0"/>
    <x v="0"/>
    <x v="0"/>
    <x v="2"/>
    <s v="0203 - MINISTERIO DE DEFENSA"/>
    <s v="0020 - CUERPO ESPECIALIZADO PARA LA SEGURIDAD DEL METRO DE SANTO DOMINGO"/>
    <x v="0"/>
    <x v="7"/>
    <x v="29"/>
    <s v="2.1 - REMUNERACIONES Y CONTRIBUCIONES"/>
    <s v="2.1.5 - CONTRIBUCIONES A LA SEGURIDAD SOCIAL"/>
    <s v="N"/>
    <s v="00 - N/A"/>
    <s v="10 - FONDO GENERAL"/>
    <s v=" "/>
    <s v="99 - MULTIPROVINCIAL"/>
    <n v="4633679"/>
    <n v="4977217.5"/>
    <n v="4977217.5"/>
  </r>
  <r>
    <s v="2024"/>
    <x v="0"/>
    <x v="0"/>
    <x v="0"/>
    <x v="0"/>
    <x v="2"/>
    <s v="0203 - MINISTERIO DE DEFENSA"/>
    <s v="0020 - CUERPO ESPECIALIZADO PARA LA SEGURIDAD DEL METRO DE SANTO DOMINGO"/>
    <x v="0"/>
    <x v="7"/>
    <x v="29"/>
    <s v="2.2 - CONTRATACIÓN DE SERVICIOS"/>
    <s v="2.2.1 - SERVICIOS BÁSICOS"/>
    <s v="N"/>
    <s v="00 - N/A"/>
    <s v="10 - FONDO GENERAL"/>
    <s v=" "/>
    <s v="99 - MULTIPROVINCIAL"/>
    <n v="8400000"/>
    <n v="8872945.3200000003"/>
    <n v="8084229.7299999995"/>
  </r>
  <r>
    <s v="2024"/>
    <x v="0"/>
    <x v="0"/>
    <x v="0"/>
    <x v="0"/>
    <x v="2"/>
    <s v="0203 - MINISTERIO DE DEFENSA"/>
    <s v="0020 - CUERPO ESPECIALIZADO PARA LA SEGURIDAD DEL METRO DE SANTO DOMINGO"/>
    <x v="0"/>
    <x v="7"/>
    <x v="29"/>
    <s v="2.2 - CONTRATACIÓN DE SERVICIOS"/>
    <s v="2.2.2 - PUBLICIDAD, IMPRESIÓN Y ENCUADERNACIÓN"/>
    <s v="N"/>
    <s v="00 - N/A"/>
    <s v="10 - FONDO GENERAL"/>
    <s v=" "/>
    <s v="99 - MULTIPROVINCIAL"/>
    <n v="700000"/>
    <n v="1470395"/>
    <n v="1467372.29"/>
  </r>
  <r>
    <s v="2024"/>
    <x v="0"/>
    <x v="0"/>
    <x v="0"/>
    <x v="0"/>
    <x v="2"/>
    <s v="0203 - MINISTERIO DE DEFENSA"/>
    <s v="0020 - CUERPO ESPECIALIZADO PARA LA SEGURIDAD DEL METRO DE SANTO DOMINGO"/>
    <x v="0"/>
    <x v="7"/>
    <x v="29"/>
    <s v="2.2 - CONTRATACIÓN DE SERVICIOS"/>
    <s v="2.2.3 - VIÁTICOS"/>
    <s v="N"/>
    <s v="00 - N/A"/>
    <s v="10 - FONDO GENERAL"/>
    <s v=" "/>
    <s v="99 - MULTIPROVINCIAL"/>
    <n v="0"/>
    <n v="1001911.42"/>
    <n v="791850"/>
  </r>
  <r>
    <s v="2024"/>
    <x v="0"/>
    <x v="0"/>
    <x v="0"/>
    <x v="0"/>
    <x v="2"/>
    <s v="0203 - MINISTERIO DE DEFENSA"/>
    <s v="0020 - CUERPO ESPECIALIZADO PARA LA SEGURIDAD DEL METRO DE SANTO DOMINGO"/>
    <x v="0"/>
    <x v="7"/>
    <x v="29"/>
    <s v="2.2 - CONTRATACIÓN DE SERVICIOS"/>
    <s v="2.2.5 - ALQUILERES Y RENTAS"/>
    <s v="N"/>
    <s v="00 - N/A"/>
    <s v="10 - FONDO GENERAL"/>
    <s v=" "/>
    <s v="99 - MULTIPROVINCIAL"/>
    <n v="680000"/>
    <n v="599808"/>
    <n v="562585.19999999995"/>
  </r>
  <r>
    <s v="2024"/>
    <x v="0"/>
    <x v="0"/>
    <x v="0"/>
    <x v="0"/>
    <x v="2"/>
    <s v="0203 - MINISTERIO DE DEFENSA"/>
    <s v="0020 - CUERPO ESPECIALIZADO PARA LA SEGURIDAD DEL METRO DE SANTO DOMINGO"/>
    <x v="0"/>
    <x v="7"/>
    <x v="29"/>
    <s v="2.2 - CONTRATACIÓN DE SERVICIOS"/>
    <s v="2.2.6 - SEGUROS"/>
    <s v="N"/>
    <s v="00 - N/A"/>
    <s v="10 - FONDO GENERAL"/>
    <s v=" "/>
    <s v="99 - MULTIPROVINCIAL"/>
    <n v="175000"/>
    <n v="572363"/>
    <n v="572362.15"/>
  </r>
  <r>
    <s v="2024"/>
    <x v="0"/>
    <x v="0"/>
    <x v="0"/>
    <x v="0"/>
    <x v="2"/>
    <s v="0203 - MINISTERIO DE DEFENSA"/>
    <s v="0020 - CUERPO ESPECIALIZADO PARA LA SEGURIDAD DEL METRO DE SANTO DOMINGO"/>
    <x v="0"/>
    <x v="7"/>
    <x v="29"/>
    <s v="2.2 - CONTRATACIÓN DE SERVICIOS"/>
    <s v="2.2.7 - SERVICIOS DE CONSERVACIÓN, REPARACIONES MENORES E INSTALACIONES TEMPORALES"/>
    <s v="N"/>
    <s v="00 - N/A"/>
    <s v="10 - FONDO GENERAL"/>
    <s v=" "/>
    <s v="99 - MULTIPROVINCIAL"/>
    <n v="2100000"/>
    <n v="1736984"/>
    <n v="1736880.94"/>
  </r>
  <r>
    <s v="2024"/>
    <x v="0"/>
    <x v="0"/>
    <x v="0"/>
    <x v="0"/>
    <x v="2"/>
    <s v="0203 - MINISTERIO DE DEFENSA"/>
    <s v="0020 - CUERPO ESPECIALIZADO PARA LA SEGURIDAD DEL METRO DE SANTO DOMINGO"/>
    <x v="0"/>
    <x v="7"/>
    <x v="29"/>
    <s v="2.2 - CONTRATACIÓN DE SERVICIOS"/>
    <s v="2.2.8 - OTROS SERVICIOS NO INCLUIDOS EN CONCEPTOS ANTERIORES"/>
    <s v="N"/>
    <s v="00 - N/A"/>
    <s v="10 - FONDO GENERAL"/>
    <s v=" "/>
    <s v="99 - MULTIPROVINCIAL"/>
    <n v="1384000"/>
    <n v="6202758.5"/>
    <n v="6188775.5"/>
  </r>
  <r>
    <s v="2024"/>
    <x v="0"/>
    <x v="0"/>
    <x v="0"/>
    <x v="0"/>
    <x v="2"/>
    <s v="0203 - MINISTERIO DE DEFENSA"/>
    <s v="0020 - CUERPO ESPECIALIZADO PARA LA SEGURIDAD DEL METRO DE SANTO DOMINGO"/>
    <x v="0"/>
    <x v="7"/>
    <x v="29"/>
    <s v="2.2 - CONTRATACIÓN DE SERVICIOS"/>
    <s v="2.2.9 - OTRAS CONTRATACIONES DE SERVICIOS"/>
    <s v="N"/>
    <s v="00 - N/A"/>
    <s v="10 - FONDO GENERAL"/>
    <s v=" "/>
    <s v="99 - MULTIPROVINCIAL"/>
    <n v="1000000"/>
    <n v="2198342.58"/>
    <n v="2188705.5499999998"/>
  </r>
  <r>
    <s v="2024"/>
    <x v="0"/>
    <x v="0"/>
    <x v="0"/>
    <x v="0"/>
    <x v="2"/>
    <s v="0203 - MINISTERIO DE DEFENSA"/>
    <s v="0020 - CUERPO ESPECIALIZADO PARA LA SEGURIDAD DEL METRO DE SANTO DOMINGO"/>
    <x v="0"/>
    <x v="7"/>
    <x v="29"/>
    <s v="2.3 - MATERIALES Y SUMINISTROS"/>
    <s v="2.3.1 - ALIMENTOS Y PRODUCTOS AGROFORESTALES"/>
    <s v="N"/>
    <s v="00 - N/A"/>
    <s v="10 - FONDO GENERAL"/>
    <s v=" "/>
    <s v="99 - MULTIPROVINCIAL"/>
    <n v="39590250"/>
    <n v="45788632.420000002"/>
    <n v="45788631.859999999"/>
  </r>
  <r>
    <s v="2024"/>
    <x v="0"/>
    <x v="0"/>
    <x v="0"/>
    <x v="0"/>
    <x v="2"/>
    <s v="0203 - MINISTERIO DE DEFENSA"/>
    <s v="0020 - CUERPO ESPECIALIZADO PARA LA SEGURIDAD DEL METRO DE SANTO DOMINGO"/>
    <x v="0"/>
    <x v="7"/>
    <x v="29"/>
    <s v="2.3 - MATERIALES Y SUMINISTROS"/>
    <s v="2.3.2 - TEXTILES Y VESTUARIOS"/>
    <s v="N"/>
    <s v="00 - N/A"/>
    <s v="10 - FONDO GENERAL"/>
    <s v=" "/>
    <s v="99 - MULTIPROVINCIAL"/>
    <n v="19275865"/>
    <n v="18613653.5"/>
    <n v="18613652.930000003"/>
  </r>
  <r>
    <s v="2024"/>
    <x v="0"/>
    <x v="0"/>
    <x v="0"/>
    <x v="0"/>
    <x v="2"/>
    <s v="0203 - MINISTERIO DE DEFENSA"/>
    <s v="0020 - CUERPO ESPECIALIZADO PARA LA SEGURIDAD DEL METRO DE SANTO DOMINGO"/>
    <x v="0"/>
    <x v="7"/>
    <x v="29"/>
    <s v="2.3 - MATERIALES Y SUMINISTROS"/>
    <s v="2.3.3 - PAPEL, CARTÓN E IMPRESOS"/>
    <s v="N"/>
    <s v="00 - N/A"/>
    <s v="10 - FONDO GENERAL"/>
    <s v=" "/>
    <s v="99 - MULTIPROVINCIAL"/>
    <n v="1205000"/>
    <n v="1492985.55"/>
    <n v="1492747.37"/>
  </r>
  <r>
    <s v="2024"/>
    <x v="0"/>
    <x v="0"/>
    <x v="0"/>
    <x v="0"/>
    <x v="2"/>
    <s v="0203 - MINISTERIO DE DEFENSA"/>
    <s v="0020 - CUERPO ESPECIALIZADO PARA LA SEGURIDAD DEL METRO DE SANTO DOMINGO"/>
    <x v="0"/>
    <x v="7"/>
    <x v="29"/>
    <s v="2.3 - MATERIALES Y SUMINISTROS"/>
    <s v="2.3.4 - PRODUCTOS FARMACÉUTICOS"/>
    <s v="N"/>
    <s v="00 - N/A"/>
    <s v="10 - FONDO GENERAL"/>
    <s v=" "/>
    <s v="99 - MULTIPROVINCIAL"/>
    <n v="540000"/>
    <n v="254973"/>
    <n v="254972.15"/>
  </r>
  <r>
    <s v="2024"/>
    <x v="0"/>
    <x v="0"/>
    <x v="0"/>
    <x v="0"/>
    <x v="2"/>
    <s v="0203 - MINISTERIO DE DEFENSA"/>
    <s v="0020 - CUERPO ESPECIALIZADO PARA LA SEGURIDAD DEL METRO DE SANTO DOMINGO"/>
    <x v="0"/>
    <x v="7"/>
    <x v="29"/>
    <s v="2.3 - MATERIALES Y SUMINISTROS"/>
    <s v="2.3.5 - CUERO, CAUCHO Y PLÁSTICO"/>
    <s v="N"/>
    <s v="00 - N/A"/>
    <s v="10 - FONDO GENERAL"/>
    <s v=" "/>
    <s v="99 - MULTIPROVINCIAL"/>
    <n v="605000"/>
    <n v="899470"/>
    <n v="899469.84999999986"/>
  </r>
  <r>
    <s v="2024"/>
    <x v="0"/>
    <x v="0"/>
    <x v="0"/>
    <x v="0"/>
    <x v="2"/>
    <s v="0203 - MINISTERIO DE DEFENSA"/>
    <s v="0020 - CUERPO ESPECIALIZADO PARA LA SEGURIDAD DEL METRO DE SANTO DOMINGO"/>
    <x v="0"/>
    <x v="7"/>
    <x v="29"/>
    <s v="2.3 - MATERIALES Y SUMINISTROS"/>
    <s v="2.3.6 - PRODUCTOS DE MINERALES, METÁLICOS Y NO METÁLICOS"/>
    <s v="N"/>
    <s v="00 - N/A"/>
    <s v="10 - FONDO GENERAL"/>
    <s v=" "/>
    <s v="99 - MULTIPROVINCIAL"/>
    <n v="1275000"/>
    <n v="3661987.64"/>
    <n v="3661986.939999999"/>
  </r>
  <r>
    <s v="2024"/>
    <x v="0"/>
    <x v="0"/>
    <x v="0"/>
    <x v="0"/>
    <x v="2"/>
    <s v="0203 - MINISTERIO DE DEFENSA"/>
    <s v="0020 - CUERPO ESPECIALIZADO PARA LA SEGURIDAD DEL METRO DE SANTO DOMINGO"/>
    <x v="0"/>
    <x v="7"/>
    <x v="29"/>
    <s v="2.3 - MATERIALES Y SUMINISTROS"/>
    <s v="2.3.7 - COMBUSTIBLES, LUBRICANTES, PRODUCTOS QUÍMICOS Y CONEXOS"/>
    <s v="N"/>
    <s v="00 - N/A"/>
    <s v="10 - FONDO GENERAL"/>
    <s v=" "/>
    <s v="99 - MULTIPROVINCIAL"/>
    <n v="12120000"/>
    <n v="13831387.41"/>
    <n v="13716266.529999999"/>
  </r>
  <r>
    <s v="2024"/>
    <x v="0"/>
    <x v="0"/>
    <x v="0"/>
    <x v="0"/>
    <x v="2"/>
    <s v="0203 - MINISTERIO DE DEFENSA"/>
    <s v="0020 - CUERPO ESPECIALIZADO PARA LA SEGURIDAD DEL METRO DE SANTO DOMINGO"/>
    <x v="0"/>
    <x v="7"/>
    <x v="29"/>
    <s v="2.3 - MATERIALES Y SUMINISTROS"/>
    <s v="2.3.9 - PRODUCTOS Y ÚTILES VARIOS"/>
    <s v="N"/>
    <s v="00 - N/A"/>
    <s v="10 - FONDO GENERAL"/>
    <s v=" "/>
    <s v="99 - MULTIPROVINCIAL"/>
    <n v="3780000"/>
    <n v="13191108.629999999"/>
    <n v="12905982.229999997"/>
  </r>
  <r>
    <s v="2024"/>
    <x v="0"/>
    <x v="0"/>
    <x v="0"/>
    <x v="0"/>
    <x v="2"/>
    <s v="0203 - MINISTERIO DE DEFENSA"/>
    <s v="0026 - Cuerpo Especializado de Seguridad Aeroportuaria y de Aviación Civil (CESAC)"/>
    <x v="0"/>
    <x v="7"/>
    <x v="29"/>
    <s v="2.1 - REMUNERACIONES Y CONTRIBUCIONES"/>
    <s v="2.1.1 - REMUNERACIONES"/>
    <s v="N"/>
    <s v="00 - N/A"/>
    <s v="10 - FONDO GENERAL"/>
    <s v=" "/>
    <s v="99 - MULTIPROVINCIAL"/>
    <n v="39845000"/>
    <n v="48871383.350000001"/>
    <n v="48781383.350000001"/>
  </r>
  <r>
    <s v="2024"/>
    <x v="0"/>
    <x v="0"/>
    <x v="0"/>
    <x v="0"/>
    <x v="2"/>
    <s v="0203 - MINISTERIO DE DEFENSA"/>
    <s v="0026 - Cuerpo Especializado de Seguridad Aeroportuaria y de Aviación Civil (CESAC)"/>
    <x v="0"/>
    <x v="7"/>
    <x v="29"/>
    <s v="2.1 - REMUNERACIONES Y CONTRIBUCIONES"/>
    <s v="2.1.1 - REMUNERACIONES"/>
    <s v="N"/>
    <s v="00 - N/A"/>
    <s v="20 - FONDOS CON DESTINO ESPECÍFICO"/>
    <s v=" "/>
    <s v="99 - MULTIPROVINCIAL"/>
    <n v="844010052"/>
    <n v="881122377.16999996"/>
    <n v="878864924.74000001"/>
  </r>
  <r>
    <s v="2024"/>
    <x v="0"/>
    <x v="0"/>
    <x v="0"/>
    <x v="0"/>
    <x v="2"/>
    <s v="0203 - MINISTERIO DE DEFENSA"/>
    <s v="0026 - Cuerpo Especializado de Seguridad Aeroportuaria y de Aviación Civil (CESAC)"/>
    <x v="0"/>
    <x v="7"/>
    <x v="29"/>
    <s v="2.1 - REMUNERACIONES Y CONTRIBUCIONES"/>
    <s v="2.1.2 - SOBRESUELDOS"/>
    <s v="N"/>
    <s v="00 - N/A"/>
    <s v="20 - FONDOS CON DESTINO ESPECÍFICO"/>
    <s v=" "/>
    <s v="99 - MULTIPROVINCIAL"/>
    <n v="48905446"/>
    <n v="54448778"/>
    <n v="54151455"/>
  </r>
  <r>
    <s v="2024"/>
    <x v="0"/>
    <x v="0"/>
    <x v="0"/>
    <x v="0"/>
    <x v="2"/>
    <s v="0203 - MINISTERIO DE DEFENSA"/>
    <s v="0026 - Cuerpo Especializado de Seguridad Aeroportuaria y de Aviación Civil (CESAC)"/>
    <x v="0"/>
    <x v="7"/>
    <x v="29"/>
    <s v="2.1 - REMUNERACIONES Y CONTRIBUCIONES"/>
    <s v="2.1.5 - CONTRIBUCIONES A LA SEGURIDAD SOCIAL"/>
    <s v="N"/>
    <s v="00 - N/A"/>
    <s v="20 - FONDOS CON DESTINO ESPECÍFICO"/>
    <s v=" "/>
    <s v="99 - MULTIPROVINCIAL"/>
    <n v="48192424"/>
    <n v="32480040.829999998"/>
    <n v="28106222.919999994"/>
  </r>
  <r>
    <s v="2024"/>
    <x v="0"/>
    <x v="0"/>
    <x v="0"/>
    <x v="0"/>
    <x v="2"/>
    <s v="0203 - MINISTERIO DE DEFENSA"/>
    <s v="0026 - Cuerpo Especializado de Seguridad Aeroportuaria y de Aviación Civil (CESAC)"/>
    <x v="0"/>
    <x v="7"/>
    <x v="29"/>
    <s v="2.2 - CONTRATACIÓN DE SERVICIOS"/>
    <s v="2.2.1 - SERVICIOS BÁSICOS"/>
    <s v="N"/>
    <s v="00 - N/A"/>
    <s v="20 - FONDOS CON DESTINO ESPECÍFICO"/>
    <s v=" "/>
    <s v="99 - MULTIPROVINCIAL"/>
    <n v="181155960"/>
    <n v="24764843"/>
    <n v="24393504.330000002"/>
  </r>
  <r>
    <s v="2024"/>
    <x v="0"/>
    <x v="0"/>
    <x v="0"/>
    <x v="0"/>
    <x v="2"/>
    <s v="0203 - MINISTERIO DE DEFENSA"/>
    <s v="0026 - Cuerpo Especializado de Seguridad Aeroportuaria y de Aviación Civil (CESAC)"/>
    <x v="0"/>
    <x v="7"/>
    <x v="29"/>
    <s v="2.2 - CONTRATACIÓN DE SERVICIOS"/>
    <s v="2.2.2 - PUBLICIDAD, IMPRESIÓN Y ENCUADERNACIÓN"/>
    <s v="N"/>
    <s v="00 - N/A"/>
    <s v="20 - FONDOS CON DESTINO ESPECÍFICO"/>
    <s v=" "/>
    <s v="99 - MULTIPROVINCIAL"/>
    <n v="0"/>
    <n v="4900000"/>
    <n v="4877088.42"/>
  </r>
  <r>
    <s v="2024"/>
    <x v="0"/>
    <x v="0"/>
    <x v="0"/>
    <x v="0"/>
    <x v="2"/>
    <s v="0203 - MINISTERIO DE DEFENSA"/>
    <s v="0026 - Cuerpo Especializado de Seguridad Aeroportuaria y de Aviación Civil (CESAC)"/>
    <x v="0"/>
    <x v="7"/>
    <x v="29"/>
    <s v="2.2 - CONTRATACIÓN DE SERVICIOS"/>
    <s v="2.2.3 - VIÁTICOS"/>
    <s v="N"/>
    <s v="00 - N/A"/>
    <s v="20 - FONDOS CON DESTINO ESPECÍFICO"/>
    <s v=" "/>
    <s v="99 - MULTIPROVINCIAL"/>
    <n v="9000000"/>
    <n v="9000000"/>
    <n v="6854050"/>
  </r>
  <r>
    <s v="2024"/>
    <x v="0"/>
    <x v="0"/>
    <x v="0"/>
    <x v="0"/>
    <x v="2"/>
    <s v="0203 - MINISTERIO DE DEFENSA"/>
    <s v="0026 - Cuerpo Especializado de Seguridad Aeroportuaria y de Aviación Civil (CESAC)"/>
    <x v="0"/>
    <x v="7"/>
    <x v="29"/>
    <s v="2.2 - CONTRATACIÓN DE SERVICIOS"/>
    <s v="2.2.4 - TRANSPORTE Y ALMACENAJE"/>
    <s v="N"/>
    <s v="00 - N/A"/>
    <s v="20 - FONDOS CON DESTINO ESPECÍFICO"/>
    <s v=" "/>
    <s v="99 - MULTIPROVINCIAL"/>
    <n v="1500000"/>
    <n v="7694375.1200000001"/>
    <n v="4592601.16"/>
  </r>
  <r>
    <s v="2024"/>
    <x v="0"/>
    <x v="0"/>
    <x v="0"/>
    <x v="0"/>
    <x v="2"/>
    <s v="0203 - MINISTERIO DE DEFENSA"/>
    <s v="0026 - Cuerpo Especializado de Seguridad Aeroportuaria y de Aviación Civil (CESAC)"/>
    <x v="0"/>
    <x v="7"/>
    <x v="29"/>
    <s v="2.2 - CONTRATACIÓN DE SERVICIOS"/>
    <s v="2.2.5 - ALQUILERES Y RENTAS"/>
    <s v="N"/>
    <s v="00 - N/A"/>
    <s v="20 - FONDOS CON DESTINO ESPECÍFICO"/>
    <s v=" "/>
    <s v="99 - MULTIPROVINCIAL"/>
    <n v="10000000"/>
    <n v="12423203.620000001"/>
    <n v="5686701.6200000001"/>
  </r>
  <r>
    <s v="2024"/>
    <x v="0"/>
    <x v="0"/>
    <x v="0"/>
    <x v="0"/>
    <x v="2"/>
    <s v="0203 - MINISTERIO DE DEFENSA"/>
    <s v="0026 - Cuerpo Especializado de Seguridad Aeroportuaria y de Aviación Civil (CESAC)"/>
    <x v="0"/>
    <x v="7"/>
    <x v="29"/>
    <s v="2.2 - CONTRATACIÓN DE SERVICIOS"/>
    <s v="2.2.6 - SEGUROS"/>
    <s v="N"/>
    <s v="00 - N/A"/>
    <s v="10 - FONDO GENERAL"/>
    <s v=" "/>
    <s v="99 - MULTIPROVINCIAL"/>
    <n v="0"/>
    <n v="3796636.65"/>
    <n v="2187385"/>
  </r>
  <r>
    <s v="2024"/>
    <x v="0"/>
    <x v="0"/>
    <x v="0"/>
    <x v="0"/>
    <x v="2"/>
    <s v="0203 - MINISTERIO DE DEFENSA"/>
    <s v="0026 - Cuerpo Especializado de Seguridad Aeroportuaria y de Aviación Civil (CESAC)"/>
    <x v="0"/>
    <x v="7"/>
    <x v="29"/>
    <s v="2.2 - CONTRATACIÓN DE SERVICIOS"/>
    <s v="2.2.6 - SEGUROS"/>
    <s v="N"/>
    <s v="00 - N/A"/>
    <s v="20 - FONDOS CON DESTINO ESPECÍFICO"/>
    <s v=" "/>
    <s v="99 - MULTIPROVINCIAL"/>
    <n v="0"/>
    <n v="5000000"/>
    <n v="890658.64"/>
  </r>
  <r>
    <s v="2024"/>
    <x v="0"/>
    <x v="0"/>
    <x v="0"/>
    <x v="0"/>
    <x v="2"/>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 "/>
    <s v="99 - MULTIPROVINCIAL"/>
    <n v="0"/>
    <n v="18490180.469999999"/>
    <n v="8101264.120000001"/>
  </r>
  <r>
    <s v="2024"/>
    <x v="0"/>
    <x v="0"/>
    <x v="0"/>
    <x v="0"/>
    <x v="2"/>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 "/>
    <s v="99 - MULTIPROVINCIAL"/>
    <n v="0"/>
    <n v="5948600"/>
    <n v="2341141.2600000007"/>
  </r>
  <r>
    <s v="2024"/>
    <x v="0"/>
    <x v="0"/>
    <x v="0"/>
    <x v="0"/>
    <x v="2"/>
    <s v="0203 - MINISTERIO DE DEFENSA"/>
    <s v="0026 - Cuerpo Especializado de Seguridad Aeroportuaria y de Aviación Civil (CESAC)"/>
    <x v="0"/>
    <x v="7"/>
    <x v="29"/>
    <s v="2.2 - CONTRATACIÓN DE SERVICIOS"/>
    <s v="2.2.9 - OTRAS CONTRATACIONES DE SERVICIOS"/>
    <s v="N"/>
    <s v="00 - N/A"/>
    <s v="20 - FONDOS CON DESTINO ESPECÍFICO"/>
    <s v=" "/>
    <s v="99 - MULTIPROVINCIAL"/>
    <n v="0"/>
    <n v="5425462.4100000001"/>
    <n v="1026687.3200000001"/>
  </r>
  <r>
    <s v="2024"/>
    <x v="0"/>
    <x v="0"/>
    <x v="0"/>
    <x v="0"/>
    <x v="2"/>
    <s v="0203 - MINISTERIO DE DEFENSA"/>
    <s v="0026 - Cuerpo Especializado de Seguridad Aeroportuaria y de Aviación Civil (CESAC)"/>
    <x v="0"/>
    <x v="7"/>
    <x v="29"/>
    <s v="2.3 - MATERIALES Y SUMINISTROS"/>
    <s v="2.3.1 - ALIMENTOS Y PRODUCTOS AGROFORESTALES"/>
    <s v="N"/>
    <s v="00 - N/A"/>
    <s v="20 - FONDOS CON DESTINO ESPECÍFICO"/>
    <s v=" "/>
    <s v="99 - MULTIPROVINCIAL"/>
    <n v="11102167"/>
    <n v="83275137.5"/>
    <n v="77501406.640000001"/>
  </r>
  <r>
    <s v="2024"/>
    <x v="0"/>
    <x v="0"/>
    <x v="0"/>
    <x v="0"/>
    <x v="2"/>
    <s v="0203 - MINISTERIO DE DEFENSA"/>
    <s v="0026 - Cuerpo Especializado de Seguridad Aeroportuaria y de Aviación Civil (CESAC)"/>
    <x v="0"/>
    <x v="7"/>
    <x v="29"/>
    <s v="2.3 - MATERIALES Y SUMINISTROS"/>
    <s v="2.3.2 - TEXTILES Y VESTUARIOS"/>
    <s v="N"/>
    <s v="00 - N/A"/>
    <s v="20 - FONDOS CON DESTINO ESPECÍFICO"/>
    <s v=" "/>
    <s v="99 - MULTIPROVINCIAL"/>
    <n v="0"/>
    <n v="64428743.290000007"/>
    <n v="48573506.689999998"/>
  </r>
  <r>
    <s v="2024"/>
    <x v="0"/>
    <x v="0"/>
    <x v="0"/>
    <x v="0"/>
    <x v="2"/>
    <s v="0203 - MINISTERIO DE DEFENSA"/>
    <s v="0026 - Cuerpo Especializado de Seguridad Aeroportuaria y de Aviación Civil (CESAC)"/>
    <x v="0"/>
    <x v="7"/>
    <x v="29"/>
    <s v="2.3 - MATERIALES Y SUMINISTROS"/>
    <s v="2.3.3 - PAPEL, CARTÓN E IMPRESOS"/>
    <s v="N"/>
    <s v="00 - N/A"/>
    <s v="20 - FONDOS CON DESTINO ESPECÍFICO"/>
    <s v=" "/>
    <s v="99 - MULTIPROVINCIAL"/>
    <n v="0"/>
    <n v="4232906.3299999982"/>
    <n v="2892864.33"/>
  </r>
  <r>
    <s v="2024"/>
    <x v="0"/>
    <x v="0"/>
    <x v="0"/>
    <x v="0"/>
    <x v="2"/>
    <s v="0203 - MINISTERIO DE DEFENSA"/>
    <s v="0026 - Cuerpo Especializado de Seguridad Aeroportuaria y de Aviación Civil (CESAC)"/>
    <x v="0"/>
    <x v="7"/>
    <x v="29"/>
    <s v="2.3 - MATERIALES Y SUMINISTROS"/>
    <s v="2.3.4 - PRODUCTOS FARMACÉUTICOS"/>
    <s v="N"/>
    <s v="00 - N/A"/>
    <s v="20 - FONDOS CON DESTINO ESPECÍFICO"/>
    <s v=" "/>
    <s v="99 - MULTIPROVINCIAL"/>
    <n v="0"/>
    <n v="4356571.46"/>
    <n v="3867702"/>
  </r>
  <r>
    <s v="2024"/>
    <x v="0"/>
    <x v="0"/>
    <x v="0"/>
    <x v="0"/>
    <x v="2"/>
    <s v="0203 - MINISTERIO DE DEFENSA"/>
    <s v="0026 - Cuerpo Especializado de Seguridad Aeroportuaria y de Aviación Civil (CESAC)"/>
    <x v="0"/>
    <x v="7"/>
    <x v="29"/>
    <s v="2.3 - MATERIALES Y SUMINISTROS"/>
    <s v="2.3.5 - CUERO, CAUCHO Y PLÁSTICO"/>
    <s v="N"/>
    <s v="00 - N/A"/>
    <s v="20 - FONDOS CON DESTINO ESPECÍFICO"/>
    <s v=" "/>
    <s v="99 - MULTIPROVINCIAL"/>
    <n v="0"/>
    <n v="1919903.9299999997"/>
    <n v="1819833.1300000001"/>
  </r>
  <r>
    <s v="2024"/>
    <x v="0"/>
    <x v="0"/>
    <x v="0"/>
    <x v="0"/>
    <x v="2"/>
    <s v="0203 - MINISTERIO DE DEFENSA"/>
    <s v="0026 - Cuerpo Especializado de Seguridad Aeroportuaria y de Aviación Civil (CESAC)"/>
    <x v="0"/>
    <x v="7"/>
    <x v="29"/>
    <s v="2.3 - MATERIALES Y SUMINISTROS"/>
    <s v="2.3.6 - PRODUCTOS DE MINERALES, METÁLICOS Y NO METÁLICOS"/>
    <s v="N"/>
    <s v="00 - N/A"/>
    <s v="20 - FONDOS CON DESTINO ESPECÍFICO"/>
    <s v=" "/>
    <s v="99 - MULTIPROVINCIAL"/>
    <n v="0"/>
    <n v="2590385.88"/>
    <n v="2445247.58"/>
  </r>
  <r>
    <s v="2024"/>
    <x v="0"/>
    <x v="0"/>
    <x v="0"/>
    <x v="0"/>
    <x v="2"/>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 "/>
    <s v="99 - MULTIPROVINCIAL"/>
    <n v="18225382"/>
    <n v="71941574.269999996"/>
    <n v="42390096.750000015"/>
  </r>
  <r>
    <s v="2024"/>
    <x v="0"/>
    <x v="0"/>
    <x v="0"/>
    <x v="0"/>
    <x v="2"/>
    <s v="0203 - MINISTERIO DE DEFENSA"/>
    <s v="0026 - Cuerpo Especializado de Seguridad Aeroportuaria y de Aviación Civil (CESAC)"/>
    <x v="0"/>
    <x v="7"/>
    <x v="29"/>
    <s v="2.3 - MATERIALES Y SUMINISTROS"/>
    <s v="2.3.9 - PRODUCTOS Y ÚTILES VARIOS"/>
    <s v="N"/>
    <s v="00 - N/A"/>
    <s v="20 - FONDOS CON DESTINO ESPECÍFICO"/>
    <s v=" "/>
    <s v="99 - MULTIPROVINCIAL"/>
    <n v="226445132"/>
    <n v="47701876.940000013"/>
    <n v="32760289.430000015"/>
  </r>
  <r>
    <s v="2024"/>
    <x v="0"/>
    <x v="0"/>
    <x v="0"/>
    <x v="0"/>
    <x v="2"/>
    <s v="0203 - MINISTERIO DE DEFENSA"/>
    <s v="0027 - DIRECCION GENERAL DEL PLAN SOCIAL DEL MINISTERIO DE DEFENSA"/>
    <x v="2"/>
    <x v="4"/>
    <x v="6"/>
    <s v="2.1 - REMUNERACIONES Y CONTRIBUCIONES"/>
    <s v="2.1.1 - REMUNERACIONES"/>
    <s v="N"/>
    <s v="00 - N/A"/>
    <s v="10 - FONDO GENERAL"/>
    <s v=" "/>
    <s v="99 - MULTIPROVINCIAL"/>
    <n v="9685000"/>
    <n v="9660834"/>
    <n v="9660833.3399999999"/>
  </r>
  <r>
    <s v="2024"/>
    <x v="0"/>
    <x v="0"/>
    <x v="0"/>
    <x v="0"/>
    <x v="2"/>
    <s v="0203 - MINISTERIO DE DEFENSA"/>
    <s v="0027 - DIRECCION GENERAL DEL PLAN SOCIAL DEL MINISTERIO DE DEFENSA"/>
    <x v="2"/>
    <x v="4"/>
    <x v="6"/>
    <s v="2.3 - MATERIALES Y SUMINISTROS"/>
    <s v="2.3.1 - ALIMENTOS Y PRODUCTOS AGROFORESTALES"/>
    <s v="N"/>
    <s v="00 - N/A"/>
    <s v="10 - FONDO GENERAL"/>
    <s v=" "/>
    <s v="99 - MULTIPROVINCIAL"/>
    <n v="17400000"/>
    <n v="17400000"/>
    <n v="17399209.650000002"/>
  </r>
  <r>
    <s v="2024"/>
    <x v="0"/>
    <x v="0"/>
    <x v="0"/>
    <x v="0"/>
    <x v="2"/>
    <s v="0203 - MINISTERIO DE DEFENSA"/>
    <s v="0027 - DIRECCION GENERAL DEL PLAN SOCIAL DEL MINISTERIO DE DEFENSA"/>
    <x v="2"/>
    <x v="4"/>
    <x v="6"/>
    <s v="2.3 - MATERIALES Y SUMINISTROS"/>
    <s v="2.3.2 - TEXTILES Y VESTUARIOS"/>
    <s v="N"/>
    <s v="00 - N/A"/>
    <s v="10 - FONDO GENERAL"/>
    <s v=" "/>
    <s v="99 - MULTIPROVINCIAL"/>
    <n v="846012"/>
    <n v="846012"/>
    <n v="828333.28"/>
  </r>
  <r>
    <s v="2024"/>
    <x v="0"/>
    <x v="0"/>
    <x v="0"/>
    <x v="0"/>
    <x v="2"/>
    <s v="0203 - MINISTERIO DE DEFENSA"/>
    <s v="0027 - DIRECCION GENERAL DEL PLAN SOCIAL DEL MINISTERIO DE DEFENSA"/>
    <x v="2"/>
    <x v="4"/>
    <x v="6"/>
    <s v="2.3 - MATERIALES Y SUMINISTROS"/>
    <s v="2.3.4 - PRODUCTOS FARMACÉUTICOS"/>
    <s v="N"/>
    <s v="00 - N/A"/>
    <s v="10 - FONDO GENERAL"/>
    <s v=" "/>
    <s v="99 - MULTIPROVINCIAL"/>
    <n v="4800000"/>
    <n v="4800000"/>
    <n v="4799256"/>
  </r>
  <r>
    <s v="2024"/>
    <x v="0"/>
    <x v="0"/>
    <x v="0"/>
    <x v="0"/>
    <x v="2"/>
    <s v="0203 - MINISTERIO DE DEFENSA"/>
    <s v="0027 - DIRECCION GENERAL DEL PLAN SOCIAL DEL MINISTERIO DE DEFENSA"/>
    <x v="2"/>
    <x v="4"/>
    <x v="6"/>
    <s v="2.3 - MATERIALES Y SUMINISTROS"/>
    <s v="2.3.7 - COMBUSTIBLES, LUBRICANTES, PRODUCTOS QUÍMICOS Y CONEXOS"/>
    <s v="N"/>
    <s v="00 - N/A"/>
    <s v="10 - FONDO GENERAL"/>
    <s v=" "/>
    <s v="99 - MULTIPROVINCIAL"/>
    <n v="3600000"/>
    <n v="3600000"/>
    <n v="3600000"/>
  </r>
  <r>
    <s v="2024"/>
    <x v="0"/>
    <x v="0"/>
    <x v="0"/>
    <x v="0"/>
    <x v="2"/>
    <s v="0203 - MINISTERIO DE DEFENSA"/>
    <s v="0027 - DIRECCION GENERAL DEL PLAN SOCIAL DEL MINISTERIO DE DEFENSA"/>
    <x v="2"/>
    <x v="4"/>
    <x v="6"/>
    <s v="2.3 - MATERIALES Y SUMINISTROS"/>
    <s v="2.3.9 - PRODUCTOS Y ÚTILES VARIOS"/>
    <s v="N"/>
    <s v="00 - N/A"/>
    <s v="10 - FONDO GENERAL"/>
    <s v=" "/>
    <s v="99 - MULTIPROVINCIAL"/>
    <n v="975111"/>
    <n v="975111"/>
    <n v="975092.35000000009"/>
  </r>
  <r>
    <s v="2024"/>
    <x v="0"/>
    <x v="0"/>
    <x v="0"/>
    <x v="0"/>
    <x v="2"/>
    <s v="0203 - MINISTERIO DE DEFENSA"/>
    <s v="0028 - INSTITUTO SUPERIOR PARA LA DEFENSA ' GENERAL JUAN PABLO DUARTE DIEZ' INSUDE."/>
    <x v="2"/>
    <x v="10"/>
    <x v="24"/>
    <s v="2.1 - REMUNERACIONES Y CONTRIBUCIONES"/>
    <s v="2.1.1 - REMUNERACIONES"/>
    <s v="N"/>
    <s v="00 - N/A"/>
    <s v="10 - FONDO GENERAL"/>
    <s v=" "/>
    <s v="99 - MULTIPROVINCIAL"/>
    <n v="47330976"/>
    <n v="71811579"/>
    <n v="60693050.009999998"/>
  </r>
  <r>
    <s v="2024"/>
    <x v="0"/>
    <x v="0"/>
    <x v="0"/>
    <x v="0"/>
    <x v="2"/>
    <s v="0203 - MINISTERIO DE DEFENSA"/>
    <s v="0028 - INSTITUTO SUPERIOR PARA LA DEFENSA ' GENERAL JUAN PABLO DUARTE DIEZ' INSUDE."/>
    <x v="2"/>
    <x v="10"/>
    <x v="24"/>
    <s v="2.1 - REMUNERACIONES Y CONTRIBUCIONES"/>
    <s v="2.1.2 - SOBRESUELDOS"/>
    <s v="N"/>
    <s v="00 - N/A"/>
    <s v="10 - FONDO GENERAL"/>
    <s v=" "/>
    <s v="99 - MULTIPROVINCIAL"/>
    <n v="360000"/>
    <n v="0"/>
    <n v="0"/>
  </r>
  <r>
    <s v="2024"/>
    <x v="0"/>
    <x v="0"/>
    <x v="0"/>
    <x v="0"/>
    <x v="2"/>
    <s v="0203 - MINISTERIO DE DEFENSA"/>
    <s v="0028 - INSTITUTO SUPERIOR PARA LA DEFENSA ' GENERAL JUAN PABLO DUARTE DIEZ' INSUDE."/>
    <x v="2"/>
    <x v="10"/>
    <x v="24"/>
    <s v="2.1 - REMUNERACIONES Y CONTRIBUCIONES"/>
    <s v="2.1.5 - CONTRIBUCIONES A LA SEGURIDAD SOCIAL"/>
    <s v="N"/>
    <s v="00 - N/A"/>
    <s v="10 - FONDO GENERAL"/>
    <s v=" "/>
    <s v="99 - MULTIPROVINCIAL"/>
    <n v="1037025"/>
    <n v="1916422"/>
    <n v="1518219.9999999995"/>
  </r>
  <r>
    <s v="2024"/>
    <x v="0"/>
    <x v="0"/>
    <x v="0"/>
    <x v="0"/>
    <x v="2"/>
    <s v="0203 - MINISTERIO DE DEFENSA"/>
    <s v="0028 - INSTITUTO SUPERIOR PARA LA DEFENSA ' GENERAL JUAN PABLO DUARTE DIEZ' INSUDE."/>
    <x v="2"/>
    <x v="10"/>
    <x v="24"/>
    <s v="2.2 - CONTRATACIÓN DE SERVICIOS"/>
    <s v="2.2.1 - SERVICIOS BÁSICOS"/>
    <s v="N"/>
    <s v="00 - N/A"/>
    <s v="10 - FONDO GENERAL"/>
    <s v=" "/>
    <s v="99 - MULTIPROVINCIAL"/>
    <n v="540000"/>
    <n v="540000"/>
    <n v="337725.01999999996"/>
  </r>
  <r>
    <s v="2024"/>
    <x v="0"/>
    <x v="0"/>
    <x v="0"/>
    <x v="0"/>
    <x v="2"/>
    <s v="0203 - MINISTERIO DE DEFENSA"/>
    <s v="0028 - INSTITUTO SUPERIOR PARA LA DEFENSA ' GENERAL JUAN PABLO DUARTE DIEZ' INSUDE."/>
    <x v="2"/>
    <x v="10"/>
    <x v="24"/>
    <s v="2.2 - CONTRATACIÓN DE SERVICIOS"/>
    <s v="2.2.2 - PUBLICIDAD, IMPRESIÓN Y ENCUADERNACIÓN"/>
    <s v="N"/>
    <s v="00 - N/A"/>
    <s v="10 - FONDO GENERAL"/>
    <s v=" "/>
    <s v="99 - MULTIPROVINCIAL"/>
    <n v="1120000"/>
    <n v="371700"/>
    <n v="0"/>
  </r>
  <r>
    <s v="2024"/>
    <x v="0"/>
    <x v="0"/>
    <x v="0"/>
    <x v="0"/>
    <x v="2"/>
    <s v="0203 - MINISTERIO DE DEFENSA"/>
    <s v="0028 - INSTITUTO SUPERIOR PARA LA DEFENSA ' GENERAL JUAN PABLO DUARTE DIEZ' INSUDE."/>
    <x v="2"/>
    <x v="10"/>
    <x v="24"/>
    <s v="2.2 - CONTRATACIÓN DE SERVICIOS"/>
    <s v="2.2.3 - VIÁTICOS"/>
    <s v="N"/>
    <s v="00 - N/A"/>
    <s v="10 - FONDO GENERAL"/>
    <s v=" "/>
    <s v="99 - MULTIPROVINCIAL"/>
    <n v="200000"/>
    <n v="50000"/>
    <n v="0"/>
  </r>
  <r>
    <s v="2024"/>
    <x v="0"/>
    <x v="0"/>
    <x v="0"/>
    <x v="0"/>
    <x v="2"/>
    <s v="0203 - MINISTERIO DE DEFENSA"/>
    <s v="0028 - INSTITUTO SUPERIOR PARA LA DEFENSA ' GENERAL JUAN PABLO DUARTE DIEZ' INSUDE."/>
    <x v="2"/>
    <x v="10"/>
    <x v="24"/>
    <s v="2.2 - CONTRATACIÓN DE SERVICIOS"/>
    <s v="2.2.4 - TRANSPORTE Y ALMACENAJE"/>
    <s v="N"/>
    <s v="00 - N/A"/>
    <s v="10 - FONDO GENERAL"/>
    <s v=" "/>
    <s v="99 - MULTIPROVINCIAL"/>
    <n v="300000"/>
    <n v="445000"/>
    <n v="402523.83"/>
  </r>
  <r>
    <s v="2024"/>
    <x v="0"/>
    <x v="0"/>
    <x v="0"/>
    <x v="0"/>
    <x v="2"/>
    <s v="0203 - MINISTERIO DE DEFENSA"/>
    <s v="0028 - INSTITUTO SUPERIOR PARA LA DEFENSA ' GENERAL JUAN PABLO DUARTE DIEZ' INSUDE."/>
    <x v="2"/>
    <x v="10"/>
    <x v="24"/>
    <s v="2.2 - CONTRATACIÓN DE SERVICIOS"/>
    <s v="2.2.5 - ALQUILERES Y RENTAS"/>
    <s v="N"/>
    <s v="00 - N/A"/>
    <s v="10 - FONDO GENERAL"/>
    <s v=" "/>
    <s v="99 - MULTIPROVINCIAL"/>
    <n v="840000"/>
    <n v="5166805"/>
    <n v="4794740.7199999988"/>
  </r>
  <r>
    <s v="2024"/>
    <x v="0"/>
    <x v="0"/>
    <x v="0"/>
    <x v="0"/>
    <x v="2"/>
    <s v="0203 - MINISTERIO DE DEFENSA"/>
    <s v="0028 - INSTITUTO SUPERIOR PARA LA DEFENSA ' GENERAL JUAN PABLO DUARTE DIEZ' INSUDE."/>
    <x v="2"/>
    <x v="10"/>
    <x v="24"/>
    <s v="2.2 - CONTRATACIÓN DE SERVICIOS"/>
    <s v="2.2.5 - ALQUILERES Y RENTAS"/>
    <s v="N"/>
    <s v="00 - N/A"/>
    <s v="20 - FONDOS CON DESTINO ESPECÍFICO"/>
    <s v=" "/>
    <s v="99 - MULTIPROVINCIAL"/>
    <n v="0"/>
    <n v="1446000"/>
    <n v="1444874.1400000001"/>
  </r>
  <r>
    <s v="2024"/>
    <x v="0"/>
    <x v="0"/>
    <x v="0"/>
    <x v="0"/>
    <x v="2"/>
    <s v="0203 - MINISTERIO DE DEFENSA"/>
    <s v="0028 - INSTITUTO SUPERIOR PARA LA DEFENSA ' GENERAL JUAN PABLO DUARTE DIEZ' INSUDE."/>
    <x v="2"/>
    <x v="10"/>
    <x v="24"/>
    <s v="2.2 - CONTRATACIÓN DE SERVICIOS"/>
    <s v="2.2.6 - SEGUROS"/>
    <s v="N"/>
    <s v="00 - N/A"/>
    <s v="10 - FONDO GENERAL"/>
    <s v=" "/>
    <s v="99 - MULTIPROVINCIAL"/>
    <n v="0"/>
    <n v="153765"/>
    <n v="0"/>
  </r>
  <r>
    <s v="2024"/>
    <x v="0"/>
    <x v="0"/>
    <x v="0"/>
    <x v="0"/>
    <x v="2"/>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 "/>
    <s v="99 - MULTIPROVINCIAL"/>
    <n v="225000"/>
    <n v="2625748"/>
    <n v="1098505.3299999998"/>
  </r>
  <r>
    <s v="2024"/>
    <x v="0"/>
    <x v="0"/>
    <x v="0"/>
    <x v="0"/>
    <x v="2"/>
    <s v="0203 - MINISTERIO DE DEFENSA"/>
    <s v="0028 - INSTITUTO SUPERIOR PARA LA DEFENSA ' GENERAL JUAN PABLO DUARTE DIEZ' INSUDE."/>
    <x v="2"/>
    <x v="10"/>
    <x v="24"/>
    <s v="2.2 - CONTRATACIÓN DE SERVICIOS"/>
    <s v="2.2.7 - SERVICIOS DE CONSERVACIÓN, REPARACIONES MENORES E INSTALACIONES TEMPORALES"/>
    <s v="N"/>
    <s v="00 - N/A"/>
    <s v="20 - FONDOS CON DESTINO ESPECÍFICO"/>
    <s v=" "/>
    <s v="99 - MULTIPROVINCIAL"/>
    <n v="0"/>
    <n v="598864"/>
    <n v="480714.3"/>
  </r>
  <r>
    <s v="2024"/>
    <x v="0"/>
    <x v="0"/>
    <x v="0"/>
    <x v="0"/>
    <x v="2"/>
    <s v="0203 - MINISTERIO DE DEFENSA"/>
    <s v="0028 - INSTITUTO SUPERIOR PARA LA DEFENSA ' GENERAL JUAN PABLO DUARTE DIEZ' INSUDE."/>
    <x v="2"/>
    <x v="10"/>
    <x v="24"/>
    <s v="2.2 - CONTRATACIÓN DE SERVICIOS"/>
    <s v="2.2.8 - OTROS SERVICIOS NO INCLUIDOS EN CONCEPTOS ANTERIORES"/>
    <s v="N"/>
    <s v="00 - N/A"/>
    <s v="10 - FONDO GENERAL"/>
    <s v=" "/>
    <s v="99 - MULTIPROVINCIAL"/>
    <n v="3260000"/>
    <n v="4077144.29"/>
    <n v="3574680"/>
  </r>
  <r>
    <s v="2024"/>
    <x v="0"/>
    <x v="0"/>
    <x v="0"/>
    <x v="0"/>
    <x v="2"/>
    <s v="0203 - MINISTERIO DE DEFENSA"/>
    <s v="0028 - INSTITUTO SUPERIOR PARA LA DEFENSA ' GENERAL JUAN PABLO DUARTE DIEZ' INSUDE."/>
    <x v="2"/>
    <x v="10"/>
    <x v="24"/>
    <s v="2.2 - CONTRATACIÓN DE SERVICIOS"/>
    <s v="2.2.8 - OTROS SERVICIOS NO INCLUIDOS EN CONCEPTOS ANTERIORES"/>
    <s v="N"/>
    <s v="00 - N/A"/>
    <s v="20 - FONDOS CON DESTINO ESPECÍFICO"/>
    <s v=" "/>
    <s v="99 - MULTIPROVINCIAL"/>
    <n v="0"/>
    <n v="700000"/>
    <n v="699740"/>
  </r>
  <r>
    <s v="2024"/>
    <x v="0"/>
    <x v="0"/>
    <x v="0"/>
    <x v="0"/>
    <x v="2"/>
    <s v="0203 - MINISTERIO DE DEFENSA"/>
    <s v="0028 - INSTITUTO SUPERIOR PARA LA DEFENSA ' GENERAL JUAN PABLO DUARTE DIEZ' INSUDE."/>
    <x v="2"/>
    <x v="10"/>
    <x v="24"/>
    <s v="2.2 - CONTRATACIÓN DE SERVICIOS"/>
    <s v="2.2.9 - OTRAS CONTRATACIONES DE SERVICIOS"/>
    <s v="N"/>
    <s v="00 - N/A"/>
    <s v="10 - FONDO GENERAL"/>
    <s v=" "/>
    <s v="99 - MULTIPROVINCIAL"/>
    <n v="900000"/>
    <n v="2377275"/>
    <n v="2178021.17"/>
  </r>
  <r>
    <s v="2024"/>
    <x v="0"/>
    <x v="0"/>
    <x v="0"/>
    <x v="0"/>
    <x v="2"/>
    <s v="0203 - MINISTERIO DE DEFENSA"/>
    <s v="0028 - INSTITUTO SUPERIOR PARA LA DEFENSA ' GENERAL JUAN PABLO DUARTE DIEZ' INSUDE."/>
    <x v="2"/>
    <x v="10"/>
    <x v="24"/>
    <s v="2.2 - CONTRATACIÓN DE SERVICIOS"/>
    <s v="2.2.9 - OTRAS CONTRATACIONES DE SERVICIOS"/>
    <s v="N"/>
    <s v="00 - N/A"/>
    <s v="20 - FONDOS CON DESTINO ESPECÍFICO"/>
    <s v=" "/>
    <s v="99 - MULTIPROVINCIAL"/>
    <n v="0"/>
    <n v="259937.5"/>
    <n v="0"/>
  </r>
  <r>
    <s v="2024"/>
    <x v="0"/>
    <x v="0"/>
    <x v="0"/>
    <x v="0"/>
    <x v="2"/>
    <s v="0203 - MINISTERIO DE DEFENSA"/>
    <s v="0028 - INSTITUTO SUPERIOR PARA LA DEFENSA ' GENERAL JUAN PABLO DUARTE DIEZ' INSUDE."/>
    <x v="2"/>
    <x v="10"/>
    <x v="24"/>
    <s v="2.3 - MATERIALES Y SUMINISTROS"/>
    <s v="2.3.1 - ALIMENTOS Y PRODUCTOS AGROFORESTALES"/>
    <s v="N"/>
    <s v="00 - N/A"/>
    <s v="10 - FONDO GENERAL"/>
    <s v=" "/>
    <s v="99 - MULTIPROVINCIAL"/>
    <n v="4800000"/>
    <n v="5483004"/>
    <n v="5278870.8000000007"/>
  </r>
  <r>
    <s v="2024"/>
    <x v="0"/>
    <x v="0"/>
    <x v="0"/>
    <x v="0"/>
    <x v="2"/>
    <s v="0203 - MINISTERIO DE DEFENSA"/>
    <s v="0028 - INSTITUTO SUPERIOR PARA LA DEFENSA ' GENERAL JUAN PABLO DUARTE DIEZ' INSUDE."/>
    <x v="2"/>
    <x v="10"/>
    <x v="24"/>
    <s v="2.3 - MATERIALES Y SUMINISTROS"/>
    <s v="2.3.1 - ALIMENTOS Y PRODUCTOS AGROFORESTALES"/>
    <s v="N"/>
    <s v="00 - N/A"/>
    <s v="20 - FONDOS CON DESTINO ESPECÍFICO"/>
    <s v=" "/>
    <s v="99 - MULTIPROVINCIAL"/>
    <n v="0"/>
    <n v="642673"/>
    <n v="477190"/>
  </r>
  <r>
    <s v="2024"/>
    <x v="0"/>
    <x v="0"/>
    <x v="0"/>
    <x v="0"/>
    <x v="2"/>
    <s v="0203 - MINISTERIO DE DEFENSA"/>
    <s v="0028 - INSTITUTO SUPERIOR PARA LA DEFENSA ' GENERAL JUAN PABLO DUARTE DIEZ' INSUDE."/>
    <x v="2"/>
    <x v="10"/>
    <x v="24"/>
    <s v="2.3 - MATERIALES Y SUMINISTROS"/>
    <s v="2.3.2 - TEXTILES Y VESTUARIOS"/>
    <s v="N"/>
    <s v="00 - N/A"/>
    <s v="10 - FONDO GENERAL"/>
    <s v=" "/>
    <s v="99 - MULTIPROVINCIAL"/>
    <n v="815000"/>
    <n v="3390531.9699999997"/>
    <n v="2484674.2200000002"/>
  </r>
  <r>
    <s v="2024"/>
    <x v="0"/>
    <x v="0"/>
    <x v="0"/>
    <x v="0"/>
    <x v="2"/>
    <s v="0203 - MINISTERIO DE DEFENSA"/>
    <s v="0028 - INSTITUTO SUPERIOR PARA LA DEFENSA ' GENERAL JUAN PABLO DUARTE DIEZ' INSUDE."/>
    <x v="2"/>
    <x v="10"/>
    <x v="24"/>
    <s v="2.3 - MATERIALES Y SUMINISTROS"/>
    <s v="2.3.2 - TEXTILES Y VESTUARIOS"/>
    <s v="N"/>
    <s v="00 - N/A"/>
    <s v="20 - FONDOS CON DESTINO ESPECÍFICO"/>
    <s v=" "/>
    <s v="99 - MULTIPROVINCIAL"/>
    <n v="0"/>
    <n v="234001"/>
    <n v="234000.01"/>
  </r>
  <r>
    <s v="2024"/>
    <x v="0"/>
    <x v="0"/>
    <x v="0"/>
    <x v="0"/>
    <x v="2"/>
    <s v="0203 - MINISTERIO DE DEFENSA"/>
    <s v="0028 - INSTITUTO SUPERIOR PARA LA DEFENSA ' GENERAL JUAN PABLO DUARTE DIEZ' INSUDE."/>
    <x v="2"/>
    <x v="10"/>
    <x v="24"/>
    <s v="2.3 - MATERIALES Y SUMINISTROS"/>
    <s v="2.3.3 - PAPEL, CARTÓN E IMPRESOS"/>
    <s v="N"/>
    <s v="00 - N/A"/>
    <s v="10 - FONDO GENERAL"/>
    <s v=" "/>
    <s v="99 - MULTIPROVINCIAL"/>
    <n v="7227855"/>
    <n v="5466534.0300000003"/>
    <n v="3903425.73"/>
  </r>
  <r>
    <s v="2024"/>
    <x v="0"/>
    <x v="0"/>
    <x v="0"/>
    <x v="0"/>
    <x v="2"/>
    <s v="0203 - MINISTERIO DE DEFENSA"/>
    <s v="0028 - INSTITUTO SUPERIOR PARA LA DEFENSA ' GENERAL JUAN PABLO DUARTE DIEZ' INSUDE."/>
    <x v="2"/>
    <x v="10"/>
    <x v="24"/>
    <s v="2.3 - MATERIALES Y SUMINISTROS"/>
    <s v="2.3.3 - PAPEL, CARTÓN E IMPRESOS"/>
    <s v="N"/>
    <s v="00 - N/A"/>
    <s v="20 - FONDOS CON DESTINO ESPECÍFICO"/>
    <s v=" "/>
    <s v="99 - MULTIPROVINCIAL"/>
    <n v="0"/>
    <n v="923807"/>
    <n v="682346.79999999993"/>
  </r>
  <r>
    <s v="2024"/>
    <x v="0"/>
    <x v="0"/>
    <x v="0"/>
    <x v="0"/>
    <x v="2"/>
    <s v="0203 - MINISTERIO DE DEFENSA"/>
    <s v="0028 - INSTITUTO SUPERIOR PARA LA DEFENSA ' GENERAL JUAN PABLO DUARTE DIEZ' INSUDE."/>
    <x v="2"/>
    <x v="10"/>
    <x v="24"/>
    <s v="2.3 - MATERIALES Y SUMINISTROS"/>
    <s v="2.3.5 - CUERO, CAUCHO Y PLÁSTICO"/>
    <s v="N"/>
    <s v="00 - N/A"/>
    <s v="10 - FONDO GENERAL"/>
    <s v=" "/>
    <s v="99 - MULTIPROVINCIAL"/>
    <n v="0"/>
    <n v="361382"/>
    <n v="361381.18"/>
  </r>
  <r>
    <s v="2024"/>
    <x v="0"/>
    <x v="0"/>
    <x v="0"/>
    <x v="0"/>
    <x v="2"/>
    <s v="0203 - MINISTERIO DE DEFENSA"/>
    <s v="0028 - INSTITUTO SUPERIOR PARA LA DEFENSA ' GENERAL JUAN PABLO DUARTE DIEZ' INSUDE."/>
    <x v="2"/>
    <x v="10"/>
    <x v="24"/>
    <s v="2.3 - MATERIALES Y SUMINISTROS"/>
    <s v="2.3.6 - PRODUCTOS DE MINERALES, METÁLICOS Y NO METÁLICOS"/>
    <s v="N"/>
    <s v="00 - N/A"/>
    <s v="10 - FONDO GENERAL"/>
    <s v=" "/>
    <s v="99 - MULTIPROVINCIAL"/>
    <n v="162950"/>
    <n v="2200068"/>
    <n v="1394309.5799999998"/>
  </r>
  <r>
    <s v="2024"/>
    <x v="0"/>
    <x v="0"/>
    <x v="0"/>
    <x v="0"/>
    <x v="2"/>
    <s v="0203 - MINISTERIO DE DEFENSA"/>
    <s v="0028 - INSTITUTO SUPERIOR PARA LA DEFENSA ' GENERAL JUAN PABLO DUARTE DIEZ' INSUDE."/>
    <x v="2"/>
    <x v="10"/>
    <x v="24"/>
    <s v="2.3 - MATERIALES Y SUMINISTROS"/>
    <s v="2.3.6 - PRODUCTOS DE MINERALES, METÁLICOS Y NO METÁLICOS"/>
    <s v="N"/>
    <s v="00 - N/A"/>
    <s v="20 - FONDOS CON DESTINO ESPECÍFICO"/>
    <s v=" "/>
    <s v="99 - MULTIPROVINCIAL"/>
    <n v="0"/>
    <n v="2230"/>
    <n v="1239"/>
  </r>
  <r>
    <s v="2024"/>
    <x v="0"/>
    <x v="0"/>
    <x v="0"/>
    <x v="0"/>
    <x v="2"/>
    <s v="0203 - MINISTERIO DE DEFENSA"/>
    <s v="0028 - INSTITUTO SUPERIOR PARA LA DEFENSA ' GENERAL JUAN PABLO DUARTE DIEZ' INSUDE."/>
    <x v="2"/>
    <x v="10"/>
    <x v="24"/>
    <s v="2.3 - MATERIALES Y SUMINISTROS"/>
    <s v="2.3.7 - COMBUSTIBLES, LUBRICANTES, PRODUCTOS QUÍMICOS Y CONEXOS"/>
    <s v="N"/>
    <s v="00 - N/A"/>
    <s v="10 - FONDO GENERAL"/>
    <s v=" "/>
    <s v="99 - MULTIPROVINCIAL"/>
    <n v="6231553"/>
    <n v="7402445"/>
    <n v="6685747.9499999993"/>
  </r>
  <r>
    <s v="2024"/>
    <x v="0"/>
    <x v="0"/>
    <x v="0"/>
    <x v="0"/>
    <x v="2"/>
    <s v="0203 - MINISTERIO DE DEFENSA"/>
    <s v="0028 - INSTITUTO SUPERIOR PARA LA DEFENSA ' GENERAL JUAN PABLO DUARTE DIEZ' INSUDE."/>
    <x v="2"/>
    <x v="10"/>
    <x v="24"/>
    <s v="2.3 - MATERIALES Y SUMINISTROS"/>
    <s v="2.3.7 - COMBUSTIBLES, LUBRICANTES, PRODUCTOS QUÍMICOS Y CONEXOS"/>
    <s v="N"/>
    <s v="00 - N/A"/>
    <s v="20 - FONDOS CON DESTINO ESPECÍFICO"/>
    <s v=" "/>
    <s v="99 - MULTIPROVINCIAL"/>
    <n v="0"/>
    <n v="323687"/>
    <n v="323084"/>
  </r>
  <r>
    <s v="2024"/>
    <x v="0"/>
    <x v="0"/>
    <x v="0"/>
    <x v="0"/>
    <x v="2"/>
    <s v="0203 - MINISTERIO DE DEFENSA"/>
    <s v="0028 - INSTITUTO SUPERIOR PARA LA DEFENSA ' GENERAL JUAN PABLO DUARTE DIEZ' INSUDE."/>
    <x v="2"/>
    <x v="10"/>
    <x v="24"/>
    <s v="2.3 - MATERIALES Y SUMINISTROS"/>
    <s v="2.3.9 - PRODUCTOS Y ÚTILES VARIOS"/>
    <s v="N"/>
    <s v="00 - N/A"/>
    <s v="10 - FONDO GENERAL"/>
    <s v=" "/>
    <s v="99 - MULTIPROVINCIAL"/>
    <n v="500000"/>
    <n v="6254363.71"/>
    <n v="4308850.6500000004"/>
  </r>
  <r>
    <s v="2024"/>
    <x v="0"/>
    <x v="0"/>
    <x v="0"/>
    <x v="0"/>
    <x v="2"/>
    <s v="0203 - MINISTERIO DE DEFENSA"/>
    <s v="0028 - INSTITUTO SUPERIOR PARA LA DEFENSA ' GENERAL JUAN PABLO DUARTE DIEZ' INSUDE."/>
    <x v="2"/>
    <x v="10"/>
    <x v="24"/>
    <s v="2.3 - MATERIALES Y SUMINISTROS"/>
    <s v="2.3.9 - PRODUCTOS Y ÚTILES VARIOS"/>
    <s v="N"/>
    <s v="00 - N/A"/>
    <s v="20 - FONDOS CON DESTINO ESPECÍFICO"/>
    <s v=" "/>
    <s v="99 - MULTIPROVINCIAL"/>
    <n v="0"/>
    <n v="438259"/>
    <n v="436968.10000000003"/>
  </r>
  <r>
    <s v="2024"/>
    <x v="0"/>
    <x v="0"/>
    <x v="0"/>
    <x v="0"/>
    <x v="2"/>
    <s v="0203 - MINISTERIO DE DEFENSA"/>
    <s v="0030 - SERVICIO NACIONAL DE PROTECCION AMBIENTAL"/>
    <x v="3"/>
    <x v="9"/>
    <x v="35"/>
    <s v="2.1 - REMUNERACIONES Y CONTRIBUCIONES"/>
    <s v="2.1.1 - REMUNERACIONES"/>
    <s v="N"/>
    <s v="00 - N/A"/>
    <s v="10 - FONDO GENERAL"/>
    <s v=" "/>
    <s v="99 - MULTIPROVINCIAL"/>
    <n v="112156000"/>
    <n v="116372666"/>
    <n v="115748079.24000001"/>
  </r>
  <r>
    <s v="2024"/>
    <x v="0"/>
    <x v="0"/>
    <x v="0"/>
    <x v="0"/>
    <x v="2"/>
    <s v="0203 - MINISTERIO DE DEFENSA"/>
    <s v="0030 - SERVICIO NACIONAL DE PROTECCION AMBIENTAL"/>
    <x v="3"/>
    <x v="9"/>
    <x v="35"/>
    <s v="2.1 - REMUNERACIONES Y CONTRIBUCIONES"/>
    <s v="2.1.2 - SOBRESUELDOS"/>
    <s v="N"/>
    <s v="00 - N/A"/>
    <s v="10 - FONDO GENERAL"/>
    <s v=" "/>
    <s v="99 - MULTIPROVINCIAL"/>
    <n v="3000000"/>
    <n v="3000000"/>
    <n v="2788702.5"/>
  </r>
  <r>
    <s v="2024"/>
    <x v="0"/>
    <x v="0"/>
    <x v="0"/>
    <x v="0"/>
    <x v="2"/>
    <s v="0203 - MINISTERIO DE DEFENSA"/>
    <s v="0030 - SERVICIO NACIONAL DE PROTECCION AMBIENTAL"/>
    <x v="3"/>
    <x v="9"/>
    <x v="35"/>
    <s v="2.1 - REMUNERACIONES Y CONTRIBUCIONES"/>
    <s v="2.1.5 - CONTRIBUCIONES A LA SEGURIDAD SOCIAL"/>
    <s v="N"/>
    <s v="00 - N/A"/>
    <s v="10 - FONDO GENERAL"/>
    <s v=" "/>
    <s v="99 - MULTIPROVINCIAL"/>
    <n v="2478000"/>
    <n v="2478000"/>
    <n v="1955816"/>
  </r>
  <r>
    <s v="2024"/>
    <x v="0"/>
    <x v="0"/>
    <x v="0"/>
    <x v="0"/>
    <x v="2"/>
    <s v="0203 - MINISTERIO DE DEFENSA"/>
    <s v="0030 - SERVICIO NACIONAL DE PROTECCION AMBIENTAL"/>
    <x v="3"/>
    <x v="9"/>
    <x v="35"/>
    <s v="2.2 - CONTRATACIÓN DE SERVICIOS"/>
    <s v="2.2.1 - SERVICIOS BÁSICOS"/>
    <s v="N"/>
    <s v="00 - N/A"/>
    <s v="10 - FONDO GENERAL"/>
    <s v=" "/>
    <s v="99 - MULTIPROVINCIAL"/>
    <n v="6463885"/>
    <n v="6374336"/>
    <n v="5932512.1899999995"/>
  </r>
  <r>
    <s v="2024"/>
    <x v="0"/>
    <x v="0"/>
    <x v="0"/>
    <x v="0"/>
    <x v="2"/>
    <s v="0203 - MINISTERIO DE DEFENSA"/>
    <s v="0030 - SERVICIO NACIONAL DE PROTECCION AMBIENTAL"/>
    <x v="3"/>
    <x v="9"/>
    <x v="35"/>
    <s v="2.2 - CONTRATACIÓN DE SERVICIOS"/>
    <s v="2.2.2 - PUBLICIDAD, IMPRESIÓN Y ENCUADERNACIÓN"/>
    <s v="N"/>
    <s v="00 - N/A"/>
    <s v="10 - FONDO GENERAL"/>
    <s v=" "/>
    <s v="99 - MULTIPROVINCIAL"/>
    <n v="470000"/>
    <n v="171417"/>
    <n v="171416.24"/>
  </r>
  <r>
    <s v="2024"/>
    <x v="0"/>
    <x v="0"/>
    <x v="0"/>
    <x v="0"/>
    <x v="2"/>
    <s v="0203 - MINISTERIO DE DEFENSA"/>
    <s v="0030 - SERVICIO NACIONAL DE PROTECCION AMBIENTAL"/>
    <x v="3"/>
    <x v="9"/>
    <x v="35"/>
    <s v="2.2 - CONTRATACIÓN DE SERVICIOS"/>
    <s v="2.2.3 - VIÁTICOS"/>
    <s v="N"/>
    <s v="00 - N/A"/>
    <s v="10 - FONDO GENERAL"/>
    <s v=" "/>
    <s v="99 - MULTIPROVINCIAL"/>
    <n v="5200000"/>
    <n v="5200000"/>
    <n v="5011750"/>
  </r>
  <r>
    <s v="2024"/>
    <x v="0"/>
    <x v="0"/>
    <x v="0"/>
    <x v="0"/>
    <x v="2"/>
    <s v="0203 - MINISTERIO DE DEFENSA"/>
    <s v="0030 - SERVICIO NACIONAL DE PROTECCION AMBIENTAL"/>
    <x v="3"/>
    <x v="9"/>
    <x v="35"/>
    <s v="2.2 - CONTRATACIÓN DE SERVICIOS"/>
    <s v="2.2.4 - TRANSPORTE Y ALMACENAJE"/>
    <s v="N"/>
    <s v="00 - N/A"/>
    <s v="10 - FONDO GENERAL"/>
    <s v=" "/>
    <s v="99 - MULTIPROVINCIAL"/>
    <n v="150000"/>
    <n v="0"/>
    <n v="0"/>
  </r>
  <r>
    <s v="2024"/>
    <x v="0"/>
    <x v="0"/>
    <x v="0"/>
    <x v="0"/>
    <x v="2"/>
    <s v="0203 - MINISTERIO DE DEFENSA"/>
    <s v="0030 - SERVICIO NACIONAL DE PROTECCION AMBIENTAL"/>
    <x v="3"/>
    <x v="9"/>
    <x v="35"/>
    <s v="2.2 - CONTRATACIÓN DE SERVICIOS"/>
    <s v="2.2.5 - ALQUILERES Y RENTAS"/>
    <s v="N"/>
    <s v="00 - N/A"/>
    <s v="10 - FONDO GENERAL"/>
    <s v=" "/>
    <s v="99 - MULTIPROVINCIAL"/>
    <n v="460204"/>
    <n v="460204"/>
    <n v="417956"/>
  </r>
  <r>
    <s v="2024"/>
    <x v="0"/>
    <x v="0"/>
    <x v="0"/>
    <x v="0"/>
    <x v="2"/>
    <s v="0203 - MINISTERIO DE DEFENSA"/>
    <s v="0030 - SERVICIO NACIONAL DE PROTECCION AMBIENTAL"/>
    <x v="3"/>
    <x v="9"/>
    <x v="35"/>
    <s v="2.2 - CONTRATACIÓN DE SERVICIOS"/>
    <s v="2.2.6 - SEGUROS"/>
    <s v="N"/>
    <s v="00 - N/A"/>
    <s v="10 - FONDO GENERAL"/>
    <s v=" "/>
    <s v="99 - MULTIPROVINCIAL"/>
    <n v="802066"/>
    <n v="1368436"/>
    <n v="1042283.25"/>
  </r>
  <r>
    <s v="2024"/>
    <x v="0"/>
    <x v="0"/>
    <x v="0"/>
    <x v="0"/>
    <x v="2"/>
    <s v="0203 - MINISTERIO DE DEFENSA"/>
    <s v="0030 - SERVICIO NACIONAL DE PROTECCION AMBIENTAL"/>
    <x v="3"/>
    <x v="9"/>
    <x v="35"/>
    <s v="2.2 - CONTRATACIÓN DE SERVICIOS"/>
    <s v="2.2.7 - SERVICIOS DE CONSERVACIÓN, REPARACIONES MENORES E INSTALACIONES TEMPORALES"/>
    <s v="N"/>
    <s v="00 - N/A"/>
    <s v="10 - FONDO GENERAL"/>
    <s v=" "/>
    <s v="99 - MULTIPROVINCIAL"/>
    <n v="253020"/>
    <n v="1228774"/>
    <n v="298124.64"/>
  </r>
  <r>
    <s v="2024"/>
    <x v="0"/>
    <x v="0"/>
    <x v="0"/>
    <x v="0"/>
    <x v="2"/>
    <s v="0203 - MINISTERIO DE DEFENSA"/>
    <s v="0030 - SERVICIO NACIONAL DE PROTECCION AMBIENTAL"/>
    <x v="3"/>
    <x v="9"/>
    <x v="35"/>
    <s v="2.2 - CONTRATACIÓN DE SERVICIOS"/>
    <s v="2.2.8 - OTROS SERVICIOS NO INCLUIDOS EN CONCEPTOS ANTERIORES"/>
    <s v="N"/>
    <s v="00 - N/A"/>
    <s v="10 - FONDO GENERAL"/>
    <s v=" "/>
    <s v="99 - MULTIPROVINCIAL"/>
    <n v="83753"/>
    <n v="150000"/>
    <n v="28910"/>
  </r>
  <r>
    <s v="2024"/>
    <x v="0"/>
    <x v="0"/>
    <x v="0"/>
    <x v="0"/>
    <x v="2"/>
    <s v="0203 - MINISTERIO DE DEFENSA"/>
    <s v="0030 - SERVICIO NACIONAL DE PROTECCION AMBIENTAL"/>
    <x v="3"/>
    <x v="9"/>
    <x v="35"/>
    <s v="2.2 - CONTRATACIÓN DE SERVICIOS"/>
    <s v="2.2.9 - OTRAS CONTRATACIONES DE SERVICIOS"/>
    <s v="N"/>
    <s v="00 - N/A"/>
    <s v="10 - FONDO GENERAL"/>
    <s v=" "/>
    <s v="99 - MULTIPROVINCIAL"/>
    <n v="0"/>
    <n v="1800000"/>
    <n v="1180589"/>
  </r>
  <r>
    <s v="2024"/>
    <x v="0"/>
    <x v="0"/>
    <x v="0"/>
    <x v="0"/>
    <x v="2"/>
    <s v="0203 - MINISTERIO DE DEFENSA"/>
    <s v="0030 - SERVICIO NACIONAL DE PROTECCION AMBIENTAL"/>
    <x v="3"/>
    <x v="9"/>
    <x v="35"/>
    <s v="2.3 - MATERIALES Y SUMINISTROS"/>
    <s v="2.3.1 - ALIMENTOS Y PRODUCTOS AGROFORESTALES"/>
    <s v="N"/>
    <s v="00 - N/A"/>
    <s v="10 - FONDO GENERAL"/>
    <s v=" "/>
    <s v="99 - MULTIPROVINCIAL"/>
    <n v="11970223"/>
    <n v="12848723"/>
    <n v="12753113.4"/>
  </r>
  <r>
    <s v="2024"/>
    <x v="0"/>
    <x v="0"/>
    <x v="0"/>
    <x v="0"/>
    <x v="2"/>
    <s v="0203 - MINISTERIO DE DEFENSA"/>
    <s v="0030 - SERVICIO NACIONAL DE PROTECCION AMBIENTAL"/>
    <x v="3"/>
    <x v="9"/>
    <x v="35"/>
    <s v="2.3 - MATERIALES Y SUMINISTROS"/>
    <s v="2.3.2 - TEXTILES Y VESTUARIOS"/>
    <s v="N"/>
    <s v="00 - N/A"/>
    <s v="10 - FONDO GENERAL"/>
    <s v=" "/>
    <s v="99 - MULTIPROVINCIAL"/>
    <n v="2500000"/>
    <n v="4233088"/>
    <n v="4232052.3"/>
  </r>
  <r>
    <s v="2024"/>
    <x v="0"/>
    <x v="0"/>
    <x v="0"/>
    <x v="0"/>
    <x v="2"/>
    <s v="0203 - MINISTERIO DE DEFENSA"/>
    <s v="0030 - SERVICIO NACIONAL DE PROTECCION AMBIENTAL"/>
    <x v="3"/>
    <x v="9"/>
    <x v="35"/>
    <s v="2.3 - MATERIALES Y SUMINISTROS"/>
    <s v="2.3.3 - PAPEL, CARTÓN E IMPRESOS"/>
    <s v="N"/>
    <s v="00 - N/A"/>
    <s v="10 - FONDO GENERAL"/>
    <s v=" "/>
    <s v="99 - MULTIPROVINCIAL"/>
    <n v="1450000"/>
    <n v="1700363"/>
    <n v="1376210.58"/>
  </r>
  <r>
    <s v="2024"/>
    <x v="0"/>
    <x v="0"/>
    <x v="0"/>
    <x v="0"/>
    <x v="2"/>
    <s v="0203 - MINISTERIO DE DEFENSA"/>
    <s v="0030 - SERVICIO NACIONAL DE PROTECCION AMBIENTAL"/>
    <x v="3"/>
    <x v="9"/>
    <x v="35"/>
    <s v="2.3 - MATERIALES Y SUMINISTROS"/>
    <s v="2.3.4 - PRODUCTOS FARMACÉUTICOS"/>
    <s v="N"/>
    <s v="00 - N/A"/>
    <s v="10 - FONDO GENERAL"/>
    <s v=" "/>
    <s v="99 - MULTIPROVINCIAL"/>
    <n v="13092"/>
    <n v="0"/>
    <n v="0"/>
  </r>
  <r>
    <s v="2024"/>
    <x v="0"/>
    <x v="0"/>
    <x v="0"/>
    <x v="0"/>
    <x v="2"/>
    <s v="0203 - MINISTERIO DE DEFENSA"/>
    <s v="0030 - SERVICIO NACIONAL DE PROTECCION AMBIENTAL"/>
    <x v="3"/>
    <x v="9"/>
    <x v="35"/>
    <s v="2.3 - MATERIALES Y SUMINISTROS"/>
    <s v="2.3.5 - CUERO, CAUCHO Y PLÁSTICO"/>
    <s v="N"/>
    <s v="00 - N/A"/>
    <s v="10 - FONDO GENERAL"/>
    <s v=" "/>
    <s v="99 - MULTIPROVINCIAL"/>
    <n v="2700000"/>
    <n v="960522"/>
    <n v="779444.4"/>
  </r>
  <r>
    <s v="2024"/>
    <x v="0"/>
    <x v="0"/>
    <x v="0"/>
    <x v="0"/>
    <x v="2"/>
    <s v="0203 - MINISTERIO DE DEFENSA"/>
    <s v="0030 - SERVICIO NACIONAL DE PROTECCION AMBIENTAL"/>
    <x v="3"/>
    <x v="9"/>
    <x v="35"/>
    <s v="2.3 - MATERIALES Y SUMINISTROS"/>
    <s v="2.3.6 - PRODUCTOS DE MINERALES, METÁLICOS Y NO METÁLICOS"/>
    <s v="N"/>
    <s v="00 - N/A"/>
    <s v="10 - FONDO GENERAL"/>
    <s v=" "/>
    <s v="99 - MULTIPROVINCIAL"/>
    <n v="700000"/>
    <n v="144200"/>
    <n v="131575.9"/>
  </r>
  <r>
    <s v="2024"/>
    <x v="0"/>
    <x v="0"/>
    <x v="0"/>
    <x v="0"/>
    <x v="2"/>
    <s v="0203 - MINISTERIO DE DEFENSA"/>
    <s v="0030 - SERVICIO NACIONAL DE PROTECCION AMBIENTAL"/>
    <x v="3"/>
    <x v="9"/>
    <x v="35"/>
    <s v="2.3 - MATERIALES Y SUMINISTROS"/>
    <s v="2.3.7 - COMBUSTIBLES, LUBRICANTES, PRODUCTOS QUÍMICOS Y CONEXOS"/>
    <s v="N"/>
    <s v="00 - N/A"/>
    <s v="10 - FONDO GENERAL"/>
    <s v=" "/>
    <s v="99 - MULTIPROVINCIAL"/>
    <n v="12876200"/>
    <n v="13487423"/>
    <n v="11225895.4"/>
  </r>
  <r>
    <s v="2024"/>
    <x v="0"/>
    <x v="0"/>
    <x v="0"/>
    <x v="0"/>
    <x v="2"/>
    <s v="0203 - MINISTERIO DE DEFENSA"/>
    <s v="0030 - SERVICIO NACIONAL DE PROTECCION AMBIENTAL"/>
    <x v="3"/>
    <x v="9"/>
    <x v="35"/>
    <s v="2.3 - MATERIALES Y SUMINISTROS"/>
    <s v="2.3.9 - PRODUCTOS Y ÚTILES VARIOS"/>
    <s v="N"/>
    <s v="00 - N/A"/>
    <s v="10 - FONDO GENERAL"/>
    <s v=" "/>
    <s v="99 - MULTIPROVINCIAL"/>
    <n v="4310000"/>
    <n v="3354041"/>
    <n v="2415234.4900000002"/>
  </r>
  <r>
    <s v="2024"/>
    <x v="0"/>
    <x v="0"/>
    <x v="0"/>
    <x v="0"/>
    <x v="2"/>
    <s v="0203 - MINISTERIO DE DEFENSA"/>
    <s v="0031 - DIRECCIÓN GENERAL DE LA INDUSTRIA MILITAR DE LAS FUERZAS ARMADAS"/>
    <x v="0"/>
    <x v="7"/>
    <x v="29"/>
    <s v="2.1 - REMUNERACIONES Y CONTRIBUCIONES"/>
    <s v="2.1.1 - REMUNERACIONES"/>
    <s v="N"/>
    <s v="00 - N/A"/>
    <s v="10 - FONDO GENERAL"/>
    <s v=" "/>
    <s v="99 - MULTIPROVINCIAL"/>
    <n v="41580500"/>
    <n v="40812986"/>
    <n v="40284250.019999996"/>
  </r>
  <r>
    <s v="2024"/>
    <x v="0"/>
    <x v="0"/>
    <x v="0"/>
    <x v="0"/>
    <x v="2"/>
    <s v="0203 - MINISTERIO DE DEFENSA"/>
    <s v="0031 - DIRECCIÓN GENERAL DE LA INDUSTRIA MILITAR DE LAS FUERZAS ARMADAS"/>
    <x v="0"/>
    <x v="7"/>
    <x v="29"/>
    <s v="2.1 - REMUNERACIONES Y CONTRIBUCIONES"/>
    <s v="2.1.1 - REMUNERACIONES"/>
    <s v="N"/>
    <s v="00 - N/A"/>
    <s v="20 - FONDOS CON DESTINO ESPECÍFICO"/>
    <s v=" "/>
    <s v="99 - MULTIPROVINCIAL"/>
    <n v="0"/>
    <n v="1791556"/>
    <n v="1780352.9300000002"/>
  </r>
  <r>
    <s v="2024"/>
    <x v="0"/>
    <x v="0"/>
    <x v="0"/>
    <x v="0"/>
    <x v="2"/>
    <s v="0203 - MINISTERIO DE DEFENSA"/>
    <s v="0031 - DIRECCIÓN GENERAL DE LA INDUSTRIA MILITAR DE LAS FUERZAS ARMADAS"/>
    <x v="0"/>
    <x v="7"/>
    <x v="29"/>
    <s v="2.1 - REMUNERACIONES Y CONTRIBUCIONES"/>
    <s v="2.1.2 - SOBRESUELDOS"/>
    <s v="N"/>
    <s v="00 - N/A"/>
    <s v="10 - FONDO GENERAL"/>
    <s v=" "/>
    <s v="99 - MULTIPROVINCIAL"/>
    <n v="0"/>
    <n v="0"/>
    <n v="0"/>
  </r>
  <r>
    <s v="2024"/>
    <x v="0"/>
    <x v="0"/>
    <x v="0"/>
    <x v="0"/>
    <x v="2"/>
    <s v="0203 - MINISTERIO DE DEFENSA"/>
    <s v="0031 - DIRECCIÓN GENERAL DE LA INDUSTRIA MILITAR DE LAS FUERZAS ARMADAS"/>
    <x v="0"/>
    <x v="7"/>
    <x v="29"/>
    <s v="2.1 - REMUNERACIONES Y CONTRIBUCIONES"/>
    <s v="2.1.5 - CONTRIBUCIONES A LA SEGURIDAD SOCIAL"/>
    <s v="N"/>
    <s v="00 - N/A"/>
    <s v="10 - FONDO GENERAL"/>
    <s v=" "/>
    <s v="99 - MULTIPROVINCIAL"/>
    <n v="1917778"/>
    <n v="1917778"/>
    <n v="1836814.2000000002"/>
  </r>
  <r>
    <s v="2024"/>
    <x v="0"/>
    <x v="0"/>
    <x v="0"/>
    <x v="0"/>
    <x v="2"/>
    <s v="0203 - MINISTERIO DE DEFENSA"/>
    <s v="0031 - DIRECCIÓN GENERAL DE LA INDUSTRIA MILITAR DE LAS FUERZAS ARMADAS"/>
    <x v="0"/>
    <x v="7"/>
    <x v="29"/>
    <s v="2.1 - REMUNERACIONES Y CONTRIBUCIONES"/>
    <s v="2.1.5 - CONTRIBUCIONES A LA SEGURIDAD SOCIAL"/>
    <s v="N"/>
    <s v="00 - N/A"/>
    <s v="20 - FONDOS CON DESTINO ESPECÍFICO"/>
    <s v=" "/>
    <s v="99 - MULTIPROVINCIAL"/>
    <n v="0"/>
    <n v="100528"/>
    <n v="81375.199999999997"/>
  </r>
  <r>
    <s v="2024"/>
    <x v="0"/>
    <x v="0"/>
    <x v="0"/>
    <x v="0"/>
    <x v="2"/>
    <s v="0203 - MINISTERIO DE DEFENSA"/>
    <s v="0031 - DIRECCIÓN GENERAL DE LA INDUSTRIA MILITAR DE LAS FUERZAS ARMADAS"/>
    <x v="0"/>
    <x v="7"/>
    <x v="29"/>
    <s v="2.2 - CONTRATACIÓN DE SERVICIOS"/>
    <s v="2.2.2 - PUBLICIDAD, IMPRESIÓN Y ENCUADERNACIÓN"/>
    <s v="N"/>
    <s v="00 - N/A"/>
    <s v="10 - FONDO GENERAL"/>
    <s v=" "/>
    <s v="99 - MULTIPROVINCIAL"/>
    <n v="0"/>
    <n v="462655"/>
    <n v="0"/>
  </r>
  <r>
    <s v="2024"/>
    <x v="0"/>
    <x v="0"/>
    <x v="0"/>
    <x v="0"/>
    <x v="2"/>
    <s v="0203 - MINISTERIO DE DEFENSA"/>
    <s v="0031 - DIRECCIÓN GENERAL DE LA INDUSTRIA MILITAR DE LAS FUERZAS ARMADAS"/>
    <x v="0"/>
    <x v="7"/>
    <x v="29"/>
    <s v="2.2 - CONTRATACIÓN DE SERVICIOS"/>
    <s v="2.2.2 - PUBLICIDAD, IMPRESIÓN Y ENCUADERNACIÓN"/>
    <s v="N"/>
    <s v="00 - N/A"/>
    <s v="20 - FONDOS CON DESTINO ESPECÍFICO"/>
    <s v=" "/>
    <s v="99 - MULTIPROVINCIAL"/>
    <n v="0"/>
    <n v="7279845"/>
    <n v="7279844.7999999998"/>
  </r>
  <r>
    <s v="2024"/>
    <x v="0"/>
    <x v="0"/>
    <x v="0"/>
    <x v="0"/>
    <x v="2"/>
    <s v="0203 - MINISTERIO DE DEFENSA"/>
    <s v="0031 - DIRECCIÓN GENERAL DE LA INDUSTRIA MILITAR DE LAS FUERZAS ARMADAS"/>
    <x v="0"/>
    <x v="7"/>
    <x v="29"/>
    <s v="2.2 - CONTRATACIÓN DE SERVICIOS"/>
    <s v="2.2.5 - ALQUILERES Y RENTAS"/>
    <s v="N"/>
    <s v="00 - N/A"/>
    <s v="10 - FONDO GENERAL"/>
    <s v=" "/>
    <s v="99 - MULTIPROVINCIAL"/>
    <n v="1512000"/>
    <n v="1512000"/>
    <n v="1506796.2000000002"/>
  </r>
  <r>
    <s v="2024"/>
    <x v="0"/>
    <x v="0"/>
    <x v="0"/>
    <x v="0"/>
    <x v="2"/>
    <s v="0203 - MINISTERIO DE DEFENSA"/>
    <s v="0031 - DIRECCIÓN GENERAL DE LA INDUSTRIA MILITAR DE LAS FUERZAS ARMADAS"/>
    <x v="0"/>
    <x v="7"/>
    <x v="29"/>
    <s v="2.2 - CONTRATACIÓN DE SERVICIOS"/>
    <s v="2.2.6 - SEGUROS"/>
    <s v="N"/>
    <s v="00 - N/A"/>
    <s v="10 - FONDO GENERAL"/>
    <s v=" "/>
    <s v="99 - MULTIPROVINCIAL"/>
    <n v="0"/>
    <n v="400995"/>
    <n v="158790"/>
  </r>
  <r>
    <s v="2024"/>
    <x v="0"/>
    <x v="0"/>
    <x v="0"/>
    <x v="0"/>
    <x v="2"/>
    <s v="0203 - MINISTERIO DE DEFENSA"/>
    <s v="0031 - DIRECCIÓN GENERAL DE LA INDUSTRIA MILITAR DE LAS FUERZAS ARMADAS"/>
    <x v="0"/>
    <x v="7"/>
    <x v="29"/>
    <s v="2.2 - CONTRATACIÓN DE SERVICIOS"/>
    <s v="2.2.7 - SERVICIOS DE CONSERVACIÓN, REPARACIONES MENORES E INSTALACIONES TEMPORALES"/>
    <s v="N"/>
    <s v="00 - N/A"/>
    <s v="10 - FONDO GENERAL"/>
    <s v=" "/>
    <s v="99 - MULTIPROVINCIAL"/>
    <n v="0"/>
    <n v="775650"/>
    <n v="315173.28000000003"/>
  </r>
  <r>
    <s v="2024"/>
    <x v="0"/>
    <x v="0"/>
    <x v="0"/>
    <x v="0"/>
    <x v="2"/>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 "/>
    <s v="99 - MULTIPROVINCIAL"/>
    <n v="0"/>
    <n v="1205370.3200000003"/>
    <n v="1205370"/>
  </r>
  <r>
    <s v="2024"/>
    <x v="0"/>
    <x v="0"/>
    <x v="0"/>
    <x v="0"/>
    <x v="2"/>
    <s v="0203 - MINISTERIO DE DEFENSA"/>
    <s v="0031 - DIRECCIÓN GENERAL DE LA INDUSTRIA MILITAR DE LAS FUERZAS ARMADAS"/>
    <x v="0"/>
    <x v="7"/>
    <x v="29"/>
    <s v="2.2 - CONTRATACIÓN DE SERVICIOS"/>
    <s v="2.2.8 - OTROS SERVICIOS NO INCLUIDOS EN CONCEPTOS ANTERIORES"/>
    <s v="N"/>
    <s v="00 - N/A"/>
    <s v="20 - FONDOS CON DESTINO ESPECÍFICO"/>
    <s v=" "/>
    <s v="99 - MULTIPROVINCIAL"/>
    <n v="0"/>
    <n v="4741951"/>
    <n v="4245214.05"/>
  </r>
  <r>
    <s v="2024"/>
    <x v="0"/>
    <x v="0"/>
    <x v="0"/>
    <x v="0"/>
    <x v="2"/>
    <s v="0203 - MINISTERIO DE DEFENSA"/>
    <s v="0031 - DIRECCIÓN GENERAL DE LA INDUSTRIA MILITAR DE LAS FUERZAS ARMADAS"/>
    <x v="0"/>
    <x v="7"/>
    <x v="29"/>
    <s v="2.2 - CONTRATACIÓN DE SERVICIOS"/>
    <s v="2.2.9 - OTRAS CONTRATACIONES DE SERVICIOS"/>
    <s v="N"/>
    <s v="00 - N/A"/>
    <s v="10 - FONDO GENERAL"/>
    <s v=" "/>
    <s v="99 - MULTIPROVINCIAL"/>
    <n v="0"/>
    <n v="107514"/>
    <n v="0"/>
  </r>
  <r>
    <s v="2024"/>
    <x v="0"/>
    <x v="0"/>
    <x v="0"/>
    <x v="0"/>
    <x v="2"/>
    <s v="0203 - MINISTERIO DE DEFENSA"/>
    <s v="0031 - DIRECCIÓN GENERAL DE LA INDUSTRIA MILITAR DE LAS FUERZAS ARMADAS"/>
    <x v="0"/>
    <x v="7"/>
    <x v="29"/>
    <s v="2.2 - CONTRATACIÓN DE SERVICIOS"/>
    <s v="2.2.9 - OTRAS CONTRATACIONES DE SERVICIOS"/>
    <s v="N"/>
    <s v="00 - N/A"/>
    <s v="20 - FONDOS CON DESTINO ESPECÍFICO"/>
    <s v=" "/>
    <s v="99 - MULTIPROVINCIAL"/>
    <n v="0"/>
    <n v="8778230"/>
    <n v="7266229.9600000009"/>
  </r>
  <r>
    <s v="2024"/>
    <x v="0"/>
    <x v="0"/>
    <x v="0"/>
    <x v="0"/>
    <x v="2"/>
    <s v="0203 - MINISTERIO DE DEFENSA"/>
    <s v="0031 - DIRECCIÓN GENERAL DE LA INDUSTRIA MILITAR DE LAS FUERZAS ARMADAS"/>
    <x v="0"/>
    <x v="7"/>
    <x v="29"/>
    <s v="2.3 - MATERIALES Y SUMINISTROS"/>
    <s v="2.3.1 - ALIMENTOS Y PRODUCTOS AGROFORESTALES"/>
    <s v="N"/>
    <s v="00 - N/A"/>
    <s v="10 - FONDO GENERAL"/>
    <s v=" "/>
    <s v="99 - MULTIPROVINCIAL"/>
    <n v="5165640"/>
    <n v="5165640"/>
    <n v="5163660"/>
  </r>
  <r>
    <s v="2024"/>
    <x v="0"/>
    <x v="0"/>
    <x v="0"/>
    <x v="0"/>
    <x v="2"/>
    <s v="0203 - MINISTERIO DE DEFENSA"/>
    <s v="0031 - DIRECCIÓN GENERAL DE LA INDUSTRIA MILITAR DE LAS FUERZAS ARMADAS"/>
    <x v="0"/>
    <x v="7"/>
    <x v="29"/>
    <s v="2.3 - MATERIALES Y SUMINISTROS"/>
    <s v="2.3.1 - ALIMENTOS Y PRODUCTOS AGROFORESTALES"/>
    <s v="N"/>
    <s v="00 - N/A"/>
    <s v="20 - FONDOS CON DESTINO ESPECÍFICO"/>
    <s v=" "/>
    <s v="99 - MULTIPROVINCIAL"/>
    <n v="0"/>
    <n v="1093"/>
    <n v="1092.1099999999999"/>
  </r>
  <r>
    <s v="2024"/>
    <x v="0"/>
    <x v="0"/>
    <x v="0"/>
    <x v="0"/>
    <x v="2"/>
    <s v="0203 - MINISTERIO DE DEFENSA"/>
    <s v="0031 - DIRECCIÓN GENERAL DE LA INDUSTRIA MILITAR DE LAS FUERZAS ARMADAS"/>
    <x v="0"/>
    <x v="7"/>
    <x v="29"/>
    <s v="2.3 - MATERIALES Y SUMINISTROS"/>
    <s v="2.3.2 - TEXTILES Y VESTUARIOS"/>
    <s v="N"/>
    <s v="00 - N/A"/>
    <s v="10 - FONDO GENERAL"/>
    <s v=" "/>
    <s v="99 - MULTIPROVINCIAL"/>
    <n v="2300000"/>
    <n v="3310643"/>
    <n v="2610225.85"/>
  </r>
  <r>
    <s v="2024"/>
    <x v="0"/>
    <x v="0"/>
    <x v="0"/>
    <x v="0"/>
    <x v="2"/>
    <s v="0203 - MINISTERIO DE DEFENSA"/>
    <s v="0031 - DIRECCIÓN GENERAL DE LA INDUSTRIA MILITAR DE LAS FUERZAS ARMADAS"/>
    <x v="0"/>
    <x v="7"/>
    <x v="29"/>
    <s v="2.3 - MATERIALES Y SUMINISTROS"/>
    <s v="2.3.2 - TEXTILES Y VESTUARIOS"/>
    <s v="N"/>
    <s v="00 - N/A"/>
    <s v="20 - FONDOS CON DESTINO ESPECÍFICO"/>
    <s v=" "/>
    <s v="99 - MULTIPROVINCIAL"/>
    <n v="0"/>
    <n v="154815888.04000002"/>
    <n v="139335322.40000001"/>
  </r>
  <r>
    <s v="2024"/>
    <x v="0"/>
    <x v="0"/>
    <x v="0"/>
    <x v="0"/>
    <x v="2"/>
    <s v="0203 - MINISTERIO DE DEFENSA"/>
    <s v="0031 - DIRECCIÓN GENERAL DE LA INDUSTRIA MILITAR DE LAS FUERZAS ARMADAS"/>
    <x v="0"/>
    <x v="7"/>
    <x v="29"/>
    <s v="2.3 - MATERIALES Y SUMINISTROS"/>
    <s v="2.3.3 - PAPEL, CARTÓN E IMPRESOS"/>
    <s v="N"/>
    <s v="00 - N/A"/>
    <s v="10 - FONDO GENERAL"/>
    <s v=" "/>
    <s v="99 - MULTIPROVINCIAL"/>
    <n v="1277433"/>
    <n v="649571"/>
    <n v="589860.99"/>
  </r>
  <r>
    <s v="2024"/>
    <x v="0"/>
    <x v="0"/>
    <x v="0"/>
    <x v="0"/>
    <x v="2"/>
    <s v="0203 - MINISTERIO DE DEFENSA"/>
    <s v="0031 - DIRECCIÓN GENERAL DE LA INDUSTRIA MILITAR DE LAS FUERZAS ARMADAS"/>
    <x v="0"/>
    <x v="7"/>
    <x v="29"/>
    <s v="2.3 - MATERIALES Y SUMINISTROS"/>
    <s v="2.3.3 - PAPEL, CARTÓN E IMPRESOS"/>
    <s v="N"/>
    <s v="00 - N/A"/>
    <s v="20 - FONDOS CON DESTINO ESPECÍFICO"/>
    <s v=" "/>
    <s v="99 - MULTIPROVINCIAL"/>
    <n v="0"/>
    <n v="1200459.5600000005"/>
    <n v="1194178.8799999999"/>
  </r>
  <r>
    <s v="2024"/>
    <x v="0"/>
    <x v="0"/>
    <x v="0"/>
    <x v="0"/>
    <x v="2"/>
    <s v="0203 - MINISTERIO DE DEFENSA"/>
    <s v="0031 - DIRECCIÓN GENERAL DE LA INDUSTRIA MILITAR DE LAS FUERZAS ARMADAS"/>
    <x v="0"/>
    <x v="7"/>
    <x v="29"/>
    <s v="2.3 - MATERIALES Y SUMINISTROS"/>
    <s v="2.3.4 - PRODUCTOS FARMACÉUTICOS"/>
    <s v="N"/>
    <s v="00 - N/A"/>
    <s v="20 - FONDOS CON DESTINO ESPECÍFICO"/>
    <s v=" "/>
    <s v="99 - MULTIPROVINCIAL"/>
    <n v="0"/>
    <n v="116556"/>
    <n v="116555.09"/>
  </r>
  <r>
    <s v="2024"/>
    <x v="0"/>
    <x v="0"/>
    <x v="0"/>
    <x v="0"/>
    <x v="2"/>
    <s v="0203 - MINISTERIO DE DEFENSA"/>
    <s v="0031 - DIRECCIÓN GENERAL DE LA INDUSTRIA MILITAR DE LAS FUERZAS ARMADAS"/>
    <x v="0"/>
    <x v="7"/>
    <x v="29"/>
    <s v="2.3 - MATERIALES Y SUMINISTROS"/>
    <s v="2.3.5 - CUERO, CAUCHO Y PLÁSTICO"/>
    <s v="N"/>
    <s v="00 - N/A"/>
    <s v="10 - FONDO GENERAL"/>
    <s v=" "/>
    <s v="99 - MULTIPROVINCIAL"/>
    <n v="0"/>
    <n v="23028"/>
    <n v="23026.420000000002"/>
  </r>
  <r>
    <s v="2024"/>
    <x v="0"/>
    <x v="0"/>
    <x v="0"/>
    <x v="0"/>
    <x v="2"/>
    <s v="0203 - MINISTERIO DE DEFENSA"/>
    <s v="0031 - DIRECCIÓN GENERAL DE LA INDUSTRIA MILITAR DE LAS FUERZAS ARMADAS"/>
    <x v="0"/>
    <x v="7"/>
    <x v="29"/>
    <s v="2.3 - MATERIALES Y SUMINISTROS"/>
    <s v="2.3.6 - PRODUCTOS DE MINERALES, METÁLICOS Y NO METÁLICOS"/>
    <s v="N"/>
    <s v="00 - N/A"/>
    <s v="10 - FONDO GENERAL"/>
    <s v=" "/>
    <s v="99 - MULTIPROVINCIAL"/>
    <n v="0"/>
    <n v="80078"/>
    <n v="80075.41"/>
  </r>
  <r>
    <s v="2024"/>
    <x v="0"/>
    <x v="0"/>
    <x v="0"/>
    <x v="0"/>
    <x v="2"/>
    <s v="0203 - MINISTERIO DE DEFENSA"/>
    <s v="0031 - DIRECCIÓN GENERAL DE LA INDUSTRIA MILITAR DE LAS FUERZAS ARMADAS"/>
    <x v="0"/>
    <x v="7"/>
    <x v="29"/>
    <s v="2.3 - MATERIALES Y SUMINISTROS"/>
    <s v="2.3.6 - PRODUCTOS DE MINERALES, METÁLICOS Y NO METÁLICOS"/>
    <s v="N"/>
    <s v="00 - N/A"/>
    <s v="20 - FONDOS CON DESTINO ESPECÍFICO"/>
    <s v=" "/>
    <s v="99 - MULTIPROVINCIAL"/>
    <n v="0"/>
    <n v="359151"/>
    <n v="359145.87"/>
  </r>
  <r>
    <s v="2024"/>
    <x v="0"/>
    <x v="0"/>
    <x v="0"/>
    <x v="0"/>
    <x v="2"/>
    <s v="0203 - MINISTERIO DE DEFENSA"/>
    <s v="0031 - DIRECCIÓN GENERAL DE LA INDUSTRIA MILITAR DE LAS FUERZAS ARMADAS"/>
    <x v="0"/>
    <x v="7"/>
    <x v="29"/>
    <s v="2.3 - MATERIALES Y SUMINISTROS"/>
    <s v="2.3.7 - COMBUSTIBLES, LUBRICANTES, PRODUCTOS QUÍMICOS Y CONEXOS"/>
    <s v="N"/>
    <s v="00 - N/A"/>
    <s v="10 - FONDO GENERAL"/>
    <s v=" "/>
    <s v="99 - MULTIPROVINCIAL"/>
    <n v="1722568"/>
    <n v="2075388"/>
    <n v="2047338.45"/>
  </r>
  <r>
    <s v="2024"/>
    <x v="0"/>
    <x v="0"/>
    <x v="0"/>
    <x v="0"/>
    <x v="2"/>
    <s v="0203 - MINISTERIO DE DEFENSA"/>
    <s v="0031 - DIRECCIÓN GENERAL DE LA INDUSTRIA MILITAR DE LAS FUERZAS ARMADAS"/>
    <x v="0"/>
    <x v="7"/>
    <x v="29"/>
    <s v="2.3 - MATERIALES Y SUMINISTROS"/>
    <s v="2.3.7 - COMBUSTIBLES, LUBRICANTES, PRODUCTOS QUÍMICOS Y CONEXOS"/>
    <s v="N"/>
    <s v="00 - N/A"/>
    <s v="20 - FONDOS CON DESTINO ESPECÍFICO"/>
    <s v=" "/>
    <s v="99 - MULTIPROVINCIAL"/>
    <n v="0"/>
    <n v="348429"/>
    <n v="287652.05"/>
  </r>
  <r>
    <s v="2024"/>
    <x v="0"/>
    <x v="0"/>
    <x v="0"/>
    <x v="0"/>
    <x v="2"/>
    <s v="0203 - MINISTERIO DE DEFENSA"/>
    <s v="0031 - DIRECCIÓN GENERAL DE LA INDUSTRIA MILITAR DE LAS FUERZAS ARMADAS"/>
    <x v="0"/>
    <x v="7"/>
    <x v="29"/>
    <s v="2.3 - MATERIALES Y SUMINISTROS"/>
    <s v="2.3.9 - PRODUCTOS Y ÚTILES VARIOS"/>
    <s v="N"/>
    <s v="00 - N/A"/>
    <s v="10 - FONDO GENERAL"/>
    <s v=" "/>
    <s v="99 - MULTIPROVINCIAL"/>
    <n v="510360"/>
    <n v="2007609"/>
    <n v="1601856.7399999998"/>
  </r>
  <r>
    <s v="2024"/>
    <x v="0"/>
    <x v="0"/>
    <x v="0"/>
    <x v="0"/>
    <x v="2"/>
    <s v="0203 - MINISTERIO DE DEFENSA"/>
    <s v="0031 - DIRECCIÓN GENERAL DE LA INDUSTRIA MILITAR DE LAS FUERZAS ARMADAS"/>
    <x v="0"/>
    <x v="7"/>
    <x v="29"/>
    <s v="2.3 - MATERIALES Y SUMINISTROS"/>
    <s v="2.3.9 - PRODUCTOS Y ÚTILES VARIOS"/>
    <s v="N"/>
    <s v="00 - N/A"/>
    <s v="20 - FONDOS CON DESTINO ESPECÍFICO"/>
    <s v=" "/>
    <s v="99 - MULTIPROVINCIAL"/>
    <n v="0"/>
    <n v="6253430"/>
    <n v="2507626.7400000002"/>
  </r>
  <r>
    <s v="2024"/>
    <x v="0"/>
    <x v="0"/>
    <x v="0"/>
    <x v="0"/>
    <x v="2"/>
    <s v="0203 - MINISTERIO DE DEFENSA"/>
    <s v="0004 - PRIMER REGIMIENTO DE LA GUARDIA PRESIDENCIAL"/>
    <x v="0"/>
    <x v="7"/>
    <x v="29"/>
    <s v="2.1 - REMUNERACIONES Y CONTRIBUCIONES"/>
    <s v="2.1.1 - REMUNERACIONES"/>
    <s v="N"/>
    <s v="00 - N/A"/>
    <s v="10 - FONDO GENERAL"/>
    <s v=" "/>
    <s v="01 - DISTRITO NACIONAL"/>
    <n v="0"/>
    <n v="65695906"/>
    <n v="48848440.659999996"/>
  </r>
  <r>
    <s v="2024"/>
    <x v="0"/>
    <x v="0"/>
    <x v="0"/>
    <x v="0"/>
    <x v="2"/>
    <s v="0203 - MINISTERIO DE DEFENSA"/>
    <s v="0004 - PRIMER REGIMIENTO DE LA GUARDIA PRESIDENCIAL"/>
    <x v="0"/>
    <x v="7"/>
    <x v="29"/>
    <s v="2.1 - REMUNERACIONES Y CONTRIBUCIONES"/>
    <s v="2.1.2 - SOBRESUELDOS"/>
    <s v="N"/>
    <s v="00 - N/A"/>
    <s v="10 - FONDO GENERAL"/>
    <s v=" "/>
    <s v="01 - DISTRITO NACIONAL"/>
    <n v="0"/>
    <n v="11662335"/>
    <n v="7486057.75"/>
  </r>
  <r>
    <s v="2024"/>
    <x v="0"/>
    <x v="0"/>
    <x v="0"/>
    <x v="0"/>
    <x v="2"/>
    <s v="0203 - MINISTERIO DE DEFENSA"/>
    <s v="0004 - PRIMER REGIMIENTO DE LA GUARDIA PRESIDENCIAL"/>
    <x v="0"/>
    <x v="7"/>
    <x v="29"/>
    <s v="2.1 - REMUNERACIONES Y CONTRIBUCIONES"/>
    <s v="2.1.5 - CONTRIBUCIONES A LA SEGURIDAD SOCIAL"/>
    <s v="N"/>
    <s v="00 - N/A"/>
    <s v="10 - FONDO GENERAL"/>
    <s v=" "/>
    <s v="01 - DISTRITO NACIONAL"/>
    <n v="0"/>
    <n v="300000"/>
    <n v="134411.40000000002"/>
  </r>
  <r>
    <s v="2024"/>
    <x v="0"/>
    <x v="0"/>
    <x v="0"/>
    <x v="0"/>
    <x v="2"/>
    <s v="0203 - MINISTERIO DE DEFENSA"/>
    <s v="0004 - PRIMER REGIMIENTO DE LA GUARDIA PRESIDENCIAL"/>
    <x v="0"/>
    <x v="7"/>
    <x v="29"/>
    <s v="2.2 - CONTRATACIÓN DE SERVICIOS"/>
    <s v="2.2.1 - SERVICIOS BÁSICOS"/>
    <s v="N"/>
    <s v="00 - N/A"/>
    <s v="10 - FONDO GENERAL"/>
    <s v=" "/>
    <s v="01 - DISTRITO NACIONAL"/>
    <n v="0"/>
    <n v="200000"/>
    <n v="163140.38"/>
  </r>
  <r>
    <s v="2024"/>
    <x v="0"/>
    <x v="0"/>
    <x v="0"/>
    <x v="0"/>
    <x v="2"/>
    <s v="0203 - MINISTERIO DE DEFENSA"/>
    <s v="0004 - PRIMER REGIMIENTO DE LA GUARDIA PRESIDENCIAL"/>
    <x v="0"/>
    <x v="7"/>
    <x v="29"/>
    <s v="2.2 - CONTRATACIÓN DE SERVICIOS"/>
    <s v="2.2.2 - PUBLICIDAD, IMPRESIÓN Y ENCUADERNACIÓN"/>
    <s v="N"/>
    <s v="00 - N/A"/>
    <s v="10 - FONDO GENERAL"/>
    <s v=" "/>
    <s v="01 - DISTRITO NACIONAL"/>
    <n v="0"/>
    <n v="0"/>
    <n v="0"/>
  </r>
  <r>
    <s v="2024"/>
    <x v="0"/>
    <x v="0"/>
    <x v="0"/>
    <x v="0"/>
    <x v="2"/>
    <s v="0203 - MINISTERIO DE DEFENSA"/>
    <s v="0004 - PRIMER REGIMIENTO DE LA GUARDIA PRESIDENCIAL"/>
    <x v="0"/>
    <x v="7"/>
    <x v="29"/>
    <s v="2.2 - CONTRATACIÓN DE SERVICIOS"/>
    <s v="2.2.3 - VIÁTICOS"/>
    <s v="N"/>
    <s v="00 - N/A"/>
    <s v="10 - FONDO GENERAL"/>
    <s v=" "/>
    <s v="01 - DISTRITO NACIONAL"/>
    <n v="0"/>
    <n v="2250000"/>
    <n v="0"/>
  </r>
  <r>
    <s v="2024"/>
    <x v="0"/>
    <x v="0"/>
    <x v="0"/>
    <x v="0"/>
    <x v="2"/>
    <s v="0203 - MINISTERIO DE DEFENSA"/>
    <s v="0004 - PRIMER REGIMIENTO DE LA GUARDIA PRESIDENCIAL"/>
    <x v="0"/>
    <x v="7"/>
    <x v="29"/>
    <s v="2.2 - CONTRATACIÓN DE SERVICIOS"/>
    <s v="2.2.5 - ALQUILERES Y RENTAS"/>
    <s v="N"/>
    <s v="00 - N/A"/>
    <s v="10 - FONDO GENERAL"/>
    <s v=" "/>
    <s v="01 - DISTRITO NACIONAL"/>
    <n v="0"/>
    <n v="150000"/>
    <n v="66729"/>
  </r>
  <r>
    <s v="2024"/>
    <x v="0"/>
    <x v="0"/>
    <x v="0"/>
    <x v="0"/>
    <x v="2"/>
    <s v="0203 - MINISTERIO DE DEFENSA"/>
    <s v="0004 - PRIMER REGIMIENTO DE LA GUARDIA PRESIDENCIAL"/>
    <x v="0"/>
    <x v="7"/>
    <x v="29"/>
    <s v="2.2 - CONTRATACIÓN DE SERVICIOS"/>
    <s v="2.2.7 - SERVICIOS DE CONSERVACIÓN, REPARACIONES MENORES E INSTALACIONES TEMPORALES"/>
    <s v="N"/>
    <s v="00 - N/A"/>
    <s v="10 - FONDO GENERAL"/>
    <s v=" "/>
    <s v="01 - DISTRITO NACIONAL"/>
    <n v="0"/>
    <n v="2131120"/>
    <n v="0"/>
  </r>
  <r>
    <s v="2024"/>
    <x v="0"/>
    <x v="0"/>
    <x v="0"/>
    <x v="0"/>
    <x v="2"/>
    <s v="0203 - MINISTERIO DE DEFENSA"/>
    <s v="0004 - PRIMER REGIMIENTO DE LA GUARDIA PRESIDENCIAL"/>
    <x v="0"/>
    <x v="7"/>
    <x v="29"/>
    <s v="2.2 - CONTRATACIÓN DE SERVICIOS"/>
    <s v="2.2.8 - OTROS SERVICIOS NO INCLUIDOS EN CONCEPTOS ANTERIORES"/>
    <s v="N"/>
    <s v="00 - N/A"/>
    <s v="10 - FONDO GENERAL"/>
    <s v=" "/>
    <s v="01 - DISTRITO NACIONAL"/>
    <n v="0"/>
    <n v="1100000"/>
    <n v="107450.8"/>
  </r>
  <r>
    <s v="2024"/>
    <x v="0"/>
    <x v="0"/>
    <x v="0"/>
    <x v="0"/>
    <x v="2"/>
    <s v="0203 - MINISTERIO DE DEFENSA"/>
    <s v="0004 - PRIMER REGIMIENTO DE LA GUARDIA PRESIDENCIAL"/>
    <x v="0"/>
    <x v="7"/>
    <x v="29"/>
    <s v="2.3 - MATERIALES Y SUMINISTROS"/>
    <s v="2.3.1 - ALIMENTOS Y PRODUCTOS AGROFORESTALES"/>
    <s v="N"/>
    <s v="00 - N/A"/>
    <s v="10 - FONDO GENERAL"/>
    <s v=" "/>
    <s v="01 - DISTRITO NACIONAL"/>
    <n v="0"/>
    <n v="4500000"/>
    <n v="4497750"/>
  </r>
  <r>
    <s v="2024"/>
    <x v="0"/>
    <x v="0"/>
    <x v="0"/>
    <x v="0"/>
    <x v="2"/>
    <s v="0203 - MINISTERIO DE DEFENSA"/>
    <s v="0004 - PRIMER REGIMIENTO DE LA GUARDIA PRESIDENCIAL"/>
    <x v="0"/>
    <x v="7"/>
    <x v="29"/>
    <s v="2.3 - MATERIALES Y SUMINISTROS"/>
    <s v="2.3.2 - TEXTILES Y VESTUARIOS"/>
    <s v="N"/>
    <s v="00 - N/A"/>
    <s v="10 - FONDO GENERAL"/>
    <s v=" "/>
    <s v="01 - DISTRITO NACIONAL"/>
    <n v="0"/>
    <n v="5027000"/>
    <n v="0"/>
  </r>
  <r>
    <s v="2024"/>
    <x v="0"/>
    <x v="0"/>
    <x v="0"/>
    <x v="0"/>
    <x v="2"/>
    <s v="0203 - MINISTERIO DE DEFENSA"/>
    <s v="0004 - PRIMER REGIMIENTO DE LA GUARDIA PRESIDENCIAL"/>
    <x v="0"/>
    <x v="7"/>
    <x v="29"/>
    <s v="2.3 - MATERIALES Y SUMINISTROS"/>
    <s v="2.3.3 - PAPEL, CARTÓN E IMPRESOS"/>
    <s v="N"/>
    <s v="00 - N/A"/>
    <s v="10 - FONDO GENERAL"/>
    <s v=" "/>
    <s v="01 - DISTRITO NACIONAL"/>
    <n v="0"/>
    <n v="485000"/>
    <n v="0"/>
  </r>
  <r>
    <s v="2024"/>
    <x v="0"/>
    <x v="0"/>
    <x v="0"/>
    <x v="0"/>
    <x v="2"/>
    <s v="0203 - MINISTERIO DE DEFENSA"/>
    <s v="0004 - PRIMER REGIMIENTO DE LA GUARDIA PRESIDENCIAL"/>
    <x v="0"/>
    <x v="7"/>
    <x v="29"/>
    <s v="2.3 - MATERIALES Y SUMINISTROS"/>
    <s v="2.3.4 - PRODUCTOS FARMACÉUTICOS"/>
    <s v="N"/>
    <s v="00 - N/A"/>
    <s v="10 - FONDO GENERAL"/>
    <s v=" "/>
    <s v="01 - DISTRITO NACIONAL"/>
    <n v="0"/>
    <n v="1643950"/>
    <n v="0"/>
  </r>
  <r>
    <s v="2024"/>
    <x v="0"/>
    <x v="0"/>
    <x v="0"/>
    <x v="0"/>
    <x v="2"/>
    <s v="0203 - MINISTERIO DE DEFENSA"/>
    <s v="0004 - PRIMER REGIMIENTO DE LA GUARDIA PRESIDENCIAL"/>
    <x v="0"/>
    <x v="7"/>
    <x v="29"/>
    <s v="2.3 - MATERIALES Y SUMINISTROS"/>
    <s v="2.3.5 - CUERO, CAUCHO Y PLÁSTICO"/>
    <s v="N"/>
    <s v="00 - N/A"/>
    <s v="10 - FONDO GENERAL"/>
    <s v=" "/>
    <s v="01 - DISTRITO NACIONAL"/>
    <n v="0"/>
    <n v="1088900"/>
    <n v="0"/>
  </r>
  <r>
    <s v="2024"/>
    <x v="0"/>
    <x v="0"/>
    <x v="0"/>
    <x v="0"/>
    <x v="2"/>
    <s v="0203 - MINISTERIO DE DEFENSA"/>
    <s v="0004 - PRIMER REGIMIENTO DE LA GUARDIA PRESIDENCIAL"/>
    <x v="0"/>
    <x v="7"/>
    <x v="29"/>
    <s v="2.3 - MATERIALES Y SUMINISTROS"/>
    <s v="2.3.6 - PRODUCTOS DE MINERALES, METÁLICOS Y NO METÁLICOS"/>
    <s v="N"/>
    <s v="00 - N/A"/>
    <s v="10 - FONDO GENERAL"/>
    <s v=" "/>
    <s v="01 - DISTRITO NACIONAL"/>
    <n v="0"/>
    <n v="279000"/>
    <n v="0"/>
  </r>
  <r>
    <s v="2024"/>
    <x v="0"/>
    <x v="0"/>
    <x v="0"/>
    <x v="0"/>
    <x v="2"/>
    <s v="0203 - MINISTERIO DE DEFENSA"/>
    <s v="0004 - PRIMER REGIMIENTO DE LA GUARDIA PRESIDENCIAL"/>
    <x v="0"/>
    <x v="7"/>
    <x v="29"/>
    <s v="2.3 - MATERIALES Y SUMINISTROS"/>
    <s v="2.3.7 - COMBUSTIBLES, LUBRICANTES, PRODUCTOS QUÍMICOS Y CONEXOS"/>
    <s v="N"/>
    <s v="00 - N/A"/>
    <s v="10 - FONDO GENERAL"/>
    <s v=" "/>
    <s v="01 - DISTRITO NACIONAL"/>
    <n v="0"/>
    <n v="5638350"/>
    <n v="0"/>
  </r>
  <r>
    <s v="2024"/>
    <x v="0"/>
    <x v="0"/>
    <x v="0"/>
    <x v="0"/>
    <x v="2"/>
    <s v="0203 - MINISTERIO DE DEFENSA"/>
    <s v="0004 - PRIMER REGIMIENTO DE LA GUARDIA PRESIDENCIAL"/>
    <x v="0"/>
    <x v="7"/>
    <x v="29"/>
    <s v="2.3 - MATERIALES Y SUMINISTROS"/>
    <s v="2.3.9 - PRODUCTOS Y ÚTILES VARIOS"/>
    <s v="N"/>
    <s v="00 - N/A"/>
    <s v="10 - FONDO GENERAL"/>
    <s v=" "/>
    <s v="01 - DISTRITO NACIONAL"/>
    <n v="0"/>
    <n v="5054496"/>
    <n v="0"/>
  </r>
  <r>
    <s v="2024"/>
    <x v="0"/>
    <x v="0"/>
    <x v="0"/>
    <x v="0"/>
    <x v="2"/>
    <s v="0203 - MINISTERIO DE DEFENSA"/>
    <s v="0032 - CUERPO DE SEGURIDAD PRESIDENCIAL (CUSEP)"/>
    <x v="0"/>
    <x v="7"/>
    <x v="29"/>
    <s v="2.1 - REMUNERACIONES Y CONTRIBUCIONES"/>
    <s v="2.1.1 - REMUNERACIONES"/>
    <s v="N"/>
    <s v="00 - N/A"/>
    <s v="10 - FONDO GENERAL"/>
    <s v=" "/>
    <s v="99 - MULTIPROVINCIAL"/>
    <n v="0"/>
    <n v="106389846.59999999"/>
    <n v="106364946.60000001"/>
  </r>
  <r>
    <s v="2024"/>
    <x v="0"/>
    <x v="0"/>
    <x v="0"/>
    <x v="0"/>
    <x v="2"/>
    <s v="0203 - MINISTERIO DE DEFENSA"/>
    <s v="0032 - CUERPO DE SEGURIDAD PRESIDENCIAL (CUSEP)"/>
    <x v="0"/>
    <x v="7"/>
    <x v="29"/>
    <s v="2.1 - REMUNERACIONES Y CONTRIBUCIONES"/>
    <s v="2.1.2 - SOBRESUELDOS"/>
    <s v="N"/>
    <s v="00 - N/A"/>
    <s v="10 - FONDO GENERAL"/>
    <s v=" "/>
    <s v="99 - MULTIPROVINCIAL"/>
    <n v="0"/>
    <n v="91652816.970000029"/>
    <n v="89662839.25"/>
  </r>
  <r>
    <s v="2024"/>
    <x v="0"/>
    <x v="0"/>
    <x v="0"/>
    <x v="0"/>
    <x v="2"/>
    <s v="0203 - MINISTERIO DE DEFENSA"/>
    <s v="0032 - CUERPO DE SEGURIDAD PRESIDENCIAL (CUSEP)"/>
    <x v="0"/>
    <x v="7"/>
    <x v="29"/>
    <s v="2.1 - REMUNERACIONES Y CONTRIBUCIONES"/>
    <s v="2.1.5 - CONTRIBUCIONES A LA SEGURIDAD SOCIAL"/>
    <s v="N"/>
    <s v="00 - N/A"/>
    <s v="10 - FONDO GENERAL"/>
    <s v=" "/>
    <s v="99 - MULTIPROVINCIAL"/>
    <n v="0"/>
    <n v="757296.23"/>
    <n v="754688.44000000006"/>
  </r>
  <r>
    <s v="2024"/>
    <x v="0"/>
    <x v="0"/>
    <x v="0"/>
    <x v="0"/>
    <x v="2"/>
    <s v="0203 - MINISTERIO DE DEFENSA"/>
    <s v="0032 - CUERPO DE SEGURIDAD PRESIDENCIAL (CUSEP)"/>
    <x v="0"/>
    <x v="7"/>
    <x v="29"/>
    <s v="2.2 - CONTRATACIÓN DE SERVICIOS"/>
    <s v="2.2.1 - SERVICIOS BÁSICOS"/>
    <s v="N"/>
    <s v="00 - N/A"/>
    <s v="10 - FONDO GENERAL"/>
    <s v=" "/>
    <s v="99 - MULTIPROVINCIAL"/>
    <n v="0"/>
    <n v="2899781.61"/>
    <n v="1981761.3199999998"/>
  </r>
  <r>
    <s v="2024"/>
    <x v="0"/>
    <x v="0"/>
    <x v="0"/>
    <x v="0"/>
    <x v="2"/>
    <s v="0203 - MINISTERIO DE DEFENSA"/>
    <s v="0032 - CUERPO DE SEGURIDAD PRESIDENCIAL (CUSEP)"/>
    <x v="0"/>
    <x v="7"/>
    <x v="29"/>
    <s v="2.2 - CONTRATACIÓN DE SERVICIOS"/>
    <s v="2.2.2 - PUBLICIDAD, IMPRESIÓN Y ENCUADERNACIÓN"/>
    <s v="N"/>
    <s v="00 - N/A"/>
    <s v="10 - FONDO GENERAL"/>
    <s v=" "/>
    <s v="99 - MULTIPROVINCIAL"/>
    <n v="0"/>
    <n v="0"/>
    <n v="0"/>
  </r>
  <r>
    <s v="2024"/>
    <x v="0"/>
    <x v="0"/>
    <x v="0"/>
    <x v="0"/>
    <x v="2"/>
    <s v="0203 - MINISTERIO DE DEFENSA"/>
    <s v="0032 - CUERPO DE SEGURIDAD PRESIDENCIAL (CUSEP)"/>
    <x v="0"/>
    <x v="7"/>
    <x v="29"/>
    <s v="2.2 - CONTRATACIÓN DE SERVICIOS"/>
    <s v="2.2.3 - VIÁTICOS"/>
    <s v="N"/>
    <s v="00 - N/A"/>
    <s v="10 - FONDO GENERAL"/>
    <s v=" "/>
    <s v="99 - MULTIPROVINCIAL"/>
    <n v="0"/>
    <n v="3322850"/>
    <n v="2444400"/>
  </r>
  <r>
    <s v="2024"/>
    <x v="0"/>
    <x v="0"/>
    <x v="0"/>
    <x v="0"/>
    <x v="2"/>
    <s v="0203 - MINISTERIO DE DEFENSA"/>
    <s v="0032 - CUERPO DE SEGURIDAD PRESIDENCIAL (CUSEP)"/>
    <x v="0"/>
    <x v="7"/>
    <x v="29"/>
    <s v="2.2 - CONTRATACIÓN DE SERVICIOS"/>
    <s v="2.2.5 - ALQUILERES Y RENTAS"/>
    <s v="N"/>
    <s v="00 - N/A"/>
    <s v="10 - FONDO GENERAL"/>
    <s v=" "/>
    <s v="99 - MULTIPROVINCIAL"/>
    <n v="0"/>
    <n v="427136.4"/>
    <n v="284332.79999999999"/>
  </r>
  <r>
    <s v="2024"/>
    <x v="0"/>
    <x v="0"/>
    <x v="0"/>
    <x v="0"/>
    <x v="2"/>
    <s v="0203 - MINISTERIO DE DEFENSA"/>
    <s v="0032 - CUERPO DE SEGURIDAD PRESIDENCIAL (CUSEP)"/>
    <x v="0"/>
    <x v="7"/>
    <x v="29"/>
    <s v="2.2 - CONTRATACIÓN DE SERVICIOS"/>
    <s v="2.2.7 - SERVICIOS DE CONSERVACIÓN, REPARACIONES MENORES E INSTALACIONES TEMPORALES"/>
    <s v="N"/>
    <s v="00 - N/A"/>
    <s v="10 - FONDO GENERAL"/>
    <s v=" "/>
    <s v="99 - MULTIPROVINCIAL"/>
    <n v="0"/>
    <n v="2837829.87"/>
    <n v="2464496.54"/>
  </r>
  <r>
    <s v="2024"/>
    <x v="0"/>
    <x v="0"/>
    <x v="0"/>
    <x v="0"/>
    <x v="2"/>
    <s v="0203 - MINISTERIO DE DEFENSA"/>
    <s v="0032 - CUERPO DE SEGURIDAD PRESIDENCIAL (CUSEP)"/>
    <x v="0"/>
    <x v="7"/>
    <x v="29"/>
    <s v="2.2 - CONTRATACIÓN DE SERVICIOS"/>
    <s v="2.2.8 - OTROS SERVICIOS NO INCLUIDOS EN CONCEPTOS ANTERIORES"/>
    <s v="N"/>
    <s v="00 - N/A"/>
    <s v="10 - FONDO GENERAL"/>
    <s v=" "/>
    <s v="99 - MULTIPROVINCIAL"/>
    <n v="0"/>
    <n v="3038520"/>
    <n v="2794260"/>
  </r>
  <r>
    <s v="2024"/>
    <x v="0"/>
    <x v="0"/>
    <x v="0"/>
    <x v="0"/>
    <x v="2"/>
    <s v="0203 - MINISTERIO DE DEFENSA"/>
    <s v="0032 - CUERPO DE SEGURIDAD PRESIDENCIAL (CUSEP)"/>
    <x v="0"/>
    <x v="7"/>
    <x v="29"/>
    <s v="2.3 - MATERIALES Y SUMINISTROS"/>
    <s v="2.3.1 - ALIMENTOS Y PRODUCTOS AGROFORESTALES"/>
    <s v="N"/>
    <s v="00 - N/A"/>
    <s v="10 - FONDO GENERAL"/>
    <s v=" "/>
    <s v="99 - MULTIPROVINCIAL"/>
    <n v="0"/>
    <n v="6008497.8300000001"/>
    <n v="2999574.7800000003"/>
  </r>
  <r>
    <s v="2024"/>
    <x v="0"/>
    <x v="0"/>
    <x v="0"/>
    <x v="0"/>
    <x v="2"/>
    <s v="0203 - MINISTERIO DE DEFENSA"/>
    <s v="0032 - CUERPO DE SEGURIDAD PRESIDENCIAL (CUSEP)"/>
    <x v="0"/>
    <x v="7"/>
    <x v="29"/>
    <s v="2.3 - MATERIALES Y SUMINISTROS"/>
    <s v="2.3.7 - COMBUSTIBLES, LUBRICANTES, PRODUCTOS QUÍMICOS Y CONEXOS"/>
    <s v="N"/>
    <s v="00 - N/A"/>
    <s v="10 - FONDO GENERAL"/>
    <s v=" "/>
    <s v="99 - MULTIPROVINCIAL"/>
    <n v="0"/>
    <n v="11082274.99"/>
    <n v="11082274.99"/>
  </r>
  <r>
    <s v="2024"/>
    <x v="0"/>
    <x v="0"/>
    <x v="0"/>
    <x v="0"/>
    <x v="2"/>
    <s v="0203 - MINISTERIO DE DEFENSA"/>
    <s v="0032 - CUERPO DE SEGURIDAD PRESIDENCIAL (CUSEP)"/>
    <x v="0"/>
    <x v="7"/>
    <x v="29"/>
    <s v="2.3 - MATERIALES Y SUMINISTROS"/>
    <s v="2.3.9 - PRODUCTOS Y ÚTILES VARIOS"/>
    <s v="N"/>
    <s v="00 - N/A"/>
    <s v="10 - FONDO GENERAL"/>
    <s v=" "/>
    <s v="99 - MULTIPROVINCIAL"/>
    <n v="0"/>
    <n v="1"/>
    <n v="0"/>
  </r>
  <r>
    <s v="2024"/>
    <x v="0"/>
    <x v="0"/>
    <x v="0"/>
    <x v="0"/>
    <x v="2"/>
    <s v="0204 - MINISTERIO DE RELACIONES EXTERIORES"/>
    <s v="0001 - MINISTERIO DE RELACIONES EXTERIORES"/>
    <x v="0"/>
    <x v="0"/>
    <x v="10"/>
    <s v="2.1 - REMUNERACIONES Y CONTRIBUCIONES"/>
    <s v="2.1.1 - REMUNERACIONES"/>
    <s v="N"/>
    <s v="00 - N/A"/>
    <s v="10 - FONDO GENERAL"/>
    <s v=" "/>
    <s v="01 - DISTRITO NACIONAL"/>
    <n v="1690000"/>
    <n v="1690000"/>
    <n v="1690000"/>
  </r>
  <r>
    <s v="2024"/>
    <x v="0"/>
    <x v="0"/>
    <x v="0"/>
    <x v="0"/>
    <x v="2"/>
    <s v="0204 - MINISTERIO DE RELACIONES EXTERIORES"/>
    <s v="0001 - MINISTERIO DE RELACIONES EXTERIORES"/>
    <x v="0"/>
    <x v="0"/>
    <x v="10"/>
    <s v="2.1 - REMUNERACIONES Y CONTRIBUCIONES"/>
    <s v="2.1.5 - CONTRIBUCIONES A LA SEGURIDAD SOCIAL"/>
    <s v="N"/>
    <s v="00 - N/A"/>
    <s v="10 - FONDO GENERAL"/>
    <s v=" "/>
    <s v="01 - DISTRITO NACIONAL"/>
    <n v="238524"/>
    <n v="238524"/>
    <n v="231553.50000000006"/>
  </r>
  <r>
    <s v="2024"/>
    <x v="0"/>
    <x v="0"/>
    <x v="0"/>
    <x v="0"/>
    <x v="2"/>
    <s v="0204 - MINISTERIO DE RELACIONES EXTERIORES"/>
    <s v="0001 - MINISTERIO DE RELACIONES EXTERIORES"/>
    <x v="0"/>
    <x v="0"/>
    <x v="10"/>
    <s v="2.2 - CONTRATACIÓN DE SERVICIOS"/>
    <s v="2.2.9 - OTRAS CONTRATACIONES DE SERVICIOS"/>
    <s v="N"/>
    <s v="00 - N/A"/>
    <s v="10 - FONDO GENERAL"/>
    <s v=" "/>
    <s v="01 - DISTRITO NACIONAL"/>
    <n v="1500000"/>
    <n v="0"/>
    <n v="0"/>
  </r>
  <r>
    <s v="2024"/>
    <x v="0"/>
    <x v="0"/>
    <x v="0"/>
    <x v="0"/>
    <x v="2"/>
    <s v="0204 - MINISTERIO DE RELACIONES EXTERIORES"/>
    <s v="0001 - MINISTERIO DE RELACIONES EXTERIORES"/>
    <x v="0"/>
    <x v="13"/>
    <x v="36"/>
    <s v="2.1 - REMUNERACIONES Y CONTRIBUCIONES"/>
    <s v="2.1.1 - REMUNERACIONES"/>
    <s v="N"/>
    <s v="00 - N/A"/>
    <s v="10 - FONDO GENERAL"/>
    <s v=" "/>
    <s v="01 - DISTRITO NACIONAL"/>
    <n v="828035517"/>
    <n v="799786930.33000004"/>
    <n v="641413183.62999988"/>
  </r>
  <r>
    <s v="2024"/>
    <x v="0"/>
    <x v="0"/>
    <x v="0"/>
    <x v="0"/>
    <x v="2"/>
    <s v="0204 - MINISTERIO DE RELACIONES EXTERIORES"/>
    <s v="0001 - MINISTERIO DE RELACIONES EXTERIORES"/>
    <x v="0"/>
    <x v="13"/>
    <x v="36"/>
    <s v="2.1 - REMUNERACIONES Y CONTRIBUCIONES"/>
    <s v="2.1.2 - SOBRESUELDOS"/>
    <s v="N"/>
    <s v="00 - N/A"/>
    <s v="10 - FONDO GENERAL"/>
    <s v=" "/>
    <s v="01 - DISTRITO NACIONAL"/>
    <n v="250872810"/>
    <n v="249647146.66999999"/>
    <n v="247471756.78999996"/>
  </r>
  <r>
    <s v="2024"/>
    <x v="0"/>
    <x v="0"/>
    <x v="0"/>
    <x v="0"/>
    <x v="2"/>
    <s v="0204 - MINISTERIO DE RELACIONES EXTERIORES"/>
    <s v="0001 - MINISTERIO DE RELACIONES EXTERIORES"/>
    <x v="0"/>
    <x v="13"/>
    <x v="36"/>
    <s v="2.1 - REMUNERACIONES Y CONTRIBUCIONES"/>
    <s v="2.1.3 - DIETAS Y GASTOS DE REPRESENTACIÓN"/>
    <s v="N"/>
    <s v="00 - N/A"/>
    <s v="10 - FONDO GENERAL"/>
    <s v=" "/>
    <s v="01 - DISTRITO NACIONAL"/>
    <n v="954000"/>
    <n v="954000"/>
    <n v="73845.049999999988"/>
  </r>
  <r>
    <s v="2024"/>
    <x v="0"/>
    <x v="0"/>
    <x v="0"/>
    <x v="0"/>
    <x v="2"/>
    <s v="0204 - MINISTERIO DE RELACIONES EXTERIORES"/>
    <s v="0001 - MINISTERIO DE RELACIONES EXTERIORES"/>
    <x v="0"/>
    <x v="13"/>
    <x v="36"/>
    <s v="2.1 - REMUNERACIONES Y CONTRIBUCIONES"/>
    <s v="2.1.4 - GRATIFICACIONES Y BONIFICACIONES"/>
    <s v="N"/>
    <s v="00 - N/A"/>
    <s v="10 - FONDO GENERAL"/>
    <s v=" "/>
    <s v="01 - DISTRITO NACIONAL"/>
    <n v="0"/>
    <n v="15240000"/>
    <n v="15240000"/>
  </r>
  <r>
    <s v="2024"/>
    <x v="0"/>
    <x v="0"/>
    <x v="0"/>
    <x v="0"/>
    <x v="2"/>
    <s v="0204 - MINISTERIO DE RELACIONES EXTERIORES"/>
    <s v="0001 - MINISTERIO DE RELACIONES EXTERIORES"/>
    <x v="0"/>
    <x v="13"/>
    <x v="36"/>
    <s v="2.1 - REMUNERACIONES Y CONTRIBUCIONES"/>
    <s v="2.1.5 - CONTRIBUCIONES A LA SEGURIDAD SOCIAL"/>
    <s v="N"/>
    <s v="00 - N/A"/>
    <s v="10 - FONDO GENERAL"/>
    <s v=" "/>
    <s v="01 - DISTRITO NACIONAL"/>
    <n v="82399845"/>
    <n v="96338167"/>
    <n v="83544840.23999998"/>
  </r>
  <r>
    <s v="2024"/>
    <x v="0"/>
    <x v="0"/>
    <x v="0"/>
    <x v="0"/>
    <x v="2"/>
    <s v="0204 - MINISTERIO DE RELACIONES EXTERIORES"/>
    <s v="0001 - MINISTERIO DE RELACIONES EXTERIORES"/>
    <x v="0"/>
    <x v="13"/>
    <x v="36"/>
    <s v="2.2 - CONTRATACIÓN DE SERVICIOS"/>
    <s v="2.2.1 - SERVICIOS BÁSICOS"/>
    <s v="N"/>
    <s v="00 - N/A"/>
    <s v="10 - FONDO GENERAL"/>
    <s v=" "/>
    <s v="01 - DISTRITO NACIONAL"/>
    <n v="79536420"/>
    <n v="73536420"/>
    <n v="54253322.390000023"/>
  </r>
  <r>
    <s v="2024"/>
    <x v="0"/>
    <x v="0"/>
    <x v="0"/>
    <x v="0"/>
    <x v="2"/>
    <s v="0204 - MINISTERIO DE RELACIONES EXTERIORES"/>
    <s v="0001 - MINISTERIO DE RELACIONES EXTERIORES"/>
    <x v="0"/>
    <x v="13"/>
    <x v="36"/>
    <s v="2.2 - CONTRATACIÓN DE SERVICIOS"/>
    <s v="2.2.2 - PUBLICIDAD, IMPRESIÓN Y ENCUADERNACIÓN"/>
    <s v="N"/>
    <s v="00 - N/A"/>
    <s v="10 - FONDO GENERAL"/>
    <s v=" "/>
    <s v="01 - DISTRITO NACIONAL"/>
    <n v="91512890"/>
    <n v="67012890"/>
    <n v="12916574.859999999"/>
  </r>
  <r>
    <s v="2024"/>
    <x v="0"/>
    <x v="0"/>
    <x v="0"/>
    <x v="0"/>
    <x v="2"/>
    <s v="0204 - MINISTERIO DE RELACIONES EXTERIORES"/>
    <s v="0001 - MINISTERIO DE RELACIONES EXTERIORES"/>
    <x v="0"/>
    <x v="13"/>
    <x v="36"/>
    <s v="2.2 - CONTRATACIÓN DE SERVICIOS"/>
    <s v="2.2.3 - VIÁTICOS"/>
    <s v="N"/>
    <s v="00 - N/A"/>
    <s v="10 - FONDO GENERAL"/>
    <s v=" "/>
    <s v="01 - DISTRITO NACIONAL"/>
    <n v="61910000"/>
    <n v="59002024"/>
    <n v="39428584.369999997"/>
  </r>
  <r>
    <s v="2024"/>
    <x v="0"/>
    <x v="0"/>
    <x v="0"/>
    <x v="0"/>
    <x v="2"/>
    <s v="0204 - MINISTERIO DE RELACIONES EXTERIORES"/>
    <s v="0001 - MINISTERIO DE RELACIONES EXTERIORES"/>
    <x v="0"/>
    <x v="13"/>
    <x v="36"/>
    <s v="2.2 - CONTRATACIÓN DE SERVICIOS"/>
    <s v="2.2.4 - TRANSPORTE Y ALMACENAJE"/>
    <s v="N"/>
    <s v="00 - N/A"/>
    <s v="10 - FONDO GENERAL"/>
    <s v=" "/>
    <s v="01 - DISTRITO NACIONAL"/>
    <n v="38600000"/>
    <n v="70400000"/>
    <n v="62340313.759999983"/>
  </r>
  <r>
    <s v="2024"/>
    <x v="0"/>
    <x v="0"/>
    <x v="0"/>
    <x v="0"/>
    <x v="2"/>
    <s v="0204 - MINISTERIO DE RELACIONES EXTERIORES"/>
    <s v="0001 - MINISTERIO DE RELACIONES EXTERIORES"/>
    <x v="0"/>
    <x v="13"/>
    <x v="36"/>
    <s v="2.2 - CONTRATACIÓN DE SERVICIOS"/>
    <s v="2.2.5 - ALQUILERES Y RENTAS"/>
    <s v="N"/>
    <s v="00 - N/A"/>
    <s v="10 - FONDO GENERAL"/>
    <s v=" "/>
    <s v="01 - DISTRITO NACIONAL"/>
    <n v="123552383"/>
    <n v="112718105"/>
    <n v="67035726.93"/>
  </r>
  <r>
    <s v="2024"/>
    <x v="0"/>
    <x v="0"/>
    <x v="0"/>
    <x v="0"/>
    <x v="2"/>
    <s v="0204 - MINISTERIO DE RELACIONES EXTERIORES"/>
    <s v="0001 - MINISTERIO DE RELACIONES EXTERIORES"/>
    <x v="0"/>
    <x v="13"/>
    <x v="36"/>
    <s v="2.2 - CONTRATACIÓN DE SERVICIOS"/>
    <s v="2.2.6 - SEGUROS"/>
    <s v="N"/>
    <s v="00 - N/A"/>
    <s v="10 - FONDO GENERAL"/>
    <s v=" "/>
    <s v="01 - DISTRITO NACIONAL"/>
    <n v="24700000"/>
    <n v="39672657"/>
    <n v="39072697.600000009"/>
  </r>
  <r>
    <s v="2024"/>
    <x v="0"/>
    <x v="0"/>
    <x v="0"/>
    <x v="0"/>
    <x v="2"/>
    <s v="0204 - MINISTERIO DE RELACIONES EXTERIORES"/>
    <s v="0001 - MINISTERIO DE RELACIONES EXTERIORES"/>
    <x v="0"/>
    <x v="13"/>
    <x v="36"/>
    <s v="2.2 - CONTRATACIÓN DE SERVICIOS"/>
    <s v="2.2.7 - SERVICIOS DE CONSERVACIÓN, REPARACIONES MENORES E INSTALACIONES TEMPORALES"/>
    <s v="N"/>
    <s v="00 - N/A"/>
    <s v="10 - FONDO GENERAL"/>
    <s v=" "/>
    <s v="01 - DISTRITO NACIONAL"/>
    <n v="62493827"/>
    <n v="32993827"/>
    <n v="12462269.010000002"/>
  </r>
  <r>
    <s v="2024"/>
    <x v="0"/>
    <x v="0"/>
    <x v="0"/>
    <x v="0"/>
    <x v="2"/>
    <s v="0204 - MINISTERIO DE RELACIONES EXTERIORES"/>
    <s v="0001 - MINISTERIO DE RELACIONES EXTERIORES"/>
    <x v="0"/>
    <x v="13"/>
    <x v="36"/>
    <s v="2.2 - CONTRATACIÓN DE SERVICIOS"/>
    <s v="2.2.8 - OTROS SERVICIOS NO INCLUIDOS EN CONCEPTOS ANTERIORES"/>
    <s v="N"/>
    <s v="00 - N/A"/>
    <s v="10 - FONDO GENERAL"/>
    <s v=" "/>
    <s v="01 - DISTRITO NACIONAL"/>
    <n v="240636845"/>
    <n v="157703515"/>
    <n v="79598596.139999971"/>
  </r>
  <r>
    <s v="2024"/>
    <x v="0"/>
    <x v="0"/>
    <x v="0"/>
    <x v="0"/>
    <x v="2"/>
    <s v="0204 - MINISTERIO DE RELACIONES EXTERIORES"/>
    <s v="0001 - MINISTERIO DE RELACIONES EXTERIORES"/>
    <x v="0"/>
    <x v="13"/>
    <x v="36"/>
    <s v="2.2 - CONTRATACIÓN DE SERVICIOS"/>
    <s v="2.2.9 - OTRAS CONTRATACIONES DE SERVICIOS"/>
    <s v="N"/>
    <s v="00 - N/A"/>
    <s v="10 - FONDO GENERAL"/>
    <s v=" "/>
    <s v="01 - DISTRITO NACIONAL"/>
    <n v="75012000"/>
    <n v="84012000"/>
    <n v="46275618.690000005"/>
  </r>
  <r>
    <s v="2024"/>
    <x v="0"/>
    <x v="0"/>
    <x v="0"/>
    <x v="0"/>
    <x v="2"/>
    <s v="0204 - MINISTERIO DE RELACIONES EXTERIORES"/>
    <s v="0001 - MINISTERIO DE RELACIONES EXTERIORES"/>
    <x v="0"/>
    <x v="13"/>
    <x v="36"/>
    <s v="2.3 - MATERIALES Y SUMINISTROS"/>
    <s v="2.3.1 - ALIMENTOS Y PRODUCTOS AGROFORESTALES"/>
    <s v="N"/>
    <s v="00 - N/A"/>
    <s v="10 - FONDO GENERAL"/>
    <s v=" "/>
    <s v="01 - DISTRITO NACIONAL"/>
    <n v="10872595"/>
    <n v="13872595"/>
    <n v="9296324.9699999988"/>
  </r>
  <r>
    <s v="2024"/>
    <x v="0"/>
    <x v="0"/>
    <x v="0"/>
    <x v="0"/>
    <x v="2"/>
    <s v="0204 - MINISTERIO DE RELACIONES EXTERIORES"/>
    <s v="0001 - MINISTERIO DE RELACIONES EXTERIORES"/>
    <x v="0"/>
    <x v="13"/>
    <x v="36"/>
    <s v="2.3 - MATERIALES Y SUMINISTROS"/>
    <s v="2.3.2 - TEXTILES Y VESTUARIOS"/>
    <s v="N"/>
    <s v="00 - N/A"/>
    <s v="10 - FONDO GENERAL"/>
    <s v=" "/>
    <s v="01 - DISTRITO NACIONAL"/>
    <n v="10000000"/>
    <n v="19122000"/>
    <n v="10723672.74"/>
  </r>
  <r>
    <s v="2024"/>
    <x v="0"/>
    <x v="0"/>
    <x v="0"/>
    <x v="0"/>
    <x v="2"/>
    <s v="0204 - MINISTERIO DE RELACIONES EXTERIORES"/>
    <s v="0001 - MINISTERIO DE RELACIONES EXTERIORES"/>
    <x v="0"/>
    <x v="13"/>
    <x v="36"/>
    <s v="2.3 - MATERIALES Y SUMINISTROS"/>
    <s v="2.3.3 - PAPEL, CARTÓN E IMPRESOS"/>
    <s v="N"/>
    <s v="00 - N/A"/>
    <s v="10 - FONDO GENERAL"/>
    <s v=" "/>
    <s v="01 - DISTRITO NACIONAL"/>
    <n v="14010797"/>
    <n v="37810797"/>
    <n v="32221602.91"/>
  </r>
  <r>
    <s v="2024"/>
    <x v="0"/>
    <x v="0"/>
    <x v="0"/>
    <x v="0"/>
    <x v="2"/>
    <s v="0204 - MINISTERIO DE RELACIONES EXTERIORES"/>
    <s v="0001 - MINISTERIO DE RELACIONES EXTERIORES"/>
    <x v="0"/>
    <x v="13"/>
    <x v="36"/>
    <s v="2.3 - MATERIALES Y SUMINISTROS"/>
    <s v="2.3.4 - PRODUCTOS FARMACÉUTICOS"/>
    <s v="N"/>
    <s v="00 - N/A"/>
    <s v="10 - FONDO GENERAL"/>
    <s v=" "/>
    <s v="01 - DISTRITO NACIONAL"/>
    <n v="783500"/>
    <n v="531500"/>
    <n v="521962.05"/>
  </r>
  <r>
    <s v="2024"/>
    <x v="0"/>
    <x v="0"/>
    <x v="0"/>
    <x v="0"/>
    <x v="2"/>
    <s v="0204 - MINISTERIO DE RELACIONES EXTERIORES"/>
    <s v="0001 - MINISTERIO DE RELACIONES EXTERIORES"/>
    <x v="0"/>
    <x v="13"/>
    <x v="36"/>
    <s v="2.3 - MATERIALES Y SUMINISTROS"/>
    <s v="2.3.5 - CUERO, CAUCHO Y PLÁSTICO"/>
    <s v="N"/>
    <s v="00 - N/A"/>
    <s v="10 - FONDO GENERAL"/>
    <s v=" "/>
    <s v="01 - DISTRITO NACIONAL"/>
    <n v="4318700"/>
    <n v="1649700"/>
    <n v="327821.45"/>
  </r>
  <r>
    <s v="2024"/>
    <x v="0"/>
    <x v="0"/>
    <x v="0"/>
    <x v="0"/>
    <x v="2"/>
    <s v="0204 - MINISTERIO DE RELACIONES EXTERIORES"/>
    <s v="0001 - MINISTERIO DE RELACIONES EXTERIORES"/>
    <x v="0"/>
    <x v="13"/>
    <x v="36"/>
    <s v="2.3 - MATERIALES Y SUMINISTROS"/>
    <s v="2.3.6 - PRODUCTOS DE MINERALES, METÁLICOS Y NO METÁLICOS"/>
    <s v="N"/>
    <s v="00 - N/A"/>
    <s v="10 - FONDO GENERAL"/>
    <s v=" "/>
    <s v="01 - DISTRITO NACIONAL"/>
    <n v="10850000"/>
    <n v="5057604"/>
    <n v="2150615.9899999998"/>
  </r>
  <r>
    <s v="2024"/>
    <x v="0"/>
    <x v="0"/>
    <x v="0"/>
    <x v="0"/>
    <x v="2"/>
    <s v="0204 - MINISTERIO DE RELACIONES EXTERIORES"/>
    <s v="0001 - MINISTERIO DE RELACIONES EXTERIORES"/>
    <x v="0"/>
    <x v="13"/>
    <x v="36"/>
    <s v="2.3 - MATERIALES Y SUMINISTROS"/>
    <s v="2.3.7 - COMBUSTIBLES, LUBRICANTES, PRODUCTOS QUÍMICOS Y CONEXOS"/>
    <s v="N"/>
    <s v="00 - N/A"/>
    <s v="10 - FONDO GENERAL"/>
    <s v=" "/>
    <s v="01 - DISTRITO NACIONAL"/>
    <n v="101107910"/>
    <n v="102116910"/>
    <n v="99356777.400000021"/>
  </r>
  <r>
    <s v="2024"/>
    <x v="0"/>
    <x v="0"/>
    <x v="0"/>
    <x v="0"/>
    <x v="2"/>
    <s v="0204 - MINISTERIO DE RELACIONES EXTERIORES"/>
    <s v="0001 - MINISTERIO DE RELACIONES EXTERIORES"/>
    <x v="0"/>
    <x v="13"/>
    <x v="36"/>
    <s v="2.3 - MATERIALES Y SUMINISTROS"/>
    <s v="2.3.9 - PRODUCTOS Y ÚTILES VARIOS"/>
    <s v="N"/>
    <s v="00 - N/A"/>
    <s v="10 - FONDO GENERAL"/>
    <s v=" "/>
    <s v="01 - DISTRITO NACIONAL"/>
    <n v="76342191"/>
    <n v="55350128"/>
    <n v="32298218.640000008"/>
  </r>
  <r>
    <s v="2024"/>
    <x v="0"/>
    <x v="0"/>
    <x v="0"/>
    <x v="0"/>
    <x v="2"/>
    <s v="0204 - MINISTERIO DE RELACIONES EXTERIORES"/>
    <s v="0001 - MINISTERIO DE RELACIONES EXTERIORES"/>
    <x v="0"/>
    <x v="13"/>
    <x v="36"/>
    <s v="2.9 - GASTOS FINANCIEROS"/>
    <s v="2.9.5 - GASTOS DE INTERESES, RECARGOS MULTAS Y SANCIONES DE IMPUESTOS Y CONTRIBUCIONES SOCIALES"/>
    <s v="N"/>
    <s v="00 - N/A"/>
    <s v="10 - FONDO GENERAL"/>
    <s v=" "/>
    <s v="01 - DISTRITO NACIONAL"/>
    <n v="0"/>
    <n v="500000"/>
    <n v="122401.12"/>
  </r>
  <r>
    <s v="2024"/>
    <x v="0"/>
    <x v="0"/>
    <x v="0"/>
    <x v="0"/>
    <x v="2"/>
    <s v="0204 - MINISTERIO DE RELACIONES EXTERIORES"/>
    <s v="0001 - MINISTERIO DE RELACIONES EXTERIORES"/>
    <x v="0"/>
    <x v="13"/>
    <x v="37"/>
    <s v="2.1 - REMUNERACIONES Y CONTRIBUCIONES"/>
    <s v="2.1.1 - REMUNERACIONES"/>
    <s v="N"/>
    <s v="00 - N/A"/>
    <s v="10 - FONDO GENERAL"/>
    <s v=" "/>
    <s v="99 - MULTIPROVINCIAL"/>
    <n v="2031402942"/>
    <n v="2018273192"/>
    <n v="1892374532.6000006"/>
  </r>
  <r>
    <s v="2024"/>
    <x v="0"/>
    <x v="0"/>
    <x v="0"/>
    <x v="0"/>
    <x v="2"/>
    <s v="0204 - MINISTERIO DE RELACIONES EXTERIORES"/>
    <s v="0001 - MINISTERIO DE RELACIONES EXTERIORES"/>
    <x v="0"/>
    <x v="13"/>
    <x v="37"/>
    <s v="2.1 - REMUNERACIONES Y CONTRIBUCIONES"/>
    <s v="2.1.2 - SOBRESUELDOS"/>
    <s v="N"/>
    <s v="00 - N/A"/>
    <s v="10 - FONDO GENERAL"/>
    <s v=" "/>
    <s v="99 - MULTIPROVINCIAL"/>
    <n v="1226314760"/>
    <n v="1193111460"/>
    <n v="1087457042.7300003"/>
  </r>
  <r>
    <s v="2024"/>
    <x v="0"/>
    <x v="0"/>
    <x v="0"/>
    <x v="0"/>
    <x v="2"/>
    <s v="0204 - MINISTERIO DE RELACIONES EXTERIORES"/>
    <s v="0001 - MINISTERIO DE RELACIONES EXTERIORES"/>
    <x v="0"/>
    <x v="13"/>
    <x v="37"/>
    <s v="2.1 - REMUNERACIONES Y CONTRIBUCIONES"/>
    <s v="2.1.3 - DIETAS Y GASTOS DE REPRESENTACIÓN"/>
    <s v="N"/>
    <s v="00 - N/A"/>
    <s v="10 - FONDO GENERAL"/>
    <s v=" "/>
    <s v="99 - MULTIPROVINCIAL"/>
    <n v="414919414"/>
    <n v="434233414"/>
    <n v="409142868.99000013"/>
  </r>
  <r>
    <s v="2024"/>
    <x v="0"/>
    <x v="0"/>
    <x v="0"/>
    <x v="0"/>
    <x v="2"/>
    <s v="0204 - MINISTERIO DE RELACIONES EXTERIORES"/>
    <s v="0001 - MINISTERIO DE RELACIONES EXTERIORES"/>
    <x v="0"/>
    <x v="13"/>
    <x v="37"/>
    <s v="2.1 - REMUNERACIONES Y CONTRIBUCIONES"/>
    <s v="2.1.5 - CONTRIBUCIONES A LA SEGURIDAD SOCIAL"/>
    <s v="N"/>
    <s v="00 - N/A"/>
    <s v="10 - FONDO GENERAL"/>
    <s v=" "/>
    <s v="99 - MULTIPROVINCIAL"/>
    <n v="258521359"/>
    <n v="279633037"/>
    <n v="253229175.52000022"/>
  </r>
  <r>
    <s v="2024"/>
    <x v="0"/>
    <x v="0"/>
    <x v="0"/>
    <x v="0"/>
    <x v="2"/>
    <s v="0204 - MINISTERIO DE RELACIONES EXTERIORES"/>
    <s v="0001 - MINISTERIO DE RELACIONES EXTERIORES"/>
    <x v="0"/>
    <x v="13"/>
    <x v="37"/>
    <s v="2.2 - CONTRATACIÓN DE SERVICIOS"/>
    <s v="2.2.2 - PUBLICIDAD, IMPRESIÓN Y ENCUADERNACIÓN"/>
    <s v="N"/>
    <s v="00 - N/A"/>
    <s v="10 - FONDO GENERAL"/>
    <s v=" "/>
    <s v="99 - MULTIPROVINCIAL"/>
    <n v="0"/>
    <n v="579927"/>
    <n v="574054.53"/>
  </r>
  <r>
    <s v="2024"/>
    <x v="0"/>
    <x v="0"/>
    <x v="0"/>
    <x v="0"/>
    <x v="2"/>
    <s v="0204 - MINISTERIO DE RELACIONES EXTERIORES"/>
    <s v="0001 - MINISTERIO DE RELACIONES EXTERIORES"/>
    <x v="0"/>
    <x v="13"/>
    <x v="37"/>
    <s v="2.2 - CONTRATACIÓN DE SERVICIOS"/>
    <s v="2.2.3 - VIÁTICOS"/>
    <s v="N"/>
    <s v="00 - N/A"/>
    <s v="10 - FONDO GENERAL"/>
    <s v=" "/>
    <s v="99 - MULTIPROVINCIAL"/>
    <n v="863437521"/>
    <n v="936751382"/>
    <n v="860350813.06999981"/>
  </r>
  <r>
    <s v="2024"/>
    <x v="0"/>
    <x v="0"/>
    <x v="0"/>
    <x v="0"/>
    <x v="2"/>
    <s v="0204 - MINISTERIO DE RELACIONES EXTERIORES"/>
    <s v="0001 - MINISTERIO DE RELACIONES EXTERIORES"/>
    <x v="0"/>
    <x v="13"/>
    <x v="37"/>
    <s v="2.2 - CONTRATACIÓN DE SERVICIOS"/>
    <s v="2.2.4 - TRANSPORTE Y ALMACENAJE"/>
    <s v="N"/>
    <s v="00 - N/A"/>
    <s v="10 - FONDO GENERAL"/>
    <s v=" "/>
    <s v="99 - MULTIPROVINCIAL"/>
    <n v="27733333"/>
    <n v="32585768"/>
    <n v="25555511.590000004"/>
  </r>
  <r>
    <s v="2024"/>
    <x v="0"/>
    <x v="0"/>
    <x v="0"/>
    <x v="0"/>
    <x v="2"/>
    <s v="0204 - MINISTERIO DE RELACIONES EXTERIORES"/>
    <s v="0001 - MINISTERIO DE RELACIONES EXTERIORES"/>
    <x v="0"/>
    <x v="13"/>
    <x v="37"/>
    <s v="2.2 - CONTRATACIÓN DE SERVICIOS"/>
    <s v="2.2.5 - ALQUILERES Y RENTAS"/>
    <s v="N"/>
    <s v="00 - N/A"/>
    <s v="10 - FONDO GENERAL"/>
    <s v=" "/>
    <s v="99 - MULTIPROVINCIAL"/>
    <n v="1703275758"/>
    <n v="1654975758"/>
    <n v="1562094305.160001"/>
  </r>
  <r>
    <s v="2024"/>
    <x v="0"/>
    <x v="0"/>
    <x v="0"/>
    <x v="0"/>
    <x v="2"/>
    <s v="0204 - MINISTERIO DE RELACIONES EXTERIORES"/>
    <s v="0001 - MINISTERIO DE RELACIONES EXTERIORES"/>
    <x v="0"/>
    <x v="13"/>
    <x v="37"/>
    <s v="2.2 - CONTRATACIÓN DE SERVICIOS"/>
    <s v="2.2.6 - SEGUROS"/>
    <s v="N"/>
    <s v="00 - N/A"/>
    <s v="10 - FONDO GENERAL"/>
    <s v=" "/>
    <s v="99 - MULTIPROVINCIAL"/>
    <n v="530419824"/>
    <n v="530419824"/>
    <n v="529451238.94999999"/>
  </r>
  <r>
    <s v="2024"/>
    <x v="0"/>
    <x v="0"/>
    <x v="0"/>
    <x v="0"/>
    <x v="2"/>
    <s v="0204 - MINISTERIO DE RELACIONES EXTERIORES"/>
    <s v="0001 - MINISTERIO DE RELACIONES EXTERIORES"/>
    <x v="0"/>
    <x v="13"/>
    <x v="37"/>
    <s v="2.2 - CONTRATACIÓN DE SERVICIOS"/>
    <s v="2.2.7 - SERVICIOS DE CONSERVACIÓN, REPARACIONES MENORES E INSTALACIONES TEMPORALES"/>
    <s v="N"/>
    <s v="00 - N/A"/>
    <s v="10 - FONDO GENERAL"/>
    <s v=" "/>
    <s v="99 - MULTIPROVINCIAL"/>
    <n v="0"/>
    <n v="5977884"/>
    <n v="5950930.46"/>
  </r>
  <r>
    <s v="2024"/>
    <x v="0"/>
    <x v="0"/>
    <x v="0"/>
    <x v="0"/>
    <x v="2"/>
    <s v="0204 - MINISTERIO DE RELACIONES EXTERIORES"/>
    <s v="0001 - MINISTERIO DE RELACIONES EXTERIORES"/>
    <x v="0"/>
    <x v="13"/>
    <x v="37"/>
    <s v="2.2 - CONTRATACIÓN DE SERVICIOS"/>
    <s v="2.2.8 - OTROS SERVICIOS NO INCLUIDOS EN CONCEPTOS ANTERIORES"/>
    <s v="N"/>
    <s v="00 - N/A"/>
    <s v="10 - FONDO GENERAL"/>
    <s v=" "/>
    <s v="99 - MULTIPROVINCIAL"/>
    <n v="55843567"/>
    <n v="35627226.799999997"/>
    <n v="35376900.409999989"/>
  </r>
  <r>
    <s v="2024"/>
    <x v="0"/>
    <x v="0"/>
    <x v="0"/>
    <x v="0"/>
    <x v="2"/>
    <s v="0204 - MINISTERIO DE RELACIONES EXTERIORES"/>
    <s v="0001 - MINISTERIO DE RELACIONES EXTERIORES"/>
    <x v="0"/>
    <x v="13"/>
    <x v="37"/>
    <s v="2.2 - CONTRATACIÓN DE SERVICIOS"/>
    <s v="2.2.9 - OTRAS CONTRATACIONES DE SERVICIOS"/>
    <s v="N"/>
    <s v="00 - N/A"/>
    <s v="10 - FONDO GENERAL"/>
    <s v=" "/>
    <s v="99 - MULTIPROVINCIAL"/>
    <n v="9667100"/>
    <n v="1760100"/>
    <n v="1664390"/>
  </r>
  <r>
    <s v="2024"/>
    <x v="0"/>
    <x v="0"/>
    <x v="0"/>
    <x v="0"/>
    <x v="2"/>
    <s v="0204 - MINISTERIO DE RELACIONES EXTERIORES"/>
    <s v="0001 - MINISTERIO DE RELACIONES EXTERIORES"/>
    <x v="0"/>
    <x v="13"/>
    <x v="37"/>
    <s v="2.3 - MATERIALES Y SUMINISTROS"/>
    <s v="2.3.2 - TEXTILES Y VESTUARIOS"/>
    <s v="N"/>
    <s v="00 - N/A"/>
    <s v="10 - FONDO GENERAL"/>
    <s v=" "/>
    <s v="99 - MULTIPROVINCIAL"/>
    <n v="0"/>
    <n v="103602.4"/>
    <n v="102622.76"/>
  </r>
  <r>
    <s v="2024"/>
    <x v="0"/>
    <x v="0"/>
    <x v="0"/>
    <x v="0"/>
    <x v="2"/>
    <s v="0204 - MINISTERIO DE RELACIONES EXTERIORES"/>
    <s v="0001 - MINISTERIO DE RELACIONES EXTERIORES"/>
    <x v="0"/>
    <x v="13"/>
    <x v="37"/>
    <s v="2.3 - MATERIALES Y SUMINISTROS"/>
    <s v="2.3.3 - PAPEL, CARTÓN E IMPRESOS"/>
    <s v="N"/>
    <s v="00 - N/A"/>
    <s v="10 - FONDO GENERAL"/>
    <s v=" "/>
    <s v="99 - MULTIPROVINCIAL"/>
    <n v="1135783921"/>
    <n v="1120836351"/>
    <n v="1029665311.3199997"/>
  </r>
  <r>
    <s v="2024"/>
    <x v="0"/>
    <x v="0"/>
    <x v="0"/>
    <x v="0"/>
    <x v="2"/>
    <s v="0204 - MINISTERIO DE RELACIONES EXTERIORES"/>
    <s v="0001 - MINISTERIO DE RELACIONES EXTERIORES"/>
    <x v="0"/>
    <x v="13"/>
    <x v="37"/>
    <s v="2.3 - MATERIALES Y SUMINISTROS"/>
    <s v="2.3.6 - PRODUCTOS DE MINERALES, METÁLICOS Y NO METÁLICOS"/>
    <s v="N"/>
    <s v="00 - N/A"/>
    <s v="10 - FONDO GENERAL"/>
    <s v=" "/>
    <s v="99 - MULTIPROVINCIAL"/>
    <n v="0"/>
    <n v="10858"/>
    <n v="10755.33"/>
  </r>
  <r>
    <s v="2024"/>
    <x v="0"/>
    <x v="0"/>
    <x v="0"/>
    <x v="0"/>
    <x v="2"/>
    <s v="0204 - MINISTERIO DE RELACIONES EXTERIORES"/>
    <s v="0001 - MINISTERIO DE RELACIONES EXTERIORES"/>
    <x v="0"/>
    <x v="13"/>
    <x v="37"/>
    <s v="2.3 - MATERIALES Y SUMINISTROS"/>
    <s v="2.3.9 - PRODUCTOS Y ÚTILES VARIOS"/>
    <s v="N"/>
    <s v="00 - N/A"/>
    <s v="10 - FONDO GENERAL"/>
    <s v=" "/>
    <s v="99 - MULTIPROVINCIAL"/>
    <n v="0"/>
    <n v="341420"/>
    <n v="339984.45"/>
  </r>
  <r>
    <s v="2024"/>
    <x v="0"/>
    <x v="0"/>
    <x v="0"/>
    <x v="0"/>
    <x v="2"/>
    <s v="0204 - MINISTERIO DE RELACIONES EXTERIORES"/>
    <s v="0002 - DIRECCION GENERAL DE PASAPORTES"/>
    <x v="0"/>
    <x v="13"/>
    <x v="36"/>
    <s v="2.1 - REMUNERACIONES Y CONTRIBUCIONES"/>
    <s v="2.1.1 - REMUNERACIONES"/>
    <s v="N"/>
    <s v="00 - N/A"/>
    <s v="10 - FONDO GENERAL"/>
    <s v=" "/>
    <s v="99 - MULTIPROVINCIAL"/>
    <n v="409279172"/>
    <n v="452753138"/>
    <n v="448620193.70999974"/>
  </r>
  <r>
    <s v="2024"/>
    <x v="0"/>
    <x v="0"/>
    <x v="0"/>
    <x v="0"/>
    <x v="2"/>
    <s v="0204 - MINISTERIO DE RELACIONES EXTERIORES"/>
    <s v="0002 - DIRECCION GENERAL DE PASAPORTES"/>
    <x v="0"/>
    <x v="13"/>
    <x v="36"/>
    <s v="2.1 - REMUNERACIONES Y CONTRIBUCIONES"/>
    <s v="2.1.1 - REMUNERACIONES"/>
    <s v="N"/>
    <s v="00 - N/A"/>
    <s v="20 - FONDOS CON DESTINO ESPECÍFICO"/>
    <s v=" "/>
    <s v="99 - MULTIPROVINCIAL"/>
    <n v="23200000"/>
    <n v="23576050"/>
    <n v="22183602.409999996"/>
  </r>
  <r>
    <s v="2024"/>
    <x v="0"/>
    <x v="0"/>
    <x v="0"/>
    <x v="0"/>
    <x v="2"/>
    <s v="0204 - MINISTERIO DE RELACIONES EXTERIORES"/>
    <s v="0002 - DIRECCION GENERAL DE PASAPORTES"/>
    <x v="0"/>
    <x v="13"/>
    <x v="36"/>
    <s v="2.1 - REMUNERACIONES Y CONTRIBUCIONES"/>
    <s v="2.1.2 - SOBRESUELDOS"/>
    <s v="N"/>
    <s v="00 - N/A"/>
    <s v="10 - FONDO GENERAL"/>
    <s v=" "/>
    <s v="99 - MULTIPROVINCIAL"/>
    <n v="56011956"/>
    <n v="61850722"/>
    <n v="56040319.439999998"/>
  </r>
  <r>
    <s v="2024"/>
    <x v="0"/>
    <x v="0"/>
    <x v="0"/>
    <x v="0"/>
    <x v="2"/>
    <s v="0204 - MINISTERIO DE RELACIONES EXTERIORES"/>
    <s v="0002 - DIRECCION GENERAL DE PASAPORTES"/>
    <x v="0"/>
    <x v="13"/>
    <x v="36"/>
    <s v="2.1 - REMUNERACIONES Y CONTRIBUCIONES"/>
    <s v="2.1.2 - SOBRESUELDOS"/>
    <s v="N"/>
    <s v="00 - N/A"/>
    <s v="20 - FONDOS CON DESTINO ESPECÍFICO"/>
    <s v=" "/>
    <s v="99 - MULTIPROVINCIAL"/>
    <n v="39082218"/>
    <n v="39556168"/>
    <n v="38151765.940000005"/>
  </r>
  <r>
    <s v="2024"/>
    <x v="0"/>
    <x v="0"/>
    <x v="0"/>
    <x v="0"/>
    <x v="2"/>
    <s v="0204 - MINISTERIO DE RELACIONES EXTERIORES"/>
    <s v="0002 - DIRECCION GENERAL DE PASAPORTES"/>
    <x v="0"/>
    <x v="13"/>
    <x v="36"/>
    <s v="2.1 - REMUNERACIONES Y CONTRIBUCIONES"/>
    <s v="2.1.3 - DIETAS Y GASTOS DE REPRESENTACIÓN"/>
    <s v="N"/>
    <s v="00 - N/A"/>
    <s v="20 - FONDOS CON DESTINO ESPECÍFICO"/>
    <s v=" "/>
    <s v="99 - MULTIPROVINCIAL"/>
    <n v="0"/>
    <n v="150000"/>
    <n v="44167.040000000001"/>
  </r>
  <r>
    <s v="2024"/>
    <x v="0"/>
    <x v="0"/>
    <x v="0"/>
    <x v="0"/>
    <x v="2"/>
    <s v="0204 - MINISTERIO DE RELACIONES EXTERIORES"/>
    <s v="0002 - DIRECCION GENERAL DE PASAPORTES"/>
    <x v="0"/>
    <x v="13"/>
    <x v="36"/>
    <s v="2.1 - REMUNERACIONES Y CONTRIBUCIONES"/>
    <s v="2.1.5 - CONTRIBUCIONES A LA SEGURIDAD SOCIAL"/>
    <s v="N"/>
    <s v="00 - N/A"/>
    <s v="10 - FONDO GENERAL"/>
    <s v=" "/>
    <s v="99 - MULTIPROVINCIAL"/>
    <n v="57464688"/>
    <n v="63247302.299999997"/>
    <n v="62573427.840000018"/>
  </r>
  <r>
    <s v="2024"/>
    <x v="0"/>
    <x v="0"/>
    <x v="0"/>
    <x v="0"/>
    <x v="2"/>
    <s v="0204 - MINISTERIO DE RELACIONES EXTERIORES"/>
    <s v="0002 - DIRECCION GENERAL DE PASAPORTES"/>
    <x v="0"/>
    <x v="13"/>
    <x v="36"/>
    <s v="2.1 - REMUNERACIONES Y CONTRIBUCIONES"/>
    <s v="2.1.5 - CONTRIBUCIONES A LA SEGURIDAD SOCIAL"/>
    <s v="N"/>
    <s v="00 - N/A"/>
    <s v="20 - FONDOS CON DESTINO ESPECÍFICO"/>
    <s v=" "/>
    <s v="99 - MULTIPROVINCIAL"/>
    <n v="2568720"/>
    <n v="2568720"/>
    <n v="2165446.25"/>
  </r>
  <r>
    <s v="2024"/>
    <x v="0"/>
    <x v="0"/>
    <x v="0"/>
    <x v="0"/>
    <x v="2"/>
    <s v="0204 - MINISTERIO DE RELACIONES EXTERIORES"/>
    <s v="0002 - DIRECCION GENERAL DE PASAPORTES"/>
    <x v="0"/>
    <x v="13"/>
    <x v="36"/>
    <s v="2.2 - CONTRATACIÓN DE SERVICIOS"/>
    <s v="2.2.1 - SERVICIOS BÁSICOS"/>
    <s v="N"/>
    <s v="00 - N/A"/>
    <s v="10 - FONDO GENERAL"/>
    <s v=" "/>
    <s v="99 - MULTIPROVINCIAL"/>
    <n v="40500000"/>
    <n v="45650000"/>
    <n v="43151831.229999989"/>
  </r>
  <r>
    <s v="2024"/>
    <x v="0"/>
    <x v="0"/>
    <x v="0"/>
    <x v="0"/>
    <x v="2"/>
    <s v="0204 - MINISTERIO DE RELACIONES EXTERIORES"/>
    <s v="0002 - DIRECCION GENERAL DE PASAPORTES"/>
    <x v="0"/>
    <x v="13"/>
    <x v="36"/>
    <s v="2.2 - CONTRATACIÓN DE SERVICIOS"/>
    <s v="2.2.1 - SERVICIOS BÁSICOS"/>
    <s v="N"/>
    <s v="00 - N/A"/>
    <s v="20 - FONDOS CON DESTINO ESPECÍFICO"/>
    <s v=" "/>
    <s v="99 - MULTIPROVINCIAL"/>
    <n v="110000"/>
    <n v="110000"/>
    <n v="11655"/>
  </r>
  <r>
    <s v="2024"/>
    <x v="0"/>
    <x v="0"/>
    <x v="0"/>
    <x v="0"/>
    <x v="2"/>
    <s v="0204 - MINISTERIO DE RELACIONES EXTERIORES"/>
    <s v="0002 - DIRECCION GENERAL DE PASAPORTES"/>
    <x v="0"/>
    <x v="13"/>
    <x v="36"/>
    <s v="2.2 - CONTRATACIÓN DE SERVICIOS"/>
    <s v="2.2.2 - PUBLICIDAD, IMPRESIÓN Y ENCUADERNACIÓN"/>
    <s v="N"/>
    <s v="00 - N/A"/>
    <s v="10 - FONDO GENERAL"/>
    <s v=" "/>
    <s v="99 - MULTIPROVINCIAL"/>
    <n v="0"/>
    <n v="16600000"/>
    <n v="0"/>
  </r>
  <r>
    <s v="2024"/>
    <x v="0"/>
    <x v="0"/>
    <x v="0"/>
    <x v="0"/>
    <x v="2"/>
    <s v="0204 - MINISTERIO DE RELACIONES EXTERIORES"/>
    <s v="0002 - DIRECCION GENERAL DE PASAPORTES"/>
    <x v="0"/>
    <x v="13"/>
    <x v="36"/>
    <s v="2.2 - CONTRATACIÓN DE SERVICIOS"/>
    <s v="2.2.2 - PUBLICIDAD, IMPRESIÓN Y ENCUADERNACIÓN"/>
    <s v="N"/>
    <s v="00 - N/A"/>
    <s v="20 - FONDOS CON DESTINO ESPECÍFICO"/>
    <s v=" "/>
    <s v="99 - MULTIPROVINCIAL"/>
    <n v="4800000"/>
    <n v="6000000"/>
    <n v="2197113.5300000003"/>
  </r>
  <r>
    <s v="2024"/>
    <x v="0"/>
    <x v="0"/>
    <x v="0"/>
    <x v="0"/>
    <x v="2"/>
    <s v="0204 - MINISTERIO DE RELACIONES EXTERIORES"/>
    <s v="0002 - DIRECCION GENERAL DE PASAPORTES"/>
    <x v="0"/>
    <x v="13"/>
    <x v="36"/>
    <s v="2.2 - CONTRATACIÓN DE SERVICIOS"/>
    <s v="2.2.3 - VIÁTICOS"/>
    <s v="N"/>
    <s v="00 - N/A"/>
    <s v="20 - FONDOS CON DESTINO ESPECÍFICO"/>
    <s v=" "/>
    <s v="99 - MULTIPROVINCIAL"/>
    <n v="8500000"/>
    <n v="8300000"/>
    <n v="5019958.8199999994"/>
  </r>
  <r>
    <s v="2024"/>
    <x v="0"/>
    <x v="0"/>
    <x v="0"/>
    <x v="0"/>
    <x v="2"/>
    <s v="0204 - MINISTERIO DE RELACIONES EXTERIORES"/>
    <s v="0002 - DIRECCION GENERAL DE PASAPORTES"/>
    <x v="0"/>
    <x v="13"/>
    <x v="36"/>
    <s v="2.2 - CONTRATACIÓN DE SERVICIOS"/>
    <s v="2.2.4 - TRANSPORTE Y ALMACENAJE"/>
    <s v="N"/>
    <s v="00 - N/A"/>
    <s v="20 - FONDOS CON DESTINO ESPECÍFICO"/>
    <s v=" "/>
    <s v="99 - MULTIPROVINCIAL"/>
    <n v="900000"/>
    <n v="1482350"/>
    <n v="917029.01"/>
  </r>
  <r>
    <s v="2024"/>
    <x v="0"/>
    <x v="0"/>
    <x v="0"/>
    <x v="0"/>
    <x v="2"/>
    <s v="0204 - MINISTERIO DE RELACIONES EXTERIORES"/>
    <s v="0002 - DIRECCION GENERAL DE PASAPORTES"/>
    <x v="0"/>
    <x v="13"/>
    <x v="36"/>
    <s v="2.2 - CONTRATACIÓN DE SERVICIOS"/>
    <s v="2.2.5 - ALQUILERES Y RENTAS"/>
    <s v="N"/>
    <s v="00 - N/A"/>
    <s v="10 - FONDO GENERAL"/>
    <s v=" "/>
    <s v="99 - MULTIPROVINCIAL"/>
    <n v="14160000"/>
    <n v="82548720"/>
    <n v="9482571.3600000013"/>
  </r>
  <r>
    <s v="2024"/>
    <x v="0"/>
    <x v="0"/>
    <x v="0"/>
    <x v="0"/>
    <x v="2"/>
    <s v="0204 - MINISTERIO DE RELACIONES EXTERIORES"/>
    <s v="0002 - DIRECCION GENERAL DE PASAPORTES"/>
    <x v="0"/>
    <x v="13"/>
    <x v="36"/>
    <s v="2.2 - CONTRATACIÓN DE SERVICIOS"/>
    <s v="2.2.5 - ALQUILERES Y RENTAS"/>
    <s v="N"/>
    <s v="00 - N/A"/>
    <s v="20 - FONDOS CON DESTINO ESPECÍFICO"/>
    <s v=" "/>
    <s v="99 - MULTIPROVINCIAL"/>
    <n v="16450000"/>
    <n v="22066330.07"/>
    <n v="10482635.5"/>
  </r>
  <r>
    <s v="2024"/>
    <x v="0"/>
    <x v="0"/>
    <x v="0"/>
    <x v="0"/>
    <x v="2"/>
    <s v="0204 - MINISTERIO DE RELACIONES EXTERIORES"/>
    <s v="0002 - DIRECCION GENERAL DE PASAPORTES"/>
    <x v="0"/>
    <x v="13"/>
    <x v="36"/>
    <s v="2.2 - CONTRATACIÓN DE SERVICIOS"/>
    <s v="2.2.6 - SEGUROS"/>
    <s v="N"/>
    <s v="00 - N/A"/>
    <s v="20 - FONDOS CON DESTINO ESPECÍFICO"/>
    <s v=" "/>
    <s v="99 - MULTIPROVINCIAL"/>
    <n v="18000000"/>
    <n v="29720000"/>
    <n v="26536517.209999997"/>
  </r>
  <r>
    <s v="2024"/>
    <x v="0"/>
    <x v="0"/>
    <x v="0"/>
    <x v="0"/>
    <x v="2"/>
    <s v="0204 - MINISTERIO DE RELACIONES EXTERIORES"/>
    <s v="0002 - DIRECCION GENERAL DE PASAPORTES"/>
    <x v="0"/>
    <x v="13"/>
    <x v="36"/>
    <s v="2.2 - CONTRATACIÓN DE SERVICIOS"/>
    <s v="2.2.7 - SERVICIOS DE CONSERVACIÓN, REPARACIONES MENORES E INSTALACIONES TEMPORALES"/>
    <s v="N"/>
    <s v="00 - N/A"/>
    <s v="20 - FONDOS CON DESTINO ESPECÍFICO"/>
    <s v=" "/>
    <s v="99 - MULTIPROVINCIAL"/>
    <n v="8430000"/>
    <n v="32388000"/>
    <n v="16145354.539999999"/>
  </r>
  <r>
    <s v="2024"/>
    <x v="0"/>
    <x v="0"/>
    <x v="0"/>
    <x v="0"/>
    <x v="2"/>
    <s v="0204 - MINISTERIO DE RELACIONES EXTERIORES"/>
    <s v="0002 - DIRECCION GENERAL DE PASAPORTES"/>
    <x v="0"/>
    <x v="13"/>
    <x v="36"/>
    <s v="2.2 - CONTRATACIÓN DE SERVICIOS"/>
    <s v="2.2.8 - OTROS SERVICIOS NO INCLUIDOS EN CONCEPTOS ANTERIORES"/>
    <s v="N"/>
    <s v="00 - N/A"/>
    <s v="10 - FONDO GENERAL"/>
    <s v=" "/>
    <s v="99 - MULTIPROVINCIAL"/>
    <n v="3168000"/>
    <n v="25638000"/>
    <n v="15141972.700000001"/>
  </r>
  <r>
    <s v="2024"/>
    <x v="0"/>
    <x v="0"/>
    <x v="0"/>
    <x v="0"/>
    <x v="2"/>
    <s v="0204 - MINISTERIO DE RELACIONES EXTERIORES"/>
    <s v="0002 - DIRECCION GENERAL DE PASAPORTES"/>
    <x v="0"/>
    <x v="13"/>
    <x v="36"/>
    <s v="2.2 - CONTRATACIÓN DE SERVICIOS"/>
    <s v="2.2.8 - OTROS SERVICIOS NO INCLUIDOS EN CONCEPTOS ANTERIORES"/>
    <s v="N"/>
    <s v="00 - N/A"/>
    <s v="20 - FONDOS CON DESTINO ESPECÍFICO"/>
    <s v=" "/>
    <s v="99 - MULTIPROVINCIAL"/>
    <n v="12860000"/>
    <n v="30033669.93"/>
    <n v="7595197.4100000001"/>
  </r>
  <r>
    <s v="2024"/>
    <x v="0"/>
    <x v="0"/>
    <x v="0"/>
    <x v="0"/>
    <x v="2"/>
    <s v="0204 - MINISTERIO DE RELACIONES EXTERIORES"/>
    <s v="0002 - DIRECCION GENERAL DE PASAPORTES"/>
    <x v="0"/>
    <x v="13"/>
    <x v="36"/>
    <s v="2.2 - CONTRATACIÓN DE SERVICIOS"/>
    <s v="2.2.9 - OTRAS CONTRATACIONES DE SERVICIOS"/>
    <s v="N"/>
    <s v="00 - N/A"/>
    <s v="10 - FONDO GENERAL"/>
    <s v=" "/>
    <s v="99 - MULTIPROVINCIAL"/>
    <n v="8925030"/>
    <n v="14424"/>
    <n v="0"/>
  </r>
  <r>
    <s v="2024"/>
    <x v="0"/>
    <x v="0"/>
    <x v="0"/>
    <x v="0"/>
    <x v="2"/>
    <s v="0204 - MINISTERIO DE RELACIONES EXTERIORES"/>
    <s v="0002 - DIRECCION GENERAL DE PASAPORTES"/>
    <x v="0"/>
    <x v="13"/>
    <x v="36"/>
    <s v="2.2 - CONTRATACIÓN DE SERVICIOS"/>
    <s v="2.2.9 - OTRAS CONTRATACIONES DE SERVICIOS"/>
    <s v="N"/>
    <s v="00 - N/A"/>
    <s v="20 - FONDOS CON DESTINO ESPECÍFICO"/>
    <s v=" "/>
    <s v="99 - MULTIPROVINCIAL"/>
    <n v="33500000"/>
    <n v="64850000"/>
    <n v="51361799.020000003"/>
  </r>
  <r>
    <s v="2024"/>
    <x v="0"/>
    <x v="0"/>
    <x v="0"/>
    <x v="0"/>
    <x v="2"/>
    <s v="0204 - MINISTERIO DE RELACIONES EXTERIORES"/>
    <s v="0002 - DIRECCION GENERAL DE PASAPORTES"/>
    <x v="0"/>
    <x v="13"/>
    <x v="36"/>
    <s v="2.3 - MATERIALES Y SUMINISTROS"/>
    <s v="2.3.1 - ALIMENTOS Y PRODUCTOS AGROFORESTALES"/>
    <s v="N"/>
    <s v="00 - N/A"/>
    <s v="10 - FONDO GENERAL"/>
    <s v=" "/>
    <s v="99 - MULTIPROVINCIAL"/>
    <n v="0"/>
    <n v="1850000"/>
    <n v="0"/>
  </r>
  <r>
    <s v="2024"/>
    <x v="0"/>
    <x v="0"/>
    <x v="0"/>
    <x v="0"/>
    <x v="2"/>
    <s v="0204 - MINISTERIO DE RELACIONES EXTERIORES"/>
    <s v="0002 - DIRECCION GENERAL DE PASAPORTES"/>
    <x v="0"/>
    <x v="13"/>
    <x v="36"/>
    <s v="2.3 - MATERIALES Y SUMINISTROS"/>
    <s v="2.3.1 - ALIMENTOS Y PRODUCTOS AGROFORESTALES"/>
    <s v="N"/>
    <s v="00 - N/A"/>
    <s v="20 - FONDOS CON DESTINO ESPECÍFICO"/>
    <s v=" "/>
    <s v="99 - MULTIPROVINCIAL"/>
    <n v="6141683"/>
    <n v="6441683"/>
    <n v="2474252.08"/>
  </r>
  <r>
    <s v="2024"/>
    <x v="0"/>
    <x v="0"/>
    <x v="0"/>
    <x v="0"/>
    <x v="2"/>
    <s v="0204 - MINISTERIO DE RELACIONES EXTERIORES"/>
    <s v="0002 - DIRECCION GENERAL DE PASAPORTES"/>
    <x v="0"/>
    <x v="13"/>
    <x v="36"/>
    <s v="2.3 - MATERIALES Y SUMINISTROS"/>
    <s v="2.3.2 - TEXTILES Y VESTUARIOS"/>
    <s v="N"/>
    <s v="00 - N/A"/>
    <s v="10 - FONDO GENERAL"/>
    <s v=" "/>
    <s v="99 - MULTIPROVINCIAL"/>
    <n v="0"/>
    <n v="6050000"/>
    <n v="0"/>
  </r>
  <r>
    <s v="2024"/>
    <x v="0"/>
    <x v="0"/>
    <x v="0"/>
    <x v="0"/>
    <x v="2"/>
    <s v="0204 - MINISTERIO DE RELACIONES EXTERIORES"/>
    <s v="0002 - DIRECCION GENERAL DE PASAPORTES"/>
    <x v="0"/>
    <x v="13"/>
    <x v="36"/>
    <s v="2.3 - MATERIALES Y SUMINISTROS"/>
    <s v="2.3.2 - TEXTILES Y VESTUARIOS"/>
    <s v="N"/>
    <s v="00 - N/A"/>
    <s v="20 - FONDOS CON DESTINO ESPECÍFICO"/>
    <s v=" "/>
    <s v="99 - MULTIPROVINCIAL"/>
    <n v="9350000"/>
    <n v="10900000"/>
    <n v="1337766.98"/>
  </r>
  <r>
    <s v="2024"/>
    <x v="0"/>
    <x v="0"/>
    <x v="0"/>
    <x v="0"/>
    <x v="2"/>
    <s v="0204 - MINISTERIO DE RELACIONES EXTERIORES"/>
    <s v="0002 - DIRECCION GENERAL DE PASAPORTES"/>
    <x v="0"/>
    <x v="13"/>
    <x v="36"/>
    <s v="2.3 - MATERIALES Y SUMINISTROS"/>
    <s v="2.3.3 - PAPEL, CARTÓN E IMPRESOS"/>
    <s v="N"/>
    <s v="00 - N/A"/>
    <s v="10 - FONDO GENERAL"/>
    <s v=" "/>
    <s v="99 - MULTIPROVINCIAL"/>
    <n v="279820584"/>
    <n v="699060517.70000005"/>
    <n v="621946989.60000014"/>
  </r>
  <r>
    <s v="2024"/>
    <x v="0"/>
    <x v="0"/>
    <x v="0"/>
    <x v="0"/>
    <x v="2"/>
    <s v="0204 - MINISTERIO DE RELACIONES EXTERIORES"/>
    <s v="0002 - DIRECCION GENERAL DE PASAPORTES"/>
    <x v="0"/>
    <x v="13"/>
    <x v="36"/>
    <s v="2.3 - MATERIALES Y SUMINISTROS"/>
    <s v="2.3.3 - PAPEL, CARTÓN E IMPRESOS"/>
    <s v="N"/>
    <s v="00 - N/A"/>
    <s v="20 - FONDOS CON DESTINO ESPECÍFICO"/>
    <s v=" "/>
    <s v="99 - MULTIPROVINCIAL"/>
    <n v="769650000"/>
    <n v="59500000"/>
    <n v="6083048.8799999999"/>
  </r>
  <r>
    <s v="2024"/>
    <x v="0"/>
    <x v="0"/>
    <x v="0"/>
    <x v="0"/>
    <x v="2"/>
    <s v="0204 - MINISTERIO DE RELACIONES EXTERIORES"/>
    <s v="0002 - DIRECCION GENERAL DE PASAPORTES"/>
    <x v="0"/>
    <x v="13"/>
    <x v="36"/>
    <s v="2.3 - MATERIALES Y SUMINISTROS"/>
    <s v="2.3.4 - PRODUCTOS FARMACÉUTICOS"/>
    <s v="N"/>
    <s v="00 - N/A"/>
    <s v="20 - FONDOS CON DESTINO ESPECÍFICO"/>
    <s v=" "/>
    <s v="99 - MULTIPROVINCIAL"/>
    <n v="500000"/>
    <n v="1000000"/>
    <n v="609627.12"/>
  </r>
  <r>
    <s v="2024"/>
    <x v="0"/>
    <x v="0"/>
    <x v="0"/>
    <x v="0"/>
    <x v="2"/>
    <s v="0204 - MINISTERIO DE RELACIONES EXTERIORES"/>
    <s v="0002 - DIRECCION GENERAL DE PASAPORTES"/>
    <x v="0"/>
    <x v="13"/>
    <x v="36"/>
    <s v="2.3 - MATERIALES Y SUMINISTROS"/>
    <s v="2.3.5 - CUERO, CAUCHO Y PLÁSTICO"/>
    <s v="N"/>
    <s v="00 - N/A"/>
    <s v="20 - FONDOS CON DESTINO ESPECÍFICO"/>
    <s v=" "/>
    <s v="99 - MULTIPROVINCIAL"/>
    <n v="1315000"/>
    <n v="2315000"/>
    <n v="84356.74"/>
  </r>
  <r>
    <s v="2024"/>
    <x v="0"/>
    <x v="0"/>
    <x v="0"/>
    <x v="0"/>
    <x v="2"/>
    <s v="0204 - MINISTERIO DE RELACIONES EXTERIORES"/>
    <s v="0002 - DIRECCION GENERAL DE PASAPORTES"/>
    <x v="0"/>
    <x v="13"/>
    <x v="36"/>
    <s v="2.3 - MATERIALES Y SUMINISTROS"/>
    <s v="2.3.6 - PRODUCTOS DE MINERALES, METÁLICOS Y NO METÁLICOS"/>
    <s v="N"/>
    <s v="00 - N/A"/>
    <s v="20 - FONDOS CON DESTINO ESPECÍFICO"/>
    <s v=" "/>
    <s v="99 - MULTIPROVINCIAL"/>
    <n v="89542987"/>
    <n v="2192637"/>
    <n v="140394.12999999998"/>
  </r>
  <r>
    <s v="2024"/>
    <x v="0"/>
    <x v="0"/>
    <x v="0"/>
    <x v="0"/>
    <x v="2"/>
    <s v="0204 - MINISTERIO DE RELACIONES EXTERIORES"/>
    <s v="0002 - DIRECCION GENERAL DE PASAPORTES"/>
    <x v="0"/>
    <x v="13"/>
    <x v="36"/>
    <s v="2.3 - MATERIALES Y SUMINISTROS"/>
    <s v="2.3.7 - COMBUSTIBLES, LUBRICANTES, PRODUCTOS QUÍMICOS Y CONEXOS"/>
    <s v="N"/>
    <s v="00 - N/A"/>
    <s v="10 - FONDO GENERAL"/>
    <s v=" "/>
    <s v="99 - MULTIPROVINCIAL"/>
    <n v="12000000"/>
    <n v="12000000"/>
    <n v="11750000"/>
  </r>
  <r>
    <s v="2024"/>
    <x v="0"/>
    <x v="0"/>
    <x v="0"/>
    <x v="0"/>
    <x v="2"/>
    <s v="0204 - MINISTERIO DE RELACIONES EXTERIORES"/>
    <s v="0002 - DIRECCION GENERAL DE PASAPORTES"/>
    <x v="0"/>
    <x v="13"/>
    <x v="36"/>
    <s v="2.3 - MATERIALES Y SUMINISTROS"/>
    <s v="2.3.7 - COMBUSTIBLES, LUBRICANTES, PRODUCTOS QUÍMICOS Y CONEXOS"/>
    <s v="N"/>
    <s v="00 - N/A"/>
    <s v="20 - FONDOS CON DESTINO ESPECÍFICO"/>
    <s v=" "/>
    <s v="99 - MULTIPROVINCIAL"/>
    <n v="3155000"/>
    <n v="3155000"/>
    <n v="546662.24"/>
  </r>
  <r>
    <s v="2024"/>
    <x v="0"/>
    <x v="0"/>
    <x v="0"/>
    <x v="0"/>
    <x v="2"/>
    <s v="0204 - MINISTERIO DE RELACIONES EXTERIORES"/>
    <s v="0002 - DIRECCION GENERAL DE PASAPORTES"/>
    <x v="0"/>
    <x v="13"/>
    <x v="36"/>
    <s v="2.3 - MATERIALES Y SUMINISTROS"/>
    <s v="2.3.9 - PRODUCTOS Y ÚTILES VARIOS"/>
    <s v="N"/>
    <s v="00 - N/A"/>
    <s v="10 - FONDO GENERAL"/>
    <s v=" "/>
    <s v="99 - MULTIPROVINCIAL"/>
    <n v="0"/>
    <n v="6271000"/>
    <n v="0"/>
  </r>
  <r>
    <s v="2024"/>
    <x v="0"/>
    <x v="0"/>
    <x v="0"/>
    <x v="0"/>
    <x v="2"/>
    <s v="0204 - MINISTERIO DE RELACIONES EXTERIORES"/>
    <s v="0002 - DIRECCION GENERAL DE PASAPORTES"/>
    <x v="0"/>
    <x v="13"/>
    <x v="36"/>
    <s v="2.3 - MATERIALES Y SUMINISTROS"/>
    <s v="2.3.9 - PRODUCTOS Y ÚTILES VARIOS"/>
    <s v="N"/>
    <s v="00 - N/A"/>
    <s v="20 - FONDOS CON DESTINO ESPECÍFICO"/>
    <s v=" "/>
    <s v="99 - MULTIPROVINCIAL"/>
    <n v="29950000"/>
    <n v="52365000"/>
    <n v="24940014.84"/>
  </r>
  <r>
    <s v="2024"/>
    <x v="0"/>
    <x v="0"/>
    <x v="0"/>
    <x v="0"/>
    <x v="2"/>
    <s v="0204 - MINISTERIO DE RELACIONES EXTERIORES"/>
    <s v="0003 - INSTITUTO DE EDUCACION SUPERIOR"/>
    <x v="2"/>
    <x v="10"/>
    <x v="24"/>
    <s v="2.1 - REMUNERACIONES Y CONTRIBUCIONES"/>
    <s v="2.1.1 - REMUNERACIONES"/>
    <s v="N"/>
    <s v="00 - N/A"/>
    <s v="10 - FONDO GENERAL"/>
    <s v=" "/>
    <s v="01 - DISTRITO NACIONAL"/>
    <n v="95908606"/>
    <n v="97913606"/>
    <n v="92327634.349999994"/>
  </r>
  <r>
    <s v="2024"/>
    <x v="0"/>
    <x v="0"/>
    <x v="0"/>
    <x v="0"/>
    <x v="2"/>
    <s v="0204 - MINISTERIO DE RELACIONES EXTERIORES"/>
    <s v="0003 - INSTITUTO DE EDUCACION SUPERIOR"/>
    <x v="2"/>
    <x v="10"/>
    <x v="24"/>
    <s v="2.1 - REMUNERACIONES Y CONTRIBUCIONES"/>
    <s v="2.1.2 - SOBRESUELDOS"/>
    <s v="N"/>
    <s v="00 - N/A"/>
    <s v="10 - FONDO GENERAL"/>
    <s v=" "/>
    <s v="01 - DISTRITO NACIONAL"/>
    <n v="17401915"/>
    <n v="16723507"/>
    <n v="14763478.340000002"/>
  </r>
  <r>
    <s v="2024"/>
    <x v="0"/>
    <x v="0"/>
    <x v="0"/>
    <x v="0"/>
    <x v="2"/>
    <s v="0204 - MINISTERIO DE RELACIONES EXTERIORES"/>
    <s v="0003 - INSTITUTO DE EDUCACION SUPERIOR"/>
    <x v="2"/>
    <x v="10"/>
    <x v="24"/>
    <s v="2.1 - REMUNERACIONES Y CONTRIBUCIONES"/>
    <s v="2.1.3 - DIETAS Y GASTOS DE REPRESENTACIÓN"/>
    <s v="N"/>
    <s v="00 - N/A"/>
    <s v="10 - FONDO GENERAL"/>
    <s v=" "/>
    <s v="01 - DISTRITO NACIONAL"/>
    <n v="450000"/>
    <n v="450000"/>
    <n v="270001.52"/>
  </r>
  <r>
    <s v="2024"/>
    <x v="0"/>
    <x v="0"/>
    <x v="0"/>
    <x v="0"/>
    <x v="2"/>
    <s v="0204 - MINISTERIO DE RELACIONES EXTERIORES"/>
    <s v="0003 - INSTITUTO DE EDUCACION SUPERIOR"/>
    <x v="2"/>
    <x v="10"/>
    <x v="24"/>
    <s v="2.1 - REMUNERACIONES Y CONTRIBUCIONES"/>
    <s v="2.1.4 - GRATIFICACIONES Y BONIFICACIONES"/>
    <s v="N"/>
    <s v="00 - N/A"/>
    <s v="10 - FONDO GENERAL"/>
    <s v=" "/>
    <s v="01 - DISTRITO NACIONAL"/>
    <n v="0"/>
    <n v="540000"/>
    <n v="540000"/>
  </r>
  <r>
    <s v="2024"/>
    <x v="0"/>
    <x v="0"/>
    <x v="0"/>
    <x v="0"/>
    <x v="2"/>
    <s v="0204 - MINISTERIO DE RELACIONES EXTERIORES"/>
    <s v="0003 - INSTITUTO DE EDUCACION SUPERIOR"/>
    <x v="2"/>
    <x v="10"/>
    <x v="24"/>
    <s v="2.1 - REMUNERACIONES Y CONTRIBUCIONES"/>
    <s v="2.1.5 - CONTRIBUCIONES A LA SEGURIDAD SOCIAL"/>
    <s v="N"/>
    <s v="00 - N/A"/>
    <s v="10 - FONDO GENERAL"/>
    <s v=" "/>
    <s v="01 - DISTRITO NACIONAL"/>
    <n v="13973900"/>
    <n v="13992308"/>
    <n v="12860314.300000004"/>
  </r>
  <r>
    <s v="2024"/>
    <x v="0"/>
    <x v="0"/>
    <x v="0"/>
    <x v="0"/>
    <x v="2"/>
    <s v="0204 - MINISTERIO DE RELACIONES EXTERIORES"/>
    <s v="0003 - INSTITUTO DE EDUCACION SUPERIOR"/>
    <x v="2"/>
    <x v="10"/>
    <x v="24"/>
    <s v="2.2 - CONTRATACIÓN DE SERVICIOS"/>
    <s v="2.2.1 - SERVICIOS BÁSICOS"/>
    <s v="N"/>
    <s v="00 - N/A"/>
    <s v="10 - FONDO GENERAL"/>
    <s v=" "/>
    <s v="01 - DISTRITO NACIONAL"/>
    <n v="6930000"/>
    <n v="6930000"/>
    <n v="6072238.2000000011"/>
  </r>
  <r>
    <s v="2024"/>
    <x v="0"/>
    <x v="0"/>
    <x v="0"/>
    <x v="0"/>
    <x v="2"/>
    <s v="0204 - MINISTERIO DE RELACIONES EXTERIORES"/>
    <s v="0003 - INSTITUTO DE EDUCACION SUPERIOR"/>
    <x v="2"/>
    <x v="10"/>
    <x v="24"/>
    <s v="2.2 - CONTRATACIÓN DE SERVICIOS"/>
    <s v="2.2.2 - PUBLICIDAD, IMPRESIÓN Y ENCUADERNACIÓN"/>
    <s v="N"/>
    <s v="00 - N/A"/>
    <s v="10 - FONDO GENERAL"/>
    <s v=" "/>
    <s v="01 - DISTRITO NACIONAL"/>
    <n v="919567"/>
    <n v="1445282"/>
    <n v="722851.08"/>
  </r>
  <r>
    <s v="2024"/>
    <x v="0"/>
    <x v="0"/>
    <x v="0"/>
    <x v="0"/>
    <x v="2"/>
    <s v="0204 - MINISTERIO DE RELACIONES EXTERIORES"/>
    <s v="0003 - INSTITUTO DE EDUCACION SUPERIOR"/>
    <x v="2"/>
    <x v="10"/>
    <x v="24"/>
    <s v="2.2 - CONTRATACIÓN DE SERVICIOS"/>
    <s v="2.2.3 - VIÁTICOS"/>
    <s v="N"/>
    <s v="00 - N/A"/>
    <s v="10 - FONDO GENERAL"/>
    <s v=" "/>
    <s v="01 - DISTRITO NACIONAL"/>
    <n v="430298"/>
    <n v="0"/>
    <n v="0"/>
  </r>
  <r>
    <s v="2024"/>
    <x v="0"/>
    <x v="0"/>
    <x v="0"/>
    <x v="0"/>
    <x v="2"/>
    <s v="0204 - MINISTERIO DE RELACIONES EXTERIORES"/>
    <s v="0003 - INSTITUTO DE EDUCACION SUPERIOR"/>
    <x v="2"/>
    <x v="10"/>
    <x v="24"/>
    <s v="2.2 - CONTRATACIÓN DE SERVICIOS"/>
    <s v="2.2.4 - TRANSPORTE Y ALMACENAJE"/>
    <s v="N"/>
    <s v="00 - N/A"/>
    <s v="10 - FONDO GENERAL"/>
    <s v=" "/>
    <s v="01 - DISTRITO NACIONAL"/>
    <n v="223071"/>
    <n v="50000"/>
    <n v="40359.85"/>
  </r>
  <r>
    <s v="2024"/>
    <x v="0"/>
    <x v="0"/>
    <x v="0"/>
    <x v="0"/>
    <x v="2"/>
    <s v="0204 - MINISTERIO DE RELACIONES EXTERIORES"/>
    <s v="0003 - INSTITUTO DE EDUCACION SUPERIOR"/>
    <x v="2"/>
    <x v="10"/>
    <x v="24"/>
    <s v="2.2 - CONTRATACIÓN DE SERVICIOS"/>
    <s v="2.2.5 - ALQUILERES Y RENTAS"/>
    <s v="N"/>
    <s v="00 - N/A"/>
    <s v="10 - FONDO GENERAL"/>
    <s v=" "/>
    <s v="01 - DISTRITO NACIONAL"/>
    <n v="2844777"/>
    <n v="2588777"/>
    <n v="2404048.4300000002"/>
  </r>
  <r>
    <s v="2024"/>
    <x v="0"/>
    <x v="0"/>
    <x v="0"/>
    <x v="0"/>
    <x v="2"/>
    <s v="0204 - MINISTERIO DE RELACIONES EXTERIORES"/>
    <s v="0003 - INSTITUTO DE EDUCACION SUPERIOR"/>
    <x v="2"/>
    <x v="10"/>
    <x v="24"/>
    <s v="2.2 - CONTRATACIÓN DE SERVICIOS"/>
    <s v="2.2.6 - SEGUROS"/>
    <s v="N"/>
    <s v="00 - N/A"/>
    <s v="10 - FONDO GENERAL"/>
    <s v=" "/>
    <s v="01 - DISTRITO NACIONAL"/>
    <n v="500000"/>
    <n v="313475.87"/>
    <n v="313475.87"/>
  </r>
  <r>
    <s v="2024"/>
    <x v="0"/>
    <x v="0"/>
    <x v="0"/>
    <x v="0"/>
    <x v="2"/>
    <s v="0204 - MINISTERIO DE RELACIONES EXTERIORES"/>
    <s v="0003 - INSTITUTO DE EDUCACION SUPERIOR"/>
    <x v="2"/>
    <x v="10"/>
    <x v="24"/>
    <s v="2.2 - CONTRATACIÓN DE SERVICIOS"/>
    <s v="2.2.7 - SERVICIOS DE CONSERVACIÓN, REPARACIONES MENORES E INSTALACIONES TEMPORALES"/>
    <s v="N"/>
    <s v="00 - N/A"/>
    <s v="10 - FONDO GENERAL"/>
    <s v=" "/>
    <s v="01 - DISTRITO NACIONAL"/>
    <n v="866640"/>
    <n v="2596888"/>
    <n v="1475719.7399999998"/>
  </r>
  <r>
    <s v="2024"/>
    <x v="0"/>
    <x v="0"/>
    <x v="0"/>
    <x v="0"/>
    <x v="2"/>
    <s v="0204 - MINISTERIO DE RELACIONES EXTERIORES"/>
    <s v="0003 - INSTITUTO DE EDUCACION SUPERIOR"/>
    <x v="2"/>
    <x v="10"/>
    <x v="24"/>
    <s v="2.2 - CONTRATACIÓN DE SERVICIOS"/>
    <s v="2.2.8 - OTROS SERVICIOS NO INCLUIDOS EN CONCEPTOS ANTERIORES"/>
    <s v="N"/>
    <s v="00 - N/A"/>
    <s v="10 - FONDO GENERAL"/>
    <s v=" "/>
    <s v="01 - DISTRITO NACIONAL"/>
    <n v="5735000"/>
    <n v="9309322.879999999"/>
    <n v="4615963.9400000004"/>
  </r>
  <r>
    <s v="2024"/>
    <x v="0"/>
    <x v="0"/>
    <x v="0"/>
    <x v="0"/>
    <x v="2"/>
    <s v="0204 - MINISTERIO DE RELACIONES EXTERIORES"/>
    <s v="0003 - INSTITUTO DE EDUCACION SUPERIOR"/>
    <x v="2"/>
    <x v="10"/>
    <x v="24"/>
    <s v="2.2 - CONTRATACIÓN DE SERVICIOS"/>
    <s v="2.2.9 - OTRAS CONTRATACIONES DE SERVICIOS"/>
    <s v="N"/>
    <s v="00 - N/A"/>
    <s v="10 - FONDO GENERAL"/>
    <s v=" "/>
    <s v="01 - DISTRITO NACIONAL"/>
    <n v="1629477"/>
    <n v="3116304.83"/>
    <n v="1997781.1000000003"/>
  </r>
  <r>
    <s v="2024"/>
    <x v="0"/>
    <x v="0"/>
    <x v="0"/>
    <x v="0"/>
    <x v="2"/>
    <s v="0204 - MINISTERIO DE RELACIONES EXTERIORES"/>
    <s v="0003 - INSTITUTO DE EDUCACION SUPERIOR"/>
    <x v="2"/>
    <x v="10"/>
    <x v="24"/>
    <s v="2.3 - MATERIALES Y SUMINISTROS"/>
    <s v="2.3.1 - ALIMENTOS Y PRODUCTOS AGROFORESTALES"/>
    <s v="N"/>
    <s v="00 - N/A"/>
    <s v="10 - FONDO GENERAL"/>
    <s v=" "/>
    <s v="01 - DISTRITO NACIONAL"/>
    <n v="671000"/>
    <n v="419408.97000000003"/>
    <n v="328708.95"/>
  </r>
  <r>
    <s v="2024"/>
    <x v="0"/>
    <x v="0"/>
    <x v="0"/>
    <x v="0"/>
    <x v="2"/>
    <s v="0204 - MINISTERIO DE RELACIONES EXTERIORES"/>
    <s v="0003 - INSTITUTO DE EDUCACION SUPERIOR"/>
    <x v="2"/>
    <x v="10"/>
    <x v="24"/>
    <s v="2.3 - MATERIALES Y SUMINISTROS"/>
    <s v="2.3.2 - TEXTILES Y VESTUARIOS"/>
    <s v="N"/>
    <s v="00 - N/A"/>
    <s v="10 - FONDO GENERAL"/>
    <s v=" "/>
    <s v="01 - DISTRITO NACIONAL"/>
    <n v="475000"/>
    <n v="239386.61"/>
    <n v="239386.6"/>
  </r>
  <r>
    <s v="2024"/>
    <x v="0"/>
    <x v="0"/>
    <x v="0"/>
    <x v="0"/>
    <x v="2"/>
    <s v="0204 - MINISTERIO DE RELACIONES EXTERIORES"/>
    <s v="0003 - INSTITUTO DE EDUCACION SUPERIOR"/>
    <x v="2"/>
    <x v="10"/>
    <x v="24"/>
    <s v="2.3 - MATERIALES Y SUMINISTROS"/>
    <s v="2.3.3 - PAPEL, CARTÓN E IMPRESOS"/>
    <s v="N"/>
    <s v="00 - N/A"/>
    <s v="10 - FONDO GENERAL"/>
    <s v=" "/>
    <s v="01 - DISTRITO NACIONAL"/>
    <n v="1000000"/>
    <n v="647562.16"/>
    <n v="539434.15999999992"/>
  </r>
  <r>
    <s v="2024"/>
    <x v="0"/>
    <x v="0"/>
    <x v="0"/>
    <x v="0"/>
    <x v="2"/>
    <s v="0204 - MINISTERIO DE RELACIONES EXTERIORES"/>
    <s v="0003 - INSTITUTO DE EDUCACION SUPERIOR"/>
    <x v="2"/>
    <x v="10"/>
    <x v="24"/>
    <s v="2.3 - MATERIALES Y SUMINISTROS"/>
    <s v="2.3.4 - PRODUCTOS FARMACÉUTICOS"/>
    <s v="N"/>
    <s v="00 - N/A"/>
    <s v="10 - FONDO GENERAL"/>
    <s v=" "/>
    <s v="01 - DISTRITO NACIONAL"/>
    <n v="960000"/>
    <n v="4602"/>
    <n v="4602"/>
  </r>
  <r>
    <s v="2024"/>
    <x v="0"/>
    <x v="0"/>
    <x v="0"/>
    <x v="0"/>
    <x v="2"/>
    <s v="0204 - MINISTERIO DE RELACIONES EXTERIORES"/>
    <s v="0003 - INSTITUTO DE EDUCACION SUPERIOR"/>
    <x v="2"/>
    <x v="10"/>
    <x v="24"/>
    <s v="2.3 - MATERIALES Y SUMINISTROS"/>
    <s v="2.3.5 - CUERO, CAUCHO Y PLÁSTICO"/>
    <s v="N"/>
    <s v="00 - N/A"/>
    <s v="10 - FONDO GENERAL"/>
    <s v=" "/>
    <s v="01 - DISTRITO NACIONAL"/>
    <n v="210477"/>
    <n v="135441.56"/>
    <n v="53915.71"/>
  </r>
  <r>
    <s v="2024"/>
    <x v="0"/>
    <x v="0"/>
    <x v="0"/>
    <x v="0"/>
    <x v="2"/>
    <s v="0204 - MINISTERIO DE RELACIONES EXTERIORES"/>
    <s v="0003 - INSTITUTO DE EDUCACION SUPERIOR"/>
    <x v="2"/>
    <x v="10"/>
    <x v="24"/>
    <s v="2.3 - MATERIALES Y SUMINISTROS"/>
    <s v="2.3.6 - PRODUCTOS DE MINERALES, METÁLICOS Y NO METÁLICOS"/>
    <s v="N"/>
    <s v="00 - N/A"/>
    <s v="10 - FONDO GENERAL"/>
    <s v=" "/>
    <s v="01 - DISTRITO NACIONAL"/>
    <n v="271506"/>
    <n v="164812.43"/>
    <n v="95548.03"/>
  </r>
  <r>
    <s v="2024"/>
    <x v="0"/>
    <x v="0"/>
    <x v="0"/>
    <x v="0"/>
    <x v="2"/>
    <s v="0204 - MINISTERIO DE RELACIONES EXTERIORES"/>
    <s v="0003 - INSTITUTO DE EDUCACION SUPERIOR"/>
    <x v="2"/>
    <x v="10"/>
    <x v="24"/>
    <s v="2.3 - MATERIALES Y SUMINISTROS"/>
    <s v="2.3.7 - COMBUSTIBLES, LUBRICANTES, PRODUCTOS QUÍMICOS Y CONEXOS"/>
    <s v="N"/>
    <s v="00 - N/A"/>
    <s v="10 - FONDO GENERAL"/>
    <s v=" "/>
    <s v="01 - DISTRITO NACIONAL"/>
    <n v="8979222"/>
    <n v="8559657.1899999995"/>
    <n v="8502832"/>
  </r>
  <r>
    <s v="2024"/>
    <x v="0"/>
    <x v="0"/>
    <x v="0"/>
    <x v="0"/>
    <x v="2"/>
    <s v="0204 - MINISTERIO DE RELACIONES EXTERIORES"/>
    <s v="0003 - INSTITUTO DE EDUCACION SUPERIOR"/>
    <x v="2"/>
    <x v="10"/>
    <x v="24"/>
    <s v="2.3 - MATERIALES Y SUMINISTROS"/>
    <s v="2.3.9 - PRODUCTOS Y ÚTILES VARIOS"/>
    <s v="N"/>
    <s v="00 - N/A"/>
    <s v="10 - FONDO GENERAL"/>
    <s v=" "/>
    <s v="01 - DISTRITO NACIONAL"/>
    <n v="8964654"/>
    <n v="2973622.5"/>
    <n v="2257368.54"/>
  </r>
  <r>
    <s v="2024"/>
    <x v="0"/>
    <x v="0"/>
    <x v="0"/>
    <x v="0"/>
    <x v="2"/>
    <s v="0204 - MINISTERIO DE RELACIONES EXTERIORES"/>
    <s v="0004 - CONSEJO NACIONAL DE FRONTERAS"/>
    <x v="0"/>
    <x v="13"/>
    <x v="36"/>
    <s v="2.1 - REMUNERACIONES Y CONTRIBUCIONES"/>
    <s v="2.1.1 - REMUNERACIONES"/>
    <s v="N"/>
    <s v="00 - N/A"/>
    <s v="10 - FONDO GENERAL"/>
    <s v=" "/>
    <s v="99 - MULTIPROVINCIAL"/>
    <n v="30747400"/>
    <n v="30747400"/>
    <n v="30406370.669999998"/>
  </r>
  <r>
    <s v="2024"/>
    <x v="0"/>
    <x v="0"/>
    <x v="0"/>
    <x v="0"/>
    <x v="2"/>
    <s v="0204 - MINISTERIO DE RELACIONES EXTERIORES"/>
    <s v="0004 - CONSEJO NACIONAL DE FRONTERAS"/>
    <x v="0"/>
    <x v="13"/>
    <x v="36"/>
    <s v="2.1 - REMUNERACIONES Y CONTRIBUCIONES"/>
    <s v="2.1.2 - SOBRESUELDOS"/>
    <s v="N"/>
    <s v="00 - N/A"/>
    <s v="10 - FONDO GENERAL"/>
    <s v=" "/>
    <s v="99 - MULTIPROVINCIAL"/>
    <n v="6364750"/>
    <n v="6364750"/>
    <n v="4039000"/>
  </r>
  <r>
    <s v="2024"/>
    <x v="0"/>
    <x v="0"/>
    <x v="0"/>
    <x v="0"/>
    <x v="2"/>
    <s v="0204 - MINISTERIO DE RELACIONES EXTERIORES"/>
    <s v="0004 - CONSEJO NACIONAL DE FRONTERAS"/>
    <x v="0"/>
    <x v="13"/>
    <x v="36"/>
    <s v="2.1 - REMUNERACIONES Y CONTRIBUCIONES"/>
    <s v="2.1.5 - CONTRIBUCIONES A LA SEGURIDAD SOCIAL"/>
    <s v="N"/>
    <s v="00 - N/A"/>
    <s v="10 - FONDO GENERAL"/>
    <s v=" "/>
    <s v="99 - MULTIPROVINCIAL"/>
    <n v="4140732"/>
    <n v="4140732"/>
    <n v="4029773.379999999"/>
  </r>
  <r>
    <s v="2024"/>
    <x v="0"/>
    <x v="0"/>
    <x v="0"/>
    <x v="0"/>
    <x v="2"/>
    <s v="0204 - MINISTERIO DE RELACIONES EXTERIORES"/>
    <s v="0004 - CONSEJO NACIONAL DE FRONTERAS"/>
    <x v="0"/>
    <x v="13"/>
    <x v="36"/>
    <s v="2.2 - CONTRATACIÓN DE SERVICIOS"/>
    <s v="2.2.1 - SERVICIOS BÁSICOS"/>
    <s v="N"/>
    <s v="00 - N/A"/>
    <s v="10 - FONDO GENERAL"/>
    <s v=" "/>
    <s v="99 - MULTIPROVINCIAL"/>
    <n v="1572000"/>
    <n v="1372000"/>
    <n v="747572.71"/>
  </r>
  <r>
    <s v="2024"/>
    <x v="0"/>
    <x v="0"/>
    <x v="0"/>
    <x v="0"/>
    <x v="2"/>
    <s v="0204 - MINISTERIO DE RELACIONES EXTERIORES"/>
    <s v="0004 - CONSEJO NACIONAL DE FRONTERAS"/>
    <x v="0"/>
    <x v="13"/>
    <x v="36"/>
    <s v="2.2 - CONTRATACIÓN DE SERVICIOS"/>
    <s v="2.2.2 - PUBLICIDAD, IMPRESIÓN Y ENCUADERNACIÓN"/>
    <s v="N"/>
    <s v="00 - N/A"/>
    <s v="10 - FONDO GENERAL"/>
    <s v=" "/>
    <s v="99 - MULTIPROVINCIAL"/>
    <n v="210000"/>
    <n v="162000"/>
    <n v="60719.26"/>
  </r>
  <r>
    <s v="2024"/>
    <x v="0"/>
    <x v="0"/>
    <x v="0"/>
    <x v="0"/>
    <x v="2"/>
    <s v="0204 - MINISTERIO DE RELACIONES EXTERIORES"/>
    <s v="0004 - CONSEJO NACIONAL DE FRONTERAS"/>
    <x v="0"/>
    <x v="13"/>
    <x v="36"/>
    <s v="2.2 - CONTRATACIÓN DE SERVICIOS"/>
    <s v="2.2.3 - VIÁTICOS"/>
    <s v="N"/>
    <s v="00 - N/A"/>
    <s v="10 - FONDO GENERAL"/>
    <s v=" "/>
    <s v="99 - MULTIPROVINCIAL"/>
    <n v="1800000"/>
    <n v="1800000"/>
    <n v="1677450"/>
  </r>
  <r>
    <s v="2024"/>
    <x v="0"/>
    <x v="0"/>
    <x v="0"/>
    <x v="0"/>
    <x v="2"/>
    <s v="0204 - MINISTERIO DE RELACIONES EXTERIORES"/>
    <s v="0004 - CONSEJO NACIONAL DE FRONTERAS"/>
    <x v="0"/>
    <x v="13"/>
    <x v="36"/>
    <s v="2.2 - CONTRATACIÓN DE SERVICIOS"/>
    <s v="2.2.4 - TRANSPORTE Y ALMACENAJE"/>
    <s v="N"/>
    <s v="00 - N/A"/>
    <s v="10 - FONDO GENERAL"/>
    <s v=" "/>
    <s v="99 - MULTIPROVINCIAL"/>
    <n v="0"/>
    <n v="8000"/>
    <n v="6122.9400000000005"/>
  </r>
  <r>
    <s v="2024"/>
    <x v="0"/>
    <x v="0"/>
    <x v="0"/>
    <x v="0"/>
    <x v="2"/>
    <s v="0204 - MINISTERIO DE RELACIONES EXTERIORES"/>
    <s v="0004 - CONSEJO NACIONAL DE FRONTERAS"/>
    <x v="0"/>
    <x v="13"/>
    <x v="36"/>
    <s v="2.2 - CONTRATACIÓN DE SERVICIOS"/>
    <s v="2.2.5 - ALQUILERES Y RENTAS"/>
    <s v="N"/>
    <s v="00 - N/A"/>
    <s v="10 - FONDO GENERAL"/>
    <s v=" "/>
    <s v="99 - MULTIPROVINCIAL"/>
    <n v="300000"/>
    <n v="750000"/>
    <n v="733726.50000000012"/>
  </r>
  <r>
    <s v="2024"/>
    <x v="0"/>
    <x v="0"/>
    <x v="0"/>
    <x v="0"/>
    <x v="2"/>
    <s v="0204 - MINISTERIO DE RELACIONES EXTERIORES"/>
    <s v="0004 - CONSEJO NACIONAL DE FRONTERAS"/>
    <x v="0"/>
    <x v="13"/>
    <x v="36"/>
    <s v="2.2 - CONTRATACIÓN DE SERVICIOS"/>
    <s v="2.2.6 - SEGUROS"/>
    <s v="N"/>
    <s v="00 - N/A"/>
    <s v="10 - FONDO GENERAL"/>
    <s v=" "/>
    <s v="99 - MULTIPROVINCIAL"/>
    <n v="120000"/>
    <n v="120000"/>
    <n v="89530.83"/>
  </r>
  <r>
    <s v="2024"/>
    <x v="0"/>
    <x v="0"/>
    <x v="0"/>
    <x v="0"/>
    <x v="2"/>
    <s v="0204 - MINISTERIO DE RELACIONES EXTERIORES"/>
    <s v="0004 - CONSEJO NACIONAL DE FRONTERAS"/>
    <x v="0"/>
    <x v="13"/>
    <x v="36"/>
    <s v="2.2 - CONTRATACIÓN DE SERVICIOS"/>
    <s v="2.2.7 - SERVICIOS DE CONSERVACIÓN, REPARACIONES MENORES E INSTALACIONES TEMPORALES"/>
    <s v="N"/>
    <s v="00 - N/A"/>
    <s v="10 - FONDO GENERAL"/>
    <s v=" "/>
    <s v="99 - MULTIPROVINCIAL"/>
    <n v="400000"/>
    <n v="291500"/>
    <n v="214424.39999999997"/>
  </r>
  <r>
    <s v="2024"/>
    <x v="0"/>
    <x v="0"/>
    <x v="0"/>
    <x v="0"/>
    <x v="2"/>
    <s v="0204 - MINISTERIO DE RELACIONES EXTERIORES"/>
    <s v="0004 - CONSEJO NACIONAL DE FRONTERAS"/>
    <x v="0"/>
    <x v="13"/>
    <x v="36"/>
    <s v="2.2 - CONTRATACIÓN DE SERVICIOS"/>
    <s v="2.2.8 - OTROS SERVICIOS NO INCLUIDOS EN CONCEPTOS ANTERIORES"/>
    <s v="N"/>
    <s v="00 - N/A"/>
    <s v="10 - FONDO GENERAL"/>
    <s v=" "/>
    <s v="99 - MULTIPROVINCIAL"/>
    <n v="5000"/>
    <n v="14000"/>
    <n v="10827.5"/>
  </r>
  <r>
    <s v="2024"/>
    <x v="0"/>
    <x v="0"/>
    <x v="0"/>
    <x v="0"/>
    <x v="2"/>
    <s v="0204 - MINISTERIO DE RELACIONES EXTERIORES"/>
    <s v="0004 - CONSEJO NACIONAL DE FRONTERAS"/>
    <x v="0"/>
    <x v="13"/>
    <x v="36"/>
    <s v="2.2 - CONTRATACIÓN DE SERVICIOS"/>
    <s v="2.2.9 - OTRAS CONTRATACIONES DE SERVICIOS"/>
    <s v="N"/>
    <s v="00 - N/A"/>
    <s v="10 - FONDO GENERAL"/>
    <s v=" "/>
    <s v="99 - MULTIPROVINCIAL"/>
    <n v="350000"/>
    <n v="444000"/>
    <n v="215792.21"/>
  </r>
  <r>
    <s v="2024"/>
    <x v="0"/>
    <x v="0"/>
    <x v="0"/>
    <x v="0"/>
    <x v="2"/>
    <s v="0204 - MINISTERIO DE RELACIONES EXTERIORES"/>
    <s v="0004 - CONSEJO NACIONAL DE FRONTERAS"/>
    <x v="0"/>
    <x v="13"/>
    <x v="36"/>
    <s v="2.3 - MATERIALES Y SUMINISTROS"/>
    <s v="2.3.1 - ALIMENTOS Y PRODUCTOS AGROFORESTALES"/>
    <s v="N"/>
    <s v="00 - N/A"/>
    <s v="10 - FONDO GENERAL"/>
    <s v=" "/>
    <s v="99 - MULTIPROVINCIAL"/>
    <n v="575000"/>
    <n v="611000"/>
    <n v="604155.66999999993"/>
  </r>
  <r>
    <s v="2024"/>
    <x v="0"/>
    <x v="0"/>
    <x v="0"/>
    <x v="0"/>
    <x v="2"/>
    <s v="0204 - MINISTERIO DE RELACIONES EXTERIORES"/>
    <s v="0004 - CONSEJO NACIONAL DE FRONTERAS"/>
    <x v="0"/>
    <x v="13"/>
    <x v="36"/>
    <s v="2.3 - MATERIALES Y SUMINISTROS"/>
    <s v="2.3.2 - TEXTILES Y VESTUARIOS"/>
    <s v="N"/>
    <s v="00 - N/A"/>
    <s v="10 - FONDO GENERAL"/>
    <s v=" "/>
    <s v="99 - MULTIPROVINCIAL"/>
    <n v="450000"/>
    <n v="207000"/>
    <n v="205248.96"/>
  </r>
  <r>
    <s v="2024"/>
    <x v="0"/>
    <x v="0"/>
    <x v="0"/>
    <x v="0"/>
    <x v="2"/>
    <s v="0204 - MINISTERIO DE RELACIONES EXTERIORES"/>
    <s v="0004 - CONSEJO NACIONAL DE FRONTERAS"/>
    <x v="0"/>
    <x v="13"/>
    <x v="36"/>
    <s v="2.3 - MATERIALES Y SUMINISTROS"/>
    <s v="2.3.3 - PAPEL, CARTÓN E IMPRESOS"/>
    <s v="N"/>
    <s v="00 - N/A"/>
    <s v="10 - FONDO GENERAL"/>
    <s v=" "/>
    <s v="99 - MULTIPROVINCIAL"/>
    <n v="450000"/>
    <n v="429300"/>
    <n v="409626.94"/>
  </r>
  <r>
    <s v="2024"/>
    <x v="0"/>
    <x v="0"/>
    <x v="0"/>
    <x v="0"/>
    <x v="2"/>
    <s v="0204 - MINISTERIO DE RELACIONES EXTERIORES"/>
    <s v="0004 - CONSEJO NACIONAL DE FRONTERAS"/>
    <x v="0"/>
    <x v="13"/>
    <x v="36"/>
    <s v="2.3 - MATERIALES Y SUMINISTROS"/>
    <s v="2.3.5 - CUERO, CAUCHO Y PLÁSTICO"/>
    <s v="N"/>
    <s v="00 - N/A"/>
    <s v="10 - FONDO GENERAL"/>
    <s v=" "/>
    <s v="99 - MULTIPROVINCIAL"/>
    <n v="150000"/>
    <n v="43500"/>
    <n v="43324.249999999993"/>
  </r>
  <r>
    <s v="2024"/>
    <x v="0"/>
    <x v="0"/>
    <x v="0"/>
    <x v="0"/>
    <x v="2"/>
    <s v="0204 - MINISTERIO DE RELACIONES EXTERIORES"/>
    <s v="0004 - CONSEJO NACIONAL DE FRONTERAS"/>
    <x v="0"/>
    <x v="13"/>
    <x v="36"/>
    <s v="2.3 - MATERIALES Y SUMINISTROS"/>
    <s v="2.3.6 - PRODUCTOS DE MINERALES, METÁLICOS Y NO METÁLICOS"/>
    <s v="N"/>
    <s v="00 - N/A"/>
    <s v="10 - FONDO GENERAL"/>
    <s v=" "/>
    <s v="99 - MULTIPROVINCIAL"/>
    <n v="0"/>
    <n v="3000"/>
    <n v="2309"/>
  </r>
  <r>
    <s v="2024"/>
    <x v="0"/>
    <x v="0"/>
    <x v="0"/>
    <x v="0"/>
    <x v="2"/>
    <s v="0204 - MINISTERIO DE RELACIONES EXTERIORES"/>
    <s v="0004 - CONSEJO NACIONAL DE FRONTERAS"/>
    <x v="0"/>
    <x v="13"/>
    <x v="36"/>
    <s v="2.3 - MATERIALES Y SUMINISTROS"/>
    <s v="2.3.7 - COMBUSTIBLES, LUBRICANTES, PRODUCTOS QUÍMICOS Y CONEXOS"/>
    <s v="N"/>
    <s v="00 - N/A"/>
    <s v="10 - FONDO GENERAL"/>
    <s v=" "/>
    <s v="99 - MULTIPROVINCIAL"/>
    <n v="4206000"/>
    <n v="4206400"/>
    <n v="4201804"/>
  </r>
  <r>
    <s v="2024"/>
    <x v="0"/>
    <x v="0"/>
    <x v="0"/>
    <x v="0"/>
    <x v="2"/>
    <s v="0204 - MINISTERIO DE RELACIONES EXTERIORES"/>
    <s v="0004 - CONSEJO NACIONAL DE FRONTERAS"/>
    <x v="0"/>
    <x v="13"/>
    <x v="36"/>
    <s v="2.3 - MATERIALES Y SUMINISTROS"/>
    <s v="2.3.9 - PRODUCTOS Y ÚTILES VARIOS"/>
    <s v="N"/>
    <s v="00 - N/A"/>
    <s v="10 - FONDO GENERAL"/>
    <s v=" "/>
    <s v="99 - MULTIPROVINCIAL"/>
    <n v="1596577"/>
    <n v="1722877"/>
    <n v="639130.99999999988"/>
  </r>
  <r>
    <s v="2024"/>
    <x v="0"/>
    <x v="0"/>
    <x v="0"/>
    <x v="0"/>
    <x v="2"/>
    <s v="0204 - MINISTERIO DE RELACIONES EXTERIORES"/>
    <s v="0005 - COMISION NACIONAL DE NEGOCIACIONES  COMERCIALES (CNNC)"/>
    <x v="0"/>
    <x v="13"/>
    <x v="36"/>
    <s v="2.1 - REMUNERACIONES Y CONTRIBUCIONES"/>
    <s v="2.1.1 - REMUNERACIONES"/>
    <s v="N"/>
    <s v="00 - N/A"/>
    <s v="10 - FONDO GENERAL"/>
    <s v=" "/>
    <s v="01 - DISTRITO NACIONAL"/>
    <n v="21507400"/>
    <n v="21507400"/>
    <n v="16722650.51"/>
  </r>
  <r>
    <s v="2024"/>
    <x v="0"/>
    <x v="0"/>
    <x v="0"/>
    <x v="0"/>
    <x v="2"/>
    <s v="0204 - MINISTERIO DE RELACIONES EXTERIORES"/>
    <s v="0005 - COMISION NACIONAL DE NEGOCIACIONES  COMERCIALES (CNNC)"/>
    <x v="0"/>
    <x v="13"/>
    <x v="36"/>
    <s v="2.1 - REMUNERACIONES Y CONTRIBUCIONES"/>
    <s v="2.1.2 - SOBRESUELDOS"/>
    <s v="N"/>
    <s v="00 - N/A"/>
    <s v="10 - FONDO GENERAL"/>
    <s v=" "/>
    <s v="01 - DISTRITO NACIONAL"/>
    <n v="3570600"/>
    <n v="3330600"/>
    <n v="2500950.02"/>
  </r>
  <r>
    <s v="2024"/>
    <x v="0"/>
    <x v="0"/>
    <x v="0"/>
    <x v="0"/>
    <x v="2"/>
    <s v="0204 - MINISTERIO DE RELACIONES EXTERIORES"/>
    <s v="0005 - COMISION NACIONAL DE NEGOCIACIONES  COMERCIALES (CNNC)"/>
    <x v="0"/>
    <x v="13"/>
    <x v="36"/>
    <s v="2.1 - REMUNERACIONES Y CONTRIBUCIONES"/>
    <s v="2.1.4 - GRATIFICACIONES Y BONIFICACIONES"/>
    <s v="N"/>
    <s v="00 - N/A"/>
    <s v="10 - FONDO GENERAL"/>
    <s v=" "/>
    <s v="01 - DISTRITO NACIONAL"/>
    <n v="0"/>
    <n v="240000"/>
    <n v="240000"/>
  </r>
  <r>
    <s v="2024"/>
    <x v="0"/>
    <x v="0"/>
    <x v="0"/>
    <x v="0"/>
    <x v="2"/>
    <s v="0204 - MINISTERIO DE RELACIONES EXTERIORES"/>
    <s v="0005 - COMISION NACIONAL DE NEGOCIACIONES  COMERCIALES (CNNC)"/>
    <x v="0"/>
    <x v="13"/>
    <x v="36"/>
    <s v="2.1 - REMUNERACIONES Y CONTRIBUCIONES"/>
    <s v="2.1.5 - CONTRIBUCIONES A LA SEGURIDAD SOCIAL"/>
    <s v="N"/>
    <s v="00 - N/A"/>
    <s v="10 - FONDO GENERAL"/>
    <s v=" "/>
    <s v="01 - DISTRITO NACIONAL"/>
    <n v="2803119"/>
    <n v="2803119"/>
    <n v="2322911.8800000004"/>
  </r>
  <r>
    <s v="2024"/>
    <x v="0"/>
    <x v="0"/>
    <x v="0"/>
    <x v="0"/>
    <x v="2"/>
    <s v="0204 - MINISTERIO DE RELACIONES EXTERIORES"/>
    <s v="0005 - COMISION NACIONAL DE NEGOCIACIONES  COMERCIALES (CNNC)"/>
    <x v="0"/>
    <x v="13"/>
    <x v="36"/>
    <s v="2.2 - CONTRATACIÓN DE SERVICIOS"/>
    <s v="2.2.1 - SERVICIOS BÁSICOS"/>
    <s v="N"/>
    <s v="00 - N/A"/>
    <s v="10 - FONDO GENERAL"/>
    <s v=" "/>
    <s v="01 - DISTRITO NACIONAL"/>
    <n v="1090869"/>
    <n v="1249869"/>
    <n v="986615.93"/>
  </r>
  <r>
    <s v="2024"/>
    <x v="0"/>
    <x v="0"/>
    <x v="0"/>
    <x v="0"/>
    <x v="2"/>
    <s v="0204 - MINISTERIO DE RELACIONES EXTERIORES"/>
    <s v="0005 - COMISION NACIONAL DE NEGOCIACIONES  COMERCIALES (CNNC)"/>
    <x v="0"/>
    <x v="13"/>
    <x v="36"/>
    <s v="2.2 - CONTRATACIÓN DE SERVICIOS"/>
    <s v="2.2.2 - PUBLICIDAD, IMPRESIÓN Y ENCUADERNACIÓN"/>
    <s v="N"/>
    <s v="00 - N/A"/>
    <s v="10 - FONDO GENERAL"/>
    <s v=" "/>
    <s v="01 - DISTRITO NACIONAL"/>
    <n v="80000"/>
    <n v="50000"/>
    <n v="0"/>
  </r>
  <r>
    <s v="2024"/>
    <x v="0"/>
    <x v="0"/>
    <x v="0"/>
    <x v="0"/>
    <x v="2"/>
    <s v="0204 - MINISTERIO DE RELACIONES EXTERIORES"/>
    <s v="0005 - COMISION NACIONAL DE NEGOCIACIONES  COMERCIALES (CNNC)"/>
    <x v="0"/>
    <x v="13"/>
    <x v="36"/>
    <s v="2.2 - CONTRATACIÓN DE SERVICIOS"/>
    <s v="2.2.3 - VIÁTICOS"/>
    <s v="N"/>
    <s v="00 - N/A"/>
    <s v="10 - FONDO GENERAL"/>
    <s v=" "/>
    <s v="01 - DISTRITO NACIONAL"/>
    <n v="1500000"/>
    <n v="1500000"/>
    <n v="67126.799999999988"/>
  </r>
  <r>
    <s v="2024"/>
    <x v="0"/>
    <x v="0"/>
    <x v="0"/>
    <x v="0"/>
    <x v="2"/>
    <s v="0204 - MINISTERIO DE RELACIONES EXTERIORES"/>
    <s v="0005 - COMISION NACIONAL DE NEGOCIACIONES  COMERCIALES (CNNC)"/>
    <x v="0"/>
    <x v="13"/>
    <x v="36"/>
    <s v="2.2 - CONTRATACIÓN DE SERVICIOS"/>
    <s v="2.2.4 - TRANSPORTE Y ALMACENAJE"/>
    <s v="N"/>
    <s v="00 - N/A"/>
    <s v="10 - FONDO GENERAL"/>
    <s v=" "/>
    <s v="01 - DISTRITO NACIONAL"/>
    <n v="1005000"/>
    <n v="886000"/>
    <n v="95928"/>
  </r>
  <r>
    <s v="2024"/>
    <x v="0"/>
    <x v="0"/>
    <x v="0"/>
    <x v="0"/>
    <x v="2"/>
    <s v="0204 - MINISTERIO DE RELACIONES EXTERIORES"/>
    <s v="0005 - COMISION NACIONAL DE NEGOCIACIONES  COMERCIALES (CNNC)"/>
    <x v="0"/>
    <x v="13"/>
    <x v="36"/>
    <s v="2.2 - CONTRATACIÓN DE SERVICIOS"/>
    <s v="2.2.5 - ALQUILERES Y RENTAS"/>
    <s v="N"/>
    <s v="00 - N/A"/>
    <s v="10 - FONDO GENERAL"/>
    <s v=" "/>
    <s v="01 - DISTRITO NACIONAL"/>
    <n v="250000"/>
    <n v="250000"/>
    <n v="0"/>
  </r>
  <r>
    <s v="2024"/>
    <x v="0"/>
    <x v="0"/>
    <x v="0"/>
    <x v="0"/>
    <x v="2"/>
    <s v="0204 - MINISTERIO DE RELACIONES EXTERIORES"/>
    <s v="0005 - COMISION NACIONAL DE NEGOCIACIONES  COMERCIALES (CNNC)"/>
    <x v="0"/>
    <x v="13"/>
    <x v="36"/>
    <s v="2.2 - CONTRATACIÓN DE SERVICIOS"/>
    <s v="2.2.6 - SEGUROS"/>
    <s v="N"/>
    <s v="00 - N/A"/>
    <s v="10 - FONDO GENERAL"/>
    <s v=" "/>
    <s v="01 - DISTRITO NACIONAL"/>
    <n v="450000"/>
    <n v="450000"/>
    <n v="104493.72999999998"/>
  </r>
  <r>
    <s v="2024"/>
    <x v="0"/>
    <x v="0"/>
    <x v="0"/>
    <x v="0"/>
    <x v="2"/>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 "/>
    <s v="01 - DISTRITO NACIONAL"/>
    <n v="1190000"/>
    <n v="804023"/>
    <n v="285978.33"/>
  </r>
  <r>
    <s v="2024"/>
    <x v="0"/>
    <x v="0"/>
    <x v="0"/>
    <x v="0"/>
    <x v="2"/>
    <s v="0204 - MINISTERIO DE RELACIONES EXTERIORES"/>
    <s v="0005 - COMISION NACIONAL DE NEGOCIACIONES  COMERCIALES (CNNC)"/>
    <x v="0"/>
    <x v="13"/>
    <x v="36"/>
    <s v="2.2 - CONTRATACIÓN DE SERVICIOS"/>
    <s v="2.2.8 - OTROS SERVICIOS NO INCLUIDOS EN CONCEPTOS ANTERIORES"/>
    <s v="N"/>
    <s v="00 - N/A"/>
    <s v="10 - FONDO GENERAL"/>
    <s v=" "/>
    <s v="01 - DISTRITO NACIONAL"/>
    <n v="2325000"/>
    <n v="1775000"/>
    <n v="0"/>
  </r>
  <r>
    <s v="2024"/>
    <x v="0"/>
    <x v="0"/>
    <x v="0"/>
    <x v="0"/>
    <x v="2"/>
    <s v="0204 - MINISTERIO DE RELACIONES EXTERIORES"/>
    <s v="0005 - COMISION NACIONAL DE NEGOCIACIONES  COMERCIALES (CNNC)"/>
    <x v="0"/>
    <x v="13"/>
    <x v="36"/>
    <s v="2.2 - CONTRATACIÓN DE SERVICIOS"/>
    <s v="2.2.9 - OTRAS CONTRATACIONES DE SERVICIOS"/>
    <s v="N"/>
    <s v="00 - N/A"/>
    <s v="10 - FONDO GENERAL"/>
    <s v=" "/>
    <s v="01 - DISTRITO NACIONAL"/>
    <n v="1400000"/>
    <n v="1400000"/>
    <n v="898043.67999999993"/>
  </r>
  <r>
    <s v="2024"/>
    <x v="0"/>
    <x v="0"/>
    <x v="0"/>
    <x v="0"/>
    <x v="2"/>
    <s v="0204 - MINISTERIO DE RELACIONES EXTERIORES"/>
    <s v="0005 - COMISION NACIONAL DE NEGOCIACIONES  COMERCIALES (CNNC)"/>
    <x v="0"/>
    <x v="13"/>
    <x v="36"/>
    <s v="2.3 - MATERIALES Y SUMINISTROS"/>
    <s v="2.3.1 - ALIMENTOS Y PRODUCTOS AGROFORESTALES"/>
    <s v="N"/>
    <s v="00 - N/A"/>
    <s v="10 - FONDO GENERAL"/>
    <s v=" "/>
    <s v="01 - DISTRITO NACIONAL"/>
    <n v="234000"/>
    <n v="73094"/>
    <n v="48076.2"/>
  </r>
  <r>
    <s v="2024"/>
    <x v="0"/>
    <x v="0"/>
    <x v="0"/>
    <x v="0"/>
    <x v="2"/>
    <s v="0204 - MINISTERIO DE RELACIONES EXTERIORES"/>
    <s v="0005 - COMISION NACIONAL DE NEGOCIACIONES  COMERCIALES (CNNC)"/>
    <x v="0"/>
    <x v="13"/>
    <x v="36"/>
    <s v="2.3 - MATERIALES Y SUMINISTROS"/>
    <s v="2.3.2 - TEXTILES Y VESTUARIOS"/>
    <s v="N"/>
    <s v="00 - N/A"/>
    <s v="10 - FONDO GENERAL"/>
    <s v=" "/>
    <s v="01 - DISTRITO NACIONAL"/>
    <n v="290000"/>
    <n v="17000"/>
    <n v="11210"/>
  </r>
  <r>
    <s v="2024"/>
    <x v="0"/>
    <x v="0"/>
    <x v="0"/>
    <x v="0"/>
    <x v="2"/>
    <s v="0204 - MINISTERIO DE RELACIONES EXTERIORES"/>
    <s v="0005 - COMISION NACIONAL DE NEGOCIACIONES  COMERCIALES (CNNC)"/>
    <x v="0"/>
    <x v="13"/>
    <x v="36"/>
    <s v="2.3 - MATERIALES Y SUMINISTROS"/>
    <s v="2.3.3 - PAPEL, CARTÓN E IMPRESOS"/>
    <s v="N"/>
    <s v="00 - N/A"/>
    <s v="10 - FONDO GENERAL"/>
    <s v=" "/>
    <s v="01 - DISTRITO NACIONAL"/>
    <n v="325000"/>
    <n v="177612"/>
    <n v="73946"/>
  </r>
  <r>
    <s v="2024"/>
    <x v="0"/>
    <x v="0"/>
    <x v="0"/>
    <x v="0"/>
    <x v="2"/>
    <s v="0204 - MINISTERIO DE RELACIONES EXTERIORES"/>
    <s v="0005 - COMISION NACIONAL DE NEGOCIACIONES  COMERCIALES (CNNC)"/>
    <x v="0"/>
    <x v="13"/>
    <x v="36"/>
    <s v="2.3 - MATERIALES Y SUMINISTROS"/>
    <s v="2.3.5 - CUERO, CAUCHO Y PLÁSTICO"/>
    <s v="N"/>
    <s v="00 - N/A"/>
    <s v="10 - FONDO GENERAL"/>
    <s v=" "/>
    <s v="01 - DISTRITO NACIONAL"/>
    <n v="175000"/>
    <n v="90000"/>
    <n v="22538"/>
  </r>
  <r>
    <s v="2024"/>
    <x v="0"/>
    <x v="0"/>
    <x v="0"/>
    <x v="0"/>
    <x v="2"/>
    <s v="0204 - MINISTERIO DE RELACIONES EXTERIORES"/>
    <s v="0005 - COMISION NACIONAL DE NEGOCIACIONES  COMERCIALES (CNNC)"/>
    <x v="0"/>
    <x v="13"/>
    <x v="36"/>
    <s v="2.3 - MATERIALES Y SUMINISTROS"/>
    <s v="2.3.6 - PRODUCTOS DE MINERALES, METÁLICOS Y NO METÁLICOS"/>
    <s v="N"/>
    <s v="00 - N/A"/>
    <s v="10 - FONDO GENERAL"/>
    <s v=" "/>
    <s v="01 - DISTRITO NACIONAL"/>
    <n v="200000"/>
    <n v="20000"/>
    <n v="0"/>
  </r>
  <r>
    <s v="2024"/>
    <x v="0"/>
    <x v="0"/>
    <x v="0"/>
    <x v="0"/>
    <x v="2"/>
    <s v="0204 - MINISTERIO DE RELACIONES EXTERIORES"/>
    <s v="0005 - COMISION NACIONAL DE NEGOCIACIONES  COMERCIALES (CNNC)"/>
    <x v="0"/>
    <x v="13"/>
    <x v="36"/>
    <s v="2.3 - MATERIALES Y SUMINISTROS"/>
    <s v="2.3.7 - COMBUSTIBLES, LUBRICANTES, PRODUCTOS QUÍMICOS Y CONEXOS"/>
    <s v="N"/>
    <s v="00 - N/A"/>
    <s v="10 - FONDO GENERAL"/>
    <s v=" "/>
    <s v="01 - DISTRITO NACIONAL"/>
    <n v="3494000"/>
    <n v="3302800"/>
    <n v="1887267"/>
  </r>
  <r>
    <s v="2024"/>
    <x v="0"/>
    <x v="0"/>
    <x v="0"/>
    <x v="0"/>
    <x v="2"/>
    <s v="0204 - MINISTERIO DE RELACIONES EXTERIORES"/>
    <s v="0005 - COMISION NACIONAL DE NEGOCIACIONES  COMERCIALES (CNNC)"/>
    <x v="0"/>
    <x v="13"/>
    <x v="36"/>
    <s v="2.3 - MATERIALES Y SUMINISTROS"/>
    <s v="2.3.9 - PRODUCTOS Y ÚTILES VARIOS"/>
    <s v="N"/>
    <s v="00 - N/A"/>
    <s v="10 - FONDO GENERAL"/>
    <s v=" "/>
    <s v="01 - DISTRITO NACIONAL"/>
    <n v="1570000"/>
    <n v="1280506"/>
    <n v="697539.02999999991"/>
  </r>
  <r>
    <s v="2024"/>
    <x v="0"/>
    <x v="0"/>
    <x v="0"/>
    <x v="0"/>
    <x v="2"/>
    <s v="0205 - MINISTERIO DE HACIENDA"/>
    <s v="0001 - MINISTERIO DE HACIENDA"/>
    <x v="0"/>
    <x v="0"/>
    <x v="2"/>
    <s v="2.1 - REMUNERACIONES Y CONTRIBUCIONES"/>
    <s v="2.1.1 - REMUNERACIONES"/>
    <s v="N"/>
    <s v="00 - N/A"/>
    <s v="10 - FONDO GENERAL"/>
    <s v=" "/>
    <s v="99 - MULTIPROVINCIAL"/>
    <n v="875606743"/>
    <n v="867870539.79999995"/>
    <n v="774291761.61999989"/>
  </r>
  <r>
    <s v="2024"/>
    <x v="0"/>
    <x v="0"/>
    <x v="0"/>
    <x v="0"/>
    <x v="2"/>
    <s v="0205 - MINISTERIO DE HACIENDA"/>
    <s v="0001 - MINISTERIO DE HACIENDA"/>
    <x v="0"/>
    <x v="0"/>
    <x v="2"/>
    <s v="2.1 - REMUNERACIONES Y CONTRIBUCIONES"/>
    <s v="2.1.2 - SOBRESUELDOS"/>
    <s v="N"/>
    <s v="00 - N/A"/>
    <s v="10 - FONDO GENERAL"/>
    <s v=" "/>
    <s v="99 - MULTIPROVINCIAL"/>
    <n v="355585779"/>
    <n v="330464715.22000003"/>
    <n v="163730770.74999997"/>
  </r>
  <r>
    <s v="2024"/>
    <x v="0"/>
    <x v="0"/>
    <x v="0"/>
    <x v="0"/>
    <x v="2"/>
    <s v="0205 - MINISTERIO DE HACIENDA"/>
    <s v="0001 - MINISTERIO DE HACIENDA"/>
    <x v="0"/>
    <x v="0"/>
    <x v="2"/>
    <s v="2.1 - REMUNERACIONES Y CONTRIBUCIONES"/>
    <s v="2.1.2 - SOBRESUELDOS"/>
    <s v="N"/>
    <s v="00 - N/A"/>
    <s v="20 - FONDOS CON DESTINO ESPECÍFICO"/>
    <s v=" "/>
    <s v="99 - MULTIPROVINCIAL"/>
    <n v="63000000"/>
    <n v="58300000"/>
    <n v="48730439.769999996"/>
  </r>
  <r>
    <s v="2024"/>
    <x v="0"/>
    <x v="0"/>
    <x v="0"/>
    <x v="0"/>
    <x v="2"/>
    <s v="0205 - MINISTERIO DE HACIENDA"/>
    <s v="0001 - MINISTERIO DE HACIENDA"/>
    <x v="0"/>
    <x v="0"/>
    <x v="2"/>
    <s v="2.1 - REMUNERACIONES Y CONTRIBUCIONES"/>
    <s v="2.1.4 - GRATIFICACIONES Y BONIFICACIONES"/>
    <s v="N"/>
    <s v="00 - N/A"/>
    <s v="10 - FONDO GENERAL"/>
    <s v=" "/>
    <s v="99 - MULTIPROVINCIAL"/>
    <n v="0"/>
    <n v="29000000"/>
    <n v="21324309.080000002"/>
  </r>
  <r>
    <s v="2024"/>
    <x v="0"/>
    <x v="0"/>
    <x v="0"/>
    <x v="0"/>
    <x v="2"/>
    <s v="0205 - MINISTERIO DE HACIENDA"/>
    <s v="0001 - MINISTERIO DE HACIENDA"/>
    <x v="0"/>
    <x v="0"/>
    <x v="2"/>
    <s v="2.1 - REMUNERACIONES Y CONTRIBUCIONES"/>
    <s v="2.1.5 - CONTRIBUCIONES A LA SEGURIDAD SOCIAL"/>
    <s v="N"/>
    <s v="00 - N/A"/>
    <s v="10 - FONDO GENERAL"/>
    <s v=" "/>
    <s v="99 - MULTIPROVINCIAL"/>
    <n v="112180692"/>
    <n v="117678025.2"/>
    <n v="105780449.98000002"/>
  </r>
  <r>
    <s v="2024"/>
    <x v="0"/>
    <x v="0"/>
    <x v="0"/>
    <x v="0"/>
    <x v="2"/>
    <s v="0205 - MINISTERIO DE HACIENDA"/>
    <s v="0001 - MINISTERIO DE HACIENDA"/>
    <x v="0"/>
    <x v="0"/>
    <x v="2"/>
    <s v="2.2 - CONTRATACIÓN DE SERVICIOS"/>
    <s v="2.2.1 - SERVICIOS BÁSICOS"/>
    <s v="N"/>
    <s v="00 - N/A"/>
    <s v="10 - FONDO GENERAL"/>
    <s v=" "/>
    <s v="99 - MULTIPROVINCIAL"/>
    <n v="47360000"/>
    <n v="52029571"/>
    <n v="50030650.560000002"/>
  </r>
  <r>
    <s v="2024"/>
    <x v="0"/>
    <x v="0"/>
    <x v="0"/>
    <x v="0"/>
    <x v="2"/>
    <s v="0205 - MINISTERIO DE HACIENDA"/>
    <s v="0001 - MINISTERIO DE HACIENDA"/>
    <x v="0"/>
    <x v="0"/>
    <x v="2"/>
    <s v="2.2 - CONTRATACIÓN DE SERVICIOS"/>
    <s v="2.2.2 - PUBLICIDAD, IMPRESIÓN Y ENCUADERNACIÓN"/>
    <s v="N"/>
    <s v="00 - N/A"/>
    <s v="10 - FONDO GENERAL"/>
    <s v=" "/>
    <s v="99 - MULTIPROVINCIAL"/>
    <n v="7088845"/>
    <n v="7259095"/>
    <n v="3722882.3200000003"/>
  </r>
  <r>
    <s v="2024"/>
    <x v="0"/>
    <x v="0"/>
    <x v="0"/>
    <x v="0"/>
    <x v="2"/>
    <s v="0205 - MINISTERIO DE HACIENDA"/>
    <s v="0001 - MINISTERIO DE HACIENDA"/>
    <x v="0"/>
    <x v="0"/>
    <x v="2"/>
    <s v="2.2 - CONTRATACIÓN DE SERVICIOS"/>
    <s v="2.2.2 - PUBLICIDAD, IMPRESIÓN Y ENCUADERNACIÓN"/>
    <s v="N"/>
    <s v="00 - N/A"/>
    <s v="20 - FONDOS CON DESTINO ESPECÍFICO"/>
    <s v=" "/>
    <s v="99 - MULTIPROVINCIAL"/>
    <n v="16500000"/>
    <n v="9200000"/>
    <n v="1496106.89"/>
  </r>
  <r>
    <s v="2024"/>
    <x v="0"/>
    <x v="0"/>
    <x v="0"/>
    <x v="0"/>
    <x v="2"/>
    <s v="0205 - MINISTERIO DE HACIENDA"/>
    <s v="0001 - MINISTERIO DE HACIENDA"/>
    <x v="0"/>
    <x v="0"/>
    <x v="2"/>
    <s v="2.2 - CONTRATACIÓN DE SERVICIOS"/>
    <s v="2.2.3 - VIÁTICOS"/>
    <s v="N"/>
    <s v="00 - N/A"/>
    <s v="10 - FONDO GENERAL"/>
    <s v=" "/>
    <s v="99 - MULTIPROVINCIAL"/>
    <n v="2500000"/>
    <n v="2500000"/>
    <n v="166791.54"/>
  </r>
  <r>
    <s v="2024"/>
    <x v="0"/>
    <x v="0"/>
    <x v="0"/>
    <x v="0"/>
    <x v="2"/>
    <s v="0205 - MINISTERIO DE HACIENDA"/>
    <s v="0001 - MINISTERIO DE HACIENDA"/>
    <x v="0"/>
    <x v="0"/>
    <x v="2"/>
    <s v="2.2 - CONTRATACIÓN DE SERVICIOS"/>
    <s v="2.2.3 - VIÁTICOS"/>
    <s v="N"/>
    <s v="00 - N/A"/>
    <s v="20 - FONDOS CON DESTINO ESPECÍFICO"/>
    <s v=" "/>
    <s v="99 - MULTIPROVINCIAL"/>
    <n v="10000000"/>
    <n v="10000000"/>
    <n v="4165704.42"/>
  </r>
  <r>
    <s v="2024"/>
    <x v="0"/>
    <x v="0"/>
    <x v="0"/>
    <x v="0"/>
    <x v="2"/>
    <s v="0205 - MINISTERIO DE HACIENDA"/>
    <s v="0001 - MINISTERIO DE HACIENDA"/>
    <x v="0"/>
    <x v="0"/>
    <x v="2"/>
    <s v="2.2 - CONTRATACIÓN DE SERVICIOS"/>
    <s v="2.2.4 - TRANSPORTE Y ALMACENAJE"/>
    <s v="N"/>
    <s v="00 - N/A"/>
    <s v="10 - FONDO GENERAL"/>
    <s v=" "/>
    <s v="99 - MULTIPROVINCIAL"/>
    <n v="0"/>
    <n v="600000"/>
    <n v="400520"/>
  </r>
  <r>
    <s v="2024"/>
    <x v="0"/>
    <x v="0"/>
    <x v="0"/>
    <x v="0"/>
    <x v="2"/>
    <s v="0205 - MINISTERIO DE HACIENDA"/>
    <s v="0001 - MINISTERIO DE HACIENDA"/>
    <x v="0"/>
    <x v="0"/>
    <x v="2"/>
    <s v="2.2 - CONTRATACIÓN DE SERVICIOS"/>
    <s v="2.2.4 - TRANSPORTE Y ALMACENAJE"/>
    <s v="N"/>
    <s v="00 - N/A"/>
    <s v="20 - FONDOS CON DESTINO ESPECÍFICO"/>
    <s v=" "/>
    <s v="99 - MULTIPROVINCIAL"/>
    <n v="5000000"/>
    <n v="12000000"/>
    <n v="10916969.890000001"/>
  </r>
  <r>
    <s v="2024"/>
    <x v="0"/>
    <x v="0"/>
    <x v="0"/>
    <x v="0"/>
    <x v="2"/>
    <s v="0205 - MINISTERIO DE HACIENDA"/>
    <s v="0001 - MINISTERIO DE HACIENDA"/>
    <x v="0"/>
    <x v="0"/>
    <x v="2"/>
    <s v="2.2 - CONTRATACIÓN DE SERVICIOS"/>
    <s v="2.2.5 - ALQUILERES Y RENTAS"/>
    <s v="N"/>
    <s v="00 - N/A"/>
    <s v="10 - FONDO GENERAL"/>
    <s v=" "/>
    <s v="99 - MULTIPROVINCIAL"/>
    <n v="190968795"/>
    <n v="160054715"/>
    <n v="143293201.5"/>
  </r>
  <r>
    <s v="2024"/>
    <x v="0"/>
    <x v="0"/>
    <x v="0"/>
    <x v="0"/>
    <x v="2"/>
    <s v="0205 - MINISTERIO DE HACIENDA"/>
    <s v="0001 - MINISTERIO DE HACIENDA"/>
    <x v="0"/>
    <x v="0"/>
    <x v="2"/>
    <s v="2.2 - CONTRATACIÓN DE SERVICIOS"/>
    <s v="2.2.5 - ALQUILERES Y RENTAS"/>
    <s v="N"/>
    <s v="00 - N/A"/>
    <s v="20 - FONDOS CON DESTINO ESPECÍFICO"/>
    <s v=" "/>
    <s v="99 - MULTIPROVINCIAL"/>
    <n v="13560000"/>
    <n v="78160000"/>
    <n v="71825713.189999998"/>
  </r>
  <r>
    <s v="2024"/>
    <x v="0"/>
    <x v="0"/>
    <x v="0"/>
    <x v="0"/>
    <x v="2"/>
    <s v="0205 - MINISTERIO DE HACIENDA"/>
    <s v="0001 - MINISTERIO DE HACIENDA"/>
    <x v="0"/>
    <x v="0"/>
    <x v="2"/>
    <s v="2.2 - CONTRATACIÓN DE SERVICIOS"/>
    <s v="2.2.6 - SEGUROS"/>
    <s v="N"/>
    <s v="00 - N/A"/>
    <s v="10 - FONDO GENERAL"/>
    <s v=" "/>
    <s v="99 - MULTIPROVINCIAL"/>
    <n v="41250000"/>
    <n v="51850000"/>
    <n v="50533500.019999996"/>
  </r>
  <r>
    <s v="2024"/>
    <x v="0"/>
    <x v="0"/>
    <x v="0"/>
    <x v="0"/>
    <x v="2"/>
    <s v="0205 - MINISTERIO DE HACIENDA"/>
    <s v="0001 - MINISTERIO DE HACIENDA"/>
    <x v="0"/>
    <x v="0"/>
    <x v="2"/>
    <s v="2.2 - CONTRATACIÓN DE SERVICIOS"/>
    <s v="2.2.6 - SEGUROS"/>
    <s v="N"/>
    <s v="00 - N/A"/>
    <s v="20 - FONDOS CON DESTINO ESPECÍFICO"/>
    <s v=" "/>
    <s v="99 - MULTIPROVINCIAL"/>
    <n v="13000000"/>
    <n v="3000000"/>
    <n v="2210560.38"/>
  </r>
  <r>
    <s v="2024"/>
    <x v="0"/>
    <x v="0"/>
    <x v="0"/>
    <x v="0"/>
    <x v="2"/>
    <s v="0205 - MINISTERIO DE HACIENDA"/>
    <s v="0001 - MINISTERIO DE HACIENDA"/>
    <x v="0"/>
    <x v="0"/>
    <x v="2"/>
    <s v="2.2 - CONTRATACIÓN DE SERVICIOS"/>
    <s v="2.2.7 - SERVICIOS DE CONSERVACIÓN, REPARACIONES MENORES E INSTALACIONES TEMPORALES"/>
    <s v="N"/>
    <s v="00 - N/A"/>
    <s v="10 - FONDO GENERAL"/>
    <s v=" "/>
    <s v="99 - MULTIPROVINCIAL"/>
    <n v="97932200"/>
    <n v="269549200"/>
    <n v="218548340.90000001"/>
  </r>
  <r>
    <s v="2024"/>
    <x v="0"/>
    <x v="0"/>
    <x v="0"/>
    <x v="0"/>
    <x v="2"/>
    <s v="0205 - MINISTERIO DE HACIENDA"/>
    <s v="0001 - MINISTERIO DE HACIENDA"/>
    <x v="0"/>
    <x v="0"/>
    <x v="2"/>
    <s v="2.2 - CONTRATACIÓN DE SERVICIOS"/>
    <s v="2.2.7 - SERVICIOS DE CONSERVACIÓN, REPARACIONES MENORES E INSTALACIONES TEMPORALES"/>
    <s v="N"/>
    <s v="00 - N/A"/>
    <s v="20 - FONDOS CON DESTINO ESPECÍFICO"/>
    <s v=" "/>
    <s v="99 - MULTIPROVINCIAL"/>
    <n v="270013745"/>
    <n v="44661981"/>
    <n v="32601130.680000003"/>
  </r>
  <r>
    <s v="2024"/>
    <x v="0"/>
    <x v="0"/>
    <x v="0"/>
    <x v="0"/>
    <x v="2"/>
    <s v="0205 - MINISTERIO DE HACIENDA"/>
    <s v="0001 - MINISTERIO DE HACIENDA"/>
    <x v="0"/>
    <x v="0"/>
    <x v="2"/>
    <s v="2.2 - CONTRATACIÓN DE SERVICIOS"/>
    <s v="2.2.8 - OTROS SERVICIOS NO INCLUIDOS EN CONCEPTOS ANTERIORES"/>
    <s v="N"/>
    <s v="00 - N/A"/>
    <s v="10 - FONDO GENERAL"/>
    <s v=" "/>
    <s v="99 - MULTIPROVINCIAL"/>
    <n v="269547611"/>
    <n v="160402197.78"/>
    <n v="146297928.57000002"/>
  </r>
  <r>
    <s v="2024"/>
    <x v="0"/>
    <x v="0"/>
    <x v="0"/>
    <x v="0"/>
    <x v="2"/>
    <s v="0205 - MINISTERIO DE HACIENDA"/>
    <s v="0001 - MINISTERIO DE HACIENDA"/>
    <x v="0"/>
    <x v="0"/>
    <x v="2"/>
    <s v="2.2 - CONTRATACIÓN DE SERVICIOS"/>
    <s v="2.2.8 - OTROS SERVICIOS NO INCLUIDOS EN CONCEPTOS ANTERIORES"/>
    <s v="N"/>
    <s v="00 - N/A"/>
    <s v="20 - FONDOS CON DESTINO ESPECÍFICO"/>
    <s v=" "/>
    <s v="99 - MULTIPROVINCIAL"/>
    <n v="126478276"/>
    <n v="256780040"/>
    <n v="91478634.579999998"/>
  </r>
  <r>
    <s v="2024"/>
    <x v="0"/>
    <x v="0"/>
    <x v="0"/>
    <x v="0"/>
    <x v="2"/>
    <s v="0205 - MINISTERIO DE HACIENDA"/>
    <s v="0001 - MINISTERIO DE HACIENDA"/>
    <x v="0"/>
    <x v="0"/>
    <x v="2"/>
    <s v="2.2 - CONTRATACIÓN DE SERVICIOS"/>
    <s v="2.2.8 - OTROS SERVICIOS NO INCLUIDOS EN CONCEPTOS ANTERIORES"/>
    <s v="N"/>
    <s v="00 - N/A"/>
    <s v="70 - DONACION EXTERNA"/>
    <s v=" "/>
    <s v="99 - MULTIPROVINCIAL"/>
    <n v="0"/>
    <n v="12180262.130000001"/>
    <n v="3180262.13"/>
  </r>
  <r>
    <s v="2024"/>
    <x v="0"/>
    <x v="0"/>
    <x v="0"/>
    <x v="0"/>
    <x v="2"/>
    <s v="0205 - MINISTERIO DE HACIENDA"/>
    <s v="0001 - MINISTERIO DE HACIENDA"/>
    <x v="0"/>
    <x v="0"/>
    <x v="2"/>
    <s v="2.2 - CONTRATACIÓN DE SERVICIOS"/>
    <s v="2.2.9 - OTRAS CONTRATACIONES DE SERVICIOS"/>
    <s v="N"/>
    <s v="00 - N/A"/>
    <s v="10 - FONDO GENERAL"/>
    <s v=" "/>
    <s v="99 - MULTIPROVINCIAL"/>
    <n v="33250000"/>
    <n v="34100000"/>
    <n v="30953473.829999998"/>
  </r>
  <r>
    <s v="2024"/>
    <x v="0"/>
    <x v="0"/>
    <x v="0"/>
    <x v="0"/>
    <x v="2"/>
    <s v="0205 - MINISTERIO DE HACIENDA"/>
    <s v="0001 - MINISTERIO DE HACIENDA"/>
    <x v="0"/>
    <x v="0"/>
    <x v="2"/>
    <s v="2.2 - CONTRATACIÓN DE SERVICIOS"/>
    <s v="2.2.9 - OTRAS CONTRATACIONES DE SERVICIOS"/>
    <s v="N"/>
    <s v="00 - N/A"/>
    <s v="20 - FONDOS CON DESTINO ESPECÍFICO"/>
    <s v=" "/>
    <s v="99 - MULTIPROVINCIAL"/>
    <n v="3000000"/>
    <n v="6250000"/>
    <n v="359847.56"/>
  </r>
  <r>
    <s v="2024"/>
    <x v="0"/>
    <x v="0"/>
    <x v="0"/>
    <x v="0"/>
    <x v="2"/>
    <s v="0205 - MINISTERIO DE HACIENDA"/>
    <s v="0001 - MINISTERIO DE HACIENDA"/>
    <x v="0"/>
    <x v="0"/>
    <x v="2"/>
    <s v="2.3 - MATERIALES Y SUMINISTROS"/>
    <s v="2.3.1 - ALIMENTOS Y PRODUCTOS AGROFORESTALES"/>
    <s v="N"/>
    <s v="00 - N/A"/>
    <s v="10 - FONDO GENERAL"/>
    <s v=" "/>
    <s v="99 - MULTIPROVINCIAL"/>
    <n v="7405820"/>
    <n v="2505820"/>
    <n v="1541531.05"/>
  </r>
  <r>
    <s v="2024"/>
    <x v="0"/>
    <x v="0"/>
    <x v="0"/>
    <x v="0"/>
    <x v="2"/>
    <s v="0205 - MINISTERIO DE HACIENDA"/>
    <s v="0001 - MINISTERIO DE HACIENDA"/>
    <x v="0"/>
    <x v="0"/>
    <x v="2"/>
    <s v="2.3 - MATERIALES Y SUMINISTROS"/>
    <s v="2.3.1 - ALIMENTOS Y PRODUCTOS AGROFORESTALES"/>
    <s v="N"/>
    <s v="00 - N/A"/>
    <s v="20 - FONDOS CON DESTINO ESPECÍFICO"/>
    <s v=" "/>
    <s v="99 - MULTIPROVINCIAL"/>
    <n v="1600000"/>
    <n v="1365000"/>
    <n v="296662.13"/>
  </r>
  <r>
    <s v="2024"/>
    <x v="0"/>
    <x v="0"/>
    <x v="0"/>
    <x v="0"/>
    <x v="2"/>
    <s v="0205 - MINISTERIO DE HACIENDA"/>
    <s v="0001 - MINISTERIO DE HACIENDA"/>
    <x v="0"/>
    <x v="0"/>
    <x v="2"/>
    <s v="2.3 - MATERIALES Y SUMINISTROS"/>
    <s v="2.3.2 - TEXTILES Y VESTUARIOS"/>
    <s v="N"/>
    <s v="00 - N/A"/>
    <s v="10 - FONDO GENERAL"/>
    <s v=" "/>
    <s v="99 - MULTIPROVINCIAL"/>
    <n v="2560950"/>
    <n v="9212319.0099999998"/>
    <n v="6354663.1900000004"/>
  </r>
  <r>
    <s v="2024"/>
    <x v="0"/>
    <x v="0"/>
    <x v="0"/>
    <x v="0"/>
    <x v="2"/>
    <s v="0205 - MINISTERIO DE HACIENDA"/>
    <s v="0001 - MINISTERIO DE HACIENDA"/>
    <x v="0"/>
    <x v="0"/>
    <x v="2"/>
    <s v="2.3 - MATERIALES Y SUMINISTROS"/>
    <s v="2.3.2 - TEXTILES Y VESTUARIOS"/>
    <s v="N"/>
    <s v="00 - N/A"/>
    <s v="20 - FONDOS CON DESTINO ESPECÍFICO"/>
    <s v=" "/>
    <s v="99 - MULTIPROVINCIAL"/>
    <n v="1100000"/>
    <n v="1600000"/>
    <n v="1170170.8600000001"/>
  </r>
  <r>
    <s v="2024"/>
    <x v="0"/>
    <x v="0"/>
    <x v="0"/>
    <x v="0"/>
    <x v="2"/>
    <s v="0205 - MINISTERIO DE HACIENDA"/>
    <s v="0001 - MINISTERIO DE HACIENDA"/>
    <x v="0"/>
    <x v="0"/>
    <x v="2"/>
    <s v="2.3 - MATERIALES Y SUMINISTROS"/>
    <s v="2.3.3 - PAPEL, CARTÓN E IMPRESOS"/>
    <s v="N"/>
    <s v="00 - N/A"/>
    <s v="10 - FONDO GENERAL"/>
    <s v=" "/>
    <s v="99 - MULTIPROVINCIAL"/>
    <n v="10457754"/>
    <n v="5711254"/>
    <n v="2987705.64"/>
  </r>
  <r>
    <s v="2024"/>
    <x v="0"/>
    <x v="0"/>
    <x v="0"/>
    <x v="0"/>
    <x v="2"/>
    <s v="0205 - MINISTERIO DE HACIENDA"/>
    <s v="0001 - MINISTERIO DE HACIENDA"/>
    <x v="0"/>
    <x v="0"/>
    <x v="2"/>
    <s v="2.3 - MATERIALES Y SUMINISTROS"/>
    <s v="2.3.3 - PAPEL, CARTÓN E IMPRESOS"/>
    <s v="N"/>
    <s v="00 - N/A"/>
    <s v="20 - FONDOS CON DESTINO ESPECÍFICO"/>
    <s v=" "/>
    <s v="99 - MULTIPROVINCIAL"/>
    <n v="6350000"/>
    <n v="2650000"/>
    <n v="73573.38"/>
  </r>
  <r>
    <s v="2024"/>
    <x v="0"/>
    <x v="0"/>
    <x v="0"/>
    <x v="0"/>
    <x v="2"/>
    <s v="0205 - MINISTERIO DE HACIENDA"/>
    <s v="0001 - MINISTERIO DE HACIENDA"/>
    <x v="0"/>
    <x v="0"/>
    <x v="2"/>
    <s v="2.3 - MATERIALES Y SUMINISTROS"/>
    <s v="2.3.4 - PRODUCTOS FARMACÉUTICOS"/>
    <s v="N"/>
    <s v="00 - N/A"/>
    <s v="10 - FONDO GENERAL"/>
    <s v=" "/>
    <s v="99 - MULTIPROVINCIAL"/>
    <n v="370085"/>
    <n v="370085"/>
    <n v="333699.27"/>
  </r>
  <r>
    <s v="2024"/>
    <x v="0"/>
    <x v="0"/>
    <x v="0"/>
    <x v="0"/>
    <x v="2"/>
    <s v="0205 - MINISTERIO DE HACIENDA"/>
    <s v="0001 - MINISTERIO DE HACIENDA"/>
    <x v="0"/>
    <x v="0"/>
    <x v="2"/>
    <s v="2.3 - MATERIALES Y SUMINISTROS"/>
    <s v="2.3.4 - PRODUCTOS FARMACÉUTICOS"/>
    <s v="N"/>
    <s v="00 - N/A"/>
    <s v="20 - FONDOS CON DESTINO ESPECÍFICO"/>
    <s v=" "/>
    <s v="99 - MULTIPROVINCIAL"/>
    <n v="1000000"/>
    <n v="600000"/>
    <n v="333097.59999999998"/>
  </r>
  <r>
    <s v="2024"/>
    <x v="0"/>
    <x v="0"/>
    <x v="0"/>
    <x v="0"/>
    <x v="2"/>
    <s v="0205 - MINISTERIO DE HACIENDA"/>
    <s v="0001 - MINISTERIO DE HACIENDA"/>
    <x v="0"/>
    <x v="0"/>
    <x v="2"/>
    <s v="2.3 - MATERIALES Y SUMINISTROS"/>
    <s v="2.3.5 - CUERO, CAUCHO Y PLÁSTICO"/>
    <s v="N"/>
    <s v="00 - N/A"/>
    <s v="10 - FONDO GENERAL"/>
    <s v=" "/>
    <s v="99 - MULTIPROVINCIAL"/>
    <n v="829000"/>
    <n v="319000"/>
    <n v="140225.99"/>
  </r>
  <r>
    <s v="2024"/>
    <x v="0"/>
    <x v="0"/>
    <x v="0"/>
    <x v="0"/>
    <x v="2"/>
    <s v="0205 - MINISTERIO DE HACIENDA"/>
    <s v="0001 - MINISTERIO DE HACIENDA"/>
    <x v="0"/>
    <x v="0"/>
    <x v="2"/>
    <s v="2.3 - MATERIALES Y SUMINISTROS"/>
    <s v="2.3.5 - CUERO, CAUCHO Y PLÁSTICO"/>
    <s v="N"/>
    <s v="00 - N/A"/>
    <s v="20 - FONDOS CON DESTINO ESPECÍFICO"/>
    <s v=" "/>
    <s v="99 - MULTIPROVINCIAL"/>
    <n v="2500000"/>
    <n v="1600000"/>
    <n v="1373557.48"/>
  </r>
  <r>
    <s v="2024"/>
    <x v="0"/>
    <x v="0"/>
    <x v="0"/>
    <x v="0"/>
    <x v="2"/>
    <s v="0205 - MINISTERIO DE HACIENDA"/>
    <s v="0001 - MINISTERIO DE HACIENDA"/>
    <x v="0"/>
    <x v="0"/>
    <x v="2"/>
    <s v="2.3 - MATERIALES Y SUMINISTROS"/>
    <s v="2.3.6 - PRODUCTOS DE MINERALES, METÁLICOS Y NO METÁLICOS"/>
    <s v="N"/>
    <s v="00 - N/A"/>
    <s v="10 - FONDO GENERAL"/>
    <s v=" "/>
    <s v="99 - MULTIPROVINCIAL"/>
    <n v="2822428"/>
    <n v="944428"/>
    <n v="175008.09"/>
  </r>
  <r>
    <s v="2024"/>
    <x v="0"/>
    <x v="0"/>
    <x v="0"/>
    <x v="0"/>
    <x v="2"/>
    <s v="0205 - MINISTERIO DE HACIENDA"/>
    <s v="0001 - MINISTERIO DE HACIENDA"/>
    <x v="0"/>
    <x v="0"/>
    <x v="2"/>
    <s v="2.3 - MATERIALES Y SUMINISTROS"/>
    <s v="2.3.6 - PRODUCTOS DE MINERALES, METÁLICOS Y NO METÁLICOS"/>
    <s v="N"/>
    <s v="00 - N/A"/>
    <s v="20 - FONDOS CON DESTINO ESPECÍFICO"/>
    <s v=" "/>
    <s v="99 - MULTIPROVINCIAL"/>
    <n v="1595000"/>
    <n v="1995000"/>
    <n v="792844.75999999989"/>
  </r>
  <r>
    <s v="2024"/>
    <x v="0"/>
    <x v="0"/>
    <x v="0"/>
    <x v="0"/>
    <x v="2"/>
    <s v="0205 - MINISTERIO DE HACIENDA"/>
    <s v="0001 - MINISTERIO DE HACIENDA"/>
    <x v="0"/>
    <x v="0"/>
    <x v="2"/>
    <s v="2.3 - MATERIALES Y SUMINISTROS"/>
    <s v="2.3.7 - COMBUSTIBLES, LUBRICANTES, PRODUCTOS QUÍMICOS Y CONEXOS"/>
    <s v="N"/>
    <s v="00 - N/A"/>
    <s v="10 - FONDO GENERAL"/>
    <s v=" "/>
    <s v="99 - MULTIPROVINCIAL"/>
    <n v="28848725"/>
    <n v="26156285"/>
    <n v="21483443.690000001"/>
  </r>
  <r>
    <s v="2024"/>
    <x v="0"/>
    <x v="0"/>
    <x v="0"/>
    <x v="0"/>
    <x v="2"/>
    <s v="0205 - MINISTERIO DE HACIENDA"/>
    <s v="0001 - MINISTERIO DE HACIENDA"/>
    <x v="0"/>
    <x v="0"/>
    <x v="2"/>
    <s v="2.3 - MATERIALES Y SUMINISTROS"/>
    <s v="2.3.7 - COMBUSTIBLES, LUBRICANTES, PRODUCTOS QUÍMICOS Y CONEXOS"/>
    <s v="N"/>
    <s v="00 - N/A"/>
    <s v="20 - FONDOS CON DESTINO ESPECÍFICO"/>
    <s v=" "/>
    <s v="99 - MULTIPROVINCIAL"/>
    <n v="12680000"/>
    <n v="18180000"/>
    <n v="8077423.709999999"/>
  </r>
  <r>
    <s v="2024"/>
    <x v="0"/>
    <x v="0"/>
    <x v="0"/>
    <x v="0"/>
    <x v="2"/>
    <s v="0205 - MINISTERIO DE HACIENDA"/>
    <s v="0001 - MINISTERIO DE HACIENDA"/>
    <x v="0"/>
    <x v="0"/>
    <x v="2"/>
    <s v="2.3 - MATERIALES Y SUMINISTROS"/>
    <s v="2.3.9 - PRODUCTOS Y ÚTILES VARIOS"/>
    <s v="N"/>
    <s v="00 - N/A"/>
    <s v="10 - FONDO GENERAL"/>
    <s v=" "/>
    <s v="99 - MULTIPROVINCIAL"/>
    <n v="52328470"/>
    <n v="18041898.989999998"/>
    <n v="11274180.470000001"/>
  </r>
  <r>
    <s v="2024"/>
    <x v="0"/>
    <x v="0"/>
    <x v="0"/>
    <x v="0"/>
    <x v="2"/>
    <s v="0205 - MINISTERIO DE HACIENDA"/>
    <s v="0001 - MINISTERIO DE HACIENDA"/>
    <x v="0"/>
    <x v="0"/>
    <x v="2"/>
    <s v="2.3 - MATERIALES Y SUMINISTROS"/>
    <s v="2.3.9 - PRODUCTOS Y ÚTILES VARIOS"/>
    <s v="N"/>
    <s v="00 - N/A"/>
    <s v="20 - FONDOS CON DESTINO ESPECÍFICO"/>
    <s v=" "/>
    <s v="99 - MULTIPROVINCIAL"/>
    <n v="10250000"/>
    <n v="5285000"/>
    <n v="4884330.18"/>
  </r>
  <r>
    <s v="2024"/>
    <x v="0"/>
    <x v="0"/>
    <x v="0"/>
    <x v="0"/>
    <x v="2"/>
    <s v="0205 - MINISTERIO DE HACIENDA"/>
    <s v="0001 - MINISTERIO DE HACIENDA"/>
    <x v="0"/>
    <x v="0"/>
    <x v="10"/>
    <s v="2.2 - CONTRATACIÓN DE SERVICIOS"/>
    <s v="2.2.8 - OTROS SERVICIOS NO INCLUIDOS EN CONCEPTOS ANTERIORES"/>
    <s v="N"/>
    <s v="00 - N/A"/>
    <s v="10 - FONDO GENERAL"/>
    <s v=" "/>
    <s v="99 - MULTIPROVINCIAL"/>
    <n v="335000"/>
    <n v="335000"/>
    <n v="72300"/>
  </r>
  <r>
    <s v="2024"/>
    <x v="0"/>
    <x v="0"/>
    <x v="0"/>
    <x v="0"/>
    <x v="2"/>
    <s v="0205 - MINISTERIO DE HACIENDA"/>
    <s v="0001 - MINISTERIO DE HACIENDA"/>
    <x v="0"/>
    <x v="0"/>
    <x v="10"/>
    <s v="2.2 - CONTRATACIÓN DE SERVICIOS"/>
    <s v="2.2.9 - OTRAS CONTRATACIONES DE SERVICIOS"/>
    <s v="N"/>
    <s v="00 - N/A"/>
    <s v="10 - FONDO GENERAL"/>
    <s v=" "/>
    <s v="99 - MULTIPROVINCIAL"/>
    <n v="35000"/>
    <n v="35000"/>
    <n v="0"/>
  </r>
  <r>
    <s v="2024"/>
    <x v="0"/>
    <x v="0"/>
    <x v="0"/>
    <x v="0"/>
    <x v="2"/>
    <s v="0205 - MINISTERIO DE HACIENDA"/>
    <s v="0002 - DIRECCION NACIONAL DE CATASTRO"/>
    <x v="0"/>
    <x v="0"/>
    <x v="2"/>
    <s v="2.1 - REMUNERACIONES Y CONTRIBUCIONES"/>
    <s v="2.1.1 - REMUNERACIONES"/>
    <s v="N"/>
    <s v="00 - N/A"/>
    <s v="10 - FONDO GENERAL"/>
    <s v=" "/>
    <s v="99 - MULTIPROVINCIAL"/>
    <n v="182441372"/>
    <n v="182247372"/>
    <n v="178327326.78999996"/>
  </r>
  <r>
    <s v="2024"/>
    <x v="0"/>
    <x v="0"/>
    <x v="0"/>
    <x v="0"/>
    <x v="2"/>
    <s v="0205 - MINISTERIO DE HACIENDA"/>
    <s v="0002 - DIRECCION NACIONAL DE CATASTRO"/>
    <x v="0"/>
    <x v="0"/>
    <x v="2"/>
    <s v="2.1 - REMUNERACIONES Y CONTRIBUCIONES"/>
    <s v="2.1.2 - SOBRESUELDOS"/>
    <s v="N"/>
    <s v="00 - N/A"/>
    <s v="10 - FONDO GENERAL"/>
    <s v=" "/>
    <s v="99 - MULTIPROVINCIAL"/>
    <n v="73888404"/>
    <n v="70843404"/>
    <n v="33589602"/>
  </r>
  <r>
    <s v="2024"/>
    <x v="0"/>
    <x v="0"/>
    <x v="0"/>
    <x v="0"/>
    <x v="2"/>
    <s v="0205 - MINISTERIO DE HACIENDA"/>
    <s v="0002 - DIRECCION NACIONAL DE CATASTRO"/>
    <x v="0"/>
    <x v="0"/>
    <x v="2"/>
    <s v="2.1 - REMUNERACIONES Y CONTRIBUCIONES"/>
    <s v="2.1.4 - GRATIFICACIONES Y BONIFICACIONES"/>
    <s v="N"/>
    <s v="00 - N/A"/>
    <s v="10 - FONDO GENERAL"/>
    <s v=" "/>
    <s v="99 - MULTIPROVINCIAL"/>
    <n v="0"/>
    <n v="3045000"/>
    <n v="3045000"/>
  </r>
  <r>
    <s v="2024"/>
    <x v="0"/>
    <x v="0"/>
    <x v="0"/>
    <x v="0"/>
    <x v="2"/>
    <s v="0205 - MINISTERIO DE HACIENDA"/>
    <s v="0002 - DIRECCION NACIONAL DE CATASTRO"/>
    <x v="0"/>
    <x v="0"/>
    <x v="2"/>
    <s v="2.1 - REMUNERACIONES Y CONTRIBUCIONES"/>
    <s v="2.1.5 - CONTRIBUCIONES A LA SEGURIDAD SOCIAL"/>
    <s v="N"/>
    <s v="00 - N/A"/>
    <s v="10 - FONDO GENERAL"/>
    <s v=" "/>
    <s v="99 - MULTIPROVINCIAL"/>
    <n v="25270224"/>
    <n v="25464224"/>
    <n v="24891035.250000026"/>
  </r>
  <r>
    <s v="2024"/>
    <x v="0"/>
    <x v="0"/>
    <x v="0"/>
    <x v="0"/>
    <x v="2"/>
    <s v="0205 - MINISTERIO DE HACIENDA"/>
    <s v="0002 - DIRECCION NACIONAL DE CATASTRO"/>
    <x v="0"/>
    <x v="0"/>
    <x v="2"/>
    <s v="2.2 - CONTRATACIÓN DE SERVICIOS"/>
    <s v="2.2.1 - SERVICIOS BÁSICOS"/>
    <s v="N"/>
    <s v="00 - N/A"/>
    <s v="10 - FONDO GENERAL"/>
    <s v=" "/>
    <s v="99 - MULTIPROVINCIAL"/>
    <n v="8000000"/>
    <n v="7882000"/>
    <n v="7289211.0000000037"/>
  </r>
  <r>
    <s v="2024"/>
    <x v="0"/>
    <x v="0"/>
    <x v="0"/>
    <x v="0"/>
    <x v="2"/>
    <s v="0205 - MINISTERIO DE HACIENDA"/>
    <s v="0002 - DIRECCION NACIONAL DE CATASTRO"/>
    <x v="0"/>
    <x v="0"/>
    <x v="2"/>
    <s v="2.2 - CONTRATACIÓN DE SERVICIOS"/>
    <s v="2.2.2 - PUBLICIDAD, IMPRESIÓN Y ENCUADERNACIÓN"/>
    <s v="N"/>
    <s v="00 - N/A"/>
    <s v="70 - DONACION EXTERNA"/>
    <s v=" "/>
    <s v="99 - MULTIPROVINCIAL"/>
    <n v="0"/>
    <n v="50000"/>
    <n v="0"/>
  </r>
  <r>
    <s v="2024"/>
    <x v="0"/>
    <x v="0"/>
    <x v="0"/>
    <x v="0"/>
    <x v="2"/>
    <s v="0205 - MINISTERIO DE HACIENDA"/>
    <s v="0002 - DIRECCION NACIONAL DE CATASTRO"/>
    <x v="0"/>
    <x v="0"/>
    <x v="2"/>
    <s v="2.2 - CONTRATACIÓN DE SERVICIOS"/>
    <s v="2.2.3 - VIÁTICOS"/>
    <s v="N"/>
    <s v="00 - N/A"/>
    <s v="10 - FONDO GENERAL"/>
    <s v=" "/>
    <s v="99 - MULTIPROVINCIAL"/>
    <n v="4000000"/>
    <n v="4000000"/>
    <n v="2523584.1"/>
  </r>
  <r>
    <s v="2024"/>
    <x v="0"/>
    <x v="0"/>
    <x v="0"/>
    <x v="0"/>
    <x v="2"/>
    <s v="0205 - MINISTERIO DE HACIENDA"/>
    <s v="0002 - DIRECCION NACIONAL DE CATASTRO"/>
    <x v="0"/>
    <x v="0"/>
    <x v="2"/>
    <s v="2.2 - CONTRATACIÓN DE SERVICIOS"/>
    <s v="2.2.3 - VIÁTICOS"/>
    <s v="N"/>
    <s v="00 - N/A"/>
    <s v="70 - DONACION EXTERNA"/>
    <s v=" "/>
    <s v="99 - MULTIPROVINCIAL"/>
    <n v="0"/>
    <n v="7575000"/>
    <n v="2272095"/>
  </r>
  <r>
    <s v="2024"/>
    <x v="0"/>
    <x v="0"/>
    <x v="0"/>
    <x v="0"/>
    <x v="2"/>
    <s v="0205 - MINISTERIO DE HACIENDA"/>
    <s v="0002 - DIRECCION NACIONAL DE CATASTRO"/>
    <x v="0"/>
    <x v="0"/>
    <x v="2"/>
    <s v="2.2 - CONTRATACIÓN DE SERVICIOS"/>
    <s v="2.2.4 - TRANSPORTE Y ALMACENAJE"/>
    <s v="N"/>
    <s v="00 - N/A"/>
    <s v="10 - FONDO GENERAL"/>
    <s v=" "/>
    <s v="99 - MULTIPROVINCIAL"/>
    <n v="0"/>
    <n v="118000"/>
    <n v="112152.9"/>
  </r>
  <r>
    <s v="2024"/>
    <x v="0"/>
    <x v="0"/>
    <x v="0"/>
    <x v="0"/>
    <x v="2"/>
    <s v="0205 - MINISTERIO DE HACIENDA"/>
    <s v="0002 - DIRECCION NACIONAL DE CATASTRO"/>
    <x v="0"/>
    <x v="0"/>
    <x v="2"/>
    <s v="2.2 - CONTRATACIÓN DE SERVICIOS"/>
    <s v="2.2.4 - TRANSPORTE Y ALMACENAJE"/>
    <s v="N"/>
    <s v="00 - N/A"/>
    <s v="20 - FONDOS CON DESTINO ESPECÍFICO"/>
    <s v=" "/>
    <s v="99 - MULTIPROVINCIAL"/>
    <n v="0"/>
    <n v="477319.86"/>
    <n v="477219.86"/>
  </r>
  <r>
    <s v="2024"/>
    <x v="0"/>
    <x v="0"/>
    <x v="0"/>
    <x v="0"/>
    <x v="2"/>
    <s v="0205 - MINISTERIO DE HACIENDA"/>
    <s v="0002 - DIRECCION NACIONAL DE CATASTRO"/>
    <x v="0"/>
    <x v="0"/>
    <x v="2"/>
    <s v="2.2 - CONTRATACIÓN DE SERVICIOS"/>
    <s v="2.2.5 - ALQUILERES Y RENTAS"/>
    <s v="N"/>
    <s v="00 - N/A"/>
    <s v="10 - FONDO GENERAL"/>
    <s v=" "/>
    <s v="99 - MULTIPROVINCIAL"/>
    <n v="470000"/>
    <n v="1339461"/>
    <n v="1339250"/>
  </r>
  <r>
    <s v="2024"/>
    <x v="0"/>
    <x v="0"/>
    <x v="0"/>
    <x v="0"/>
    <x v="2"/>
    <s v="0205 - MINISTERIO DE HACIENDA"/>
    <s v="0002 - DIRECCION NACIONAL DE CATASTRO"/>
    <x v="0"/>
    <x v="0"/>
    <x v="2"/>
    <s v="2.2 - CONTRATACIÓN DE SERVICIOS"/>
    <s v="2.2.5 - ALQUILERES Y RENTAS"/>
    <s v="N"/>
    <s v="00 - N/A"/>
    <s v="20 - FONDOS CON DESTINO ESPECÍFICO"/>
    <s v=" "/>
    <s v="99 - MULTIPROVINCIAL"/>
    <n v="0"/>
    <n v="138282"/>
    <n v="138124.38"/>
  </r>
  <r>
    <s v="2024"/>
    <x v="0"/>
    <x v="0"/>
    <x v="0"/>
    <x v="0"/>
    <x v="2"/>
    <s v="0205 - MINISTERIO DE HACIENDA"/>
    <s v="0002 - DIRECCION NACIONAL DE CATASTRO"/>
    <x v="0"/>
    <x v="0"/>
    <x v="2"/>
    <s v="2.2 - CONTRATACIÓN DE SERVICIOS"/>
    <s v="2.2.6 - SEGUROS"/>
    <s v="N"/>
    <s v="00 - N/A"/>
    <s v="10 - FONDO GENERAL"/>
    <s v=" "/>
    <s v="99 - MULTIPROVINCIAL"/>
    <n v="0"/>
    <n v="5040"/>
    <n v="5040"/>
  </r>
  <r>
    <s v="2024"/>
    <x v="0"/>
    <x v="0"/>
    <x v="0"/>
    <x v="0"/>
    <x v="2"/>
    <s v="0205 - MINISTERIO DE HACIENDA"/>
    <s v="0002 - DIRECCION NACIONAL DE CATASTRO"/>
    <x v="0"/>
    <x v="0"/>
    <x v="2"/>
    <s v="2.2 - CONTRATACIÓN DE SERVICIOS"/>
    <s v="2.2.6 - SEGUROS"/>
    <s v="N"/>
    <s v="00 - N/A"/>
    <s v="20 - FONDOS CON DESTINO ESPECÍFICO"/>
    <s v=" "/>
    <s v="99 - MULTIPROVINCIAL"/>
    <n v="1100000"/>
    <n v="1064700"/>
    <n v="1064497.48"/>
  </r>
  <r>
    <s v="2024"/>
    <x v="0"/>
    <x v="0"/>
    <x v="0"/>
    <x v="0"/>
    <x v="2"/>
    <s v="0205 - MINISTERIO DE HACIENDA"/>
    <s v="0002 - DIRECCION NACIONAL DE CATASTRO"/>
    <x v="0"/>
    <x v="0"/>
    <x v="2"/>
    <s v="2.2 - CONTRATACIÓN DE SERVICIOS"/>
    <s v="2.2.6 - SEGUROS"/>
    <s v="N"/>
    <s v="00 - N/A"/>
    <s v="70 - DONACION EXTERNA"/>
    <s v=" "/>
    <s v="99 - MULTIPROVINCIAL"/>
    <n v="0"/>
    <n v="150000"/>
    <n v="94144.85"/>
  </r>
  <r>
    <s v="2024"/>
    <x v="0"/>
    <x v="0"/>
    <x v="0"/>
    <x v="0"/>
    <x v="2"/>
    <s v="0205 - MINISTERIO DE HACIENDA"/>
    <s v="0002 - DIRECCION NACIONAL DE CATASTRO"/>
    <x v="0"/>
    <x v="0"/>
    <x v="2"/>
    <s v="2.2 - CONTRATACIÓN DE SERVICIOS"/>
    <s v="2.2.7 - SERVICIOS DE CONSERVACIÓN, REPARACIONES MENORES E INSTALACIONES TEMPORALES"/>
    <s v="N"/>
    <s v="00 - N/A"/>
    <s v="10 - FONDO GENERAL"/>
    <s v=" "/>
    <s v="99 - MULTIPROVINCIAL"/>
    <n v="0"/>
    <n v="234499"/>
    <n v="233999.99"/>
  </r>
  <r>
    <s v="2024"/>
    <x v="0"/>
    <x v="0"/>
    <x v="0"/>
    <x v="0"/>
    <x v="2"/>
    <s v="0205 - MINISTERIO DE HACIENDA"/>
    <s v="0002 - DIRECCION NACIONAL DE CATASTRO"/>
    <x v="0"/>
    <x v="0"/>
    <x v="2"/>
    <s v="2.2 - CONTRATACIÓN DE SERVICIOS"/>
    <s v="2.2.7 - SERVICIOS DE CONSERVACIÓN, REPARACIONES MENORES E INSTALACIONES TEMPORALES"/>
    <s v="N"/>
    <s v="00 - N/A"/>
    <s v="20 - FONDOS CON DESTINO ESPECÍFICO"/>
    <s v=" "/>
    <s v="99 - MULTIPROVINCIAL"/>
    <n v="2000000"/>
    <n v="1724434.5"/>
    <n v="1649031.73"/>
  </r>
  <r>
    <s v="2024"/>
    <x v="0"/>
    <x v="0"/>
    <x v="0"/>
    <x v="0"/>
    <x v="2"/>
    <s v="0205 - MINISTERIO DE HACIENDA"/>
    <s v="0002 - DIRECCION NACIONAL DE CATASTRO"/>
    <x v="0"/>
    <x v="0"/>
    <x v="2"/>
    <s v="2.2 - CONTRATACIÓN DE SERVICIOS"/>
    <s v="2.2.7 - SERVICIOS DE CONSERVACIÓN, REPARACIONES MENORES E INSTALACIONES TEMPORALES"/>
    <s v="N"/>
    <s v="00 - N/A"/>
    <s v="70 - DONACION EXTERNA"/>
    <s v=" "/>
    <s v="99 - MULTIPROVINCIAL"/>
    <n v="0"/>
    <n v="40000"/>
    <n v="0"/>
  </r>
  <r>
    <s v="2024"/>
    <x v="0"/>
    <x v="0"/>
    <x v="0"/>
    <x v="0"/>
    <x v="2"/>
    <s v="0205 - MINISTERIO DE HACIENDA"/>
    <s v="0002 - DIRECCION NACIONAL DE CATASTRO"/>
    <x v="0"/>
    <x v="0"/>
    <x v="2"/>
    <s v="2.2 - CONTRATACIÓN DE SERVICIOS"/>
    <s v="2.2.8 - OTROS SERVICIOS NO INCLUIDOS EN CONCEPTOS ANTERIORES"/>
    <s v="N"/>
    <s v="00 - N/A"/>
    <s v="10 - FONDO GENERAL"/>
    <s v=" "/>
    <s v="99 - MULTIPROVINCIAL"/>
    <n v="262000"/>
    <n v="445000"/>
    <n v="439064"/>
  </r>
  <r>
    <s v="2024"/>
    <x v="0"/>
    <x v="0"/>
    <x v="0"/>
    <x v="0"/>
    <x v="2"/>
    <s v="0205 - MINISTERIO DE HACIENDA"/>
    <s v="0002 - DIRECCION NACIONAL DE CATASTRO"/>
    <x v="0"/>
    <x v="0"/>
    <x v="2"/>
    <s v="2.2 - CONTRATACIÓN DE SERVICIOS"/>
    <s v="2.2.8 - OTROS SERVICIOS NO INCLUIDOS EN CONCEPTOS ANTERIORES"/>
    <s v="N"/>
    <s v="00 - N/A"/>
    <s v="20 - FONDOS CON DESTINO ESPECÍFICO"/>
    <s v=" "/>
    <s v="99 - MULTIPROVINCIAL"/>
    <n v="0"/>
    <n v="182183.5"/>
    <n v="180542.44"/>
  </r>
  <r>
    <s v="2024"/>
    <x v="0"/>
    <x v="0"/>
    <x v="0"/>
    <x v="0"/>
    <x v="2"/>
    <s v="0205 - MINISTERIO DE HACIENDA"/>
    <s v="0002 - DIRECCION NACIONAL DE CATASTRO"/>
    <x v="0"/>
    <x v="0"/>
    <x v="2"/>
    <s v="2.2 - CONTRATACIÓN DE SERVICIOS"/>
    <s v="2.2.9 - OTRAS CONTRATACIONES DE SERVICIOS"/>
    <s v="N"/>
    <s v="00 - N/A"/>
    <s v="10 - FONDO GENERAL"/>
    <s v=" "/>
    <s v="99 - MULTIPROVINCIAL"/>
    <n v="1370000"/>
    <n v="706000"/>
    <n v="704689.97"/>
  </r>
  <r>
    <s v="2024"/>
    <x v="0"/>
    <x v="0"/>
    <x v="0"/>
    <x v="0"/>
    <x v="2"/>
    <s v="0205 - MINISTERIO DE HACIENDA"/>
    <s v="0002 - DIRECCION NACIONAL DE CATASTRO"/>
    <x v="0"/>
    <x v="0"/>
    <x v="2"/>
    <s v="2.2 - CONTRATACIÓN DE SERVICIOS"/>
    <s v="2.2.9 - OTRAS CONTRATACIONES DE SERVICIOS"/>
    <s v="N"/>
    <s v="00 - N/A"/>
    <s v="20 - FONDOS CON DESTINO ESPECÍFICO"/>
    <s v=" "/>
    <s v="99 - MULTIPROVINCIAL"/>
    <n v="450000"/>
    <n v="479767.1"/>
    <n v="256017.52"/>
  </r>
  <r>
    <s v="2024"/>
    <x v="0"/>
    <x v="0"/>
    <x v="0"/>
    <x v="0"/>
    <x v="2"/>
    <s v="0205 - MINISTERIO DE HACIENDA"/>
    <s v="0002 - DIRECCION NACIONAL DE CATASTRO"/>
    <x v="0"/>
    <x v="0"/>
    <x v="2"/>
    <s v="2.2 - CONTRATACIÓN DE SERVICIOS"/>
    <s v="2.2.9 - OTRAS CONTRATACIONES DE SERVICIOS"/>
    <s v="N"/>
    <s v="00 - N/A"/>
    <s v="70 - DONACION EXTERNA"/>
    <s v=" "/>
    <s v="99 - MULTIPROVINCIAL"/>
    <n v="0"/>
    <n v="280000"/>
    <n v="60000"/>
  </r>
  <r>
    <s v="2024"/>
    <x v="0"/>
    <x v="0"/>
    <x v="0"/>
    <x v="0"/>
    <x v="2"/>
    <s v="0205 - MINISTERIO DE HACIENDA"/>
    <s v="0002 - DIRECCION NACIONAL DE CATASTRO"/>
    <x v="0"/>
    <x v="0"/>
    <x v="2"/>
    <s v="2.3 - MATERIALES Y SUMINISTROS"/>
    <s v="2.3.1 - ALIMENTOS Y PRODUCTOS AGROFORESTALES"/>
    <s v="N"/>
    <s v="00 - N/A"/>
    <s v="10 - FONDO GENERAL"/>
    <s v=" "/>
    <s v="99 - MULTIPROVINCIAL"/>
    <n v="100000"/>
    <n v="112000"/>
    <n v="99993.89"/>
  </r>
  <r>
    <s v="2024"/>
    <x v="0"/>
    <x v="0"/>
    <x v="0"/>
    <x v="0"/>
    <x v="2"/>
    <s v="0205 - MINISTERIO DE HACIENDA"/>
    <s v="0002 - DIRECCION NACIONAL DE CATASTRO"/>
    <x v="0"/>
    <x v="0"/>
    <x v="2"/>
    <s v="2.3 - MATERIALES Y SUMINISTROS"/>
    <s v="2.3.1 - ALIMENTOS Y PRODUCTOS AGROFORESTALES"/>
    <s v="N"/>
    <s v="00 - N/A"/>
    <s v="20 - FONDOS CON DESTINO ESPECÍFICO"/>
    <s v=" "/>
    <s v="99 - MULTIPROVINCIAL"/>
    <n v="1392830"/>
    <n v="1245670"/>
    <n v="1189940.3900000001"/>
  </r>
  <r>
    <s v="2024"/>
    <x v="0"/>
    <x v="0"/>
    <x v="0"/>
    <x v="0"/>
    <x v="2"/>
    <s v="0205 - MINISTERIO DE HACIENDA"/>
    <s v="0002 - DIRECCION NACIONAL DE CATASTRO"/>
    <x v="0"/>
    <x v="0"/>
    <x v="2"/>
    <s v="2.3 - MATERIALES Y SUMINISTROS"/>
    <s v="2.3.2 - TEXTILES Y VESTUARIOS"/>
    <s v="N"/>
    <s v="00 - N/A"/>
    <s v="10 - FONDO GENERAL"/>
    <s v=" "/>
    <s v="99 - MULTIPROVINCIAL"/>
    <n v="115302"/>
    <n v="77302"/>
    <n v="76700"/>
  </r>
  <r>
    <s v="2024"/>
    <x v="0"/>
    <x v="0"/>
    <x v="0"/>
    <x v="0"/>
    <x v="2"/>
    <s v="0205 - MINISTERIO DE HACIENDA"/>
    <s v="0002 - DIRECCION NACIONAL DE CATASTRO"/>
    <x v="0"/>
    <x v="0"/>
    <x v="2"/>
    <s v="2.3 - MATERIALES Y SUMINISTROS"/>
    <s v="2.3.2 - TEXTILES Y VESTUARIOS"/>
    <s v="N"/>
    <s v="00 - N/A"/>
    <s v="20 - FONDOS CON DESTINO ESPECÍFICO"/>
    <s v=" "/>
    <s v="99 - MULTIPROVINCIAL"/>
    <n v="0"/>
    <n v="5310"/>
    <n v="5310"/>
  </r>
  <r>
    <s v="2024"/>
    <x v="0"/>
    <x v="0"/>
    <x v="0"/>
    <x v="0"/>
    <x v="2"/>
    <s v="0205 - MINISTERIO DE HACIENDA"/>
    <s v="0002 - DIRECCION NACIONAL DE CATASTRO"/>
    <x v="0"/>
    <x v="0"/>
    <x v="2"/>
    <s v="2.3 - MATERIALES Y SUMINISTROS"/>
    <s v="2.3.3 - PAPEL, CARTÓN E IMPRESOS"/>
    <s v="N"/>
    <s v="00 - N/A"/>
    <s v="10 - FONDO GENERAL"/>
    <s v=" "/>
    <s v="99 - MULTIPROVINCIAL"/>
    <n v="198000"/>
    <n v="178000"/>
    <n v="177000"/>
  </r>
  <r>
    <s v="2024"/>
    <x v="0"/>
    <x v="0"/>
    <x v="0"/>
    <x v="0"/>
    <x v="2"/>
    <s v="0205 - MINISTERIO DE HACIENDA"/>
    <s v="0002 - DIRECCION NACIONAL DE CATASTRO"/>
    <x v="0"/>
    <x v="0"/>
    <x v="2"/>
    <s v="2.3 - MATERIALES Y SUMINISTROS"/>
    <s v="2.3.3 - PAPEL, CARTÓN E IMPRESOS"/>
    <s v="N"/>
    <s v="00 - N/A"/>
    <s v="20 - FONDOS CON DESTINO ESPECÍFICO"/>
    <s v=" "/>
    <s v="99 - MULTIPROVINCIAL"/>
    <n v="1300959"/>
    <n v="679759"/>
    <n v="679735.22"/>
  </r>
  <r>
    <s v="2024"/>
    <x v="0"/>
    <x v="0"/>
    <x v="0"/>
    <x v="0"/>
    <x v="2"/>
    <s v="0205 - MINISTERIO DE HACIENDA"/>
    <s v="0002 - DIRECCION NACIONAL DE CATASTRO"/>
    <x v="0"/>
    <x v="0"/>
    <x v="2"/>
    <s v="2.3 - MATERIALES Y SUMINISTROS"/>
    <s v="2.3.4 - PRODUCTOS FARMACÉUTICOS"/>
    <s v="N"/>
    <s v="00 - N/A"/>
    <s v="20 - FONDOS CON DESTINO ESPECÍFICO"/>
    <s v=" "/>
    <s v="99 - MULTIPROVINCIAL"/>
    <n v="59630"/>
    <n v="0"/>
    <n v="0"/>
  </r>
  <r>
    <s v="2024"/>
    <x v="0"/>
    <x v="0"/>
    <x v="0"/>
    <x v="0"/>
    <x v="2"/>
    <s v="0205 - MINISTERIO DE HACIENDA"/>
    <s v="0002 - DIRECCION NACIONAL DE CATASTRO"/>
    <x v="0"/>
    <x v="0"/>
    <x v="2"/>
    <s v="2.3 - MATERIALES Y SUMINISTROS"/>
    <s v="2.3.5 - CUERO, CAUCHO Y PLÁSTICO"/>
    <s v="N"/>
    <s v="00 - N/A"/>
    <s v="10 - FONDO GENERAL"/>
    <s v=" "/>
    <s v="99 - MULTIPROVINCIAL"/>
    <n v="221600"/>
    <n v="209600"/>
    <n v="209346.16000000003"/>
  </r>
  <r>
    <s v="2024"/>
    <x v="0"/>
    <x v="0"/>
    <x v="0"/>
    <x v="0"/>
    <x v="2"/>
    <s v="0205 - MINISTERIO DE HACIENDA"/>
    <s v="0002 - DIRECCION NACIONAL DE CATASTRO"/>
    <x v="0"/>
    <x v="0"/>
    <x v="2"/>
    <s v="2.3 - MATERIALES Y SUMINISTROS"/>
    <s v="2.3.5 - CUERO, CAUCHO Y PLÁSTICO"/>
    <s v="N"/>
    <s v="00 - N/A"/>
    <s v="20 - FONDOS CON DESTINO ESPECÍFICO"/>
    <s v=" "/>
    <s v="99 - MULTIPROVINCIAL"/>
    <n v="14004"/>
    <n v="129222"/>
    <n v="129210"/>
  </r>
  <r>
    <s v="2024"/>
    <x v="0"/>
    <x v="0"/>
    <x v="0"/>
    <x v="0"/>
    <x v="2"/>
    <s v="0205 - MINISTERIO DE HACIENDA"/>
    <s v="0002 - DIRECCION NACIONAL DE CATASTRO"/>
    <x v="0"/>
    <x v="0"/>
    <x v="2"/>
    <s v="2.3 - MATERIALES Y SUMINISTROS"/>
    <s v="2.3.6 - PRODUCTOS DE MINERALES, METÁLICOS Y NO METÁLICOS"/>
    <s v="N"/>
    <s v="00 - N/A"/>
    <s v="10 - FONDO GENERAL"/>
    <s v=" "/>
    <s v="99 - MULTIPROVINCIAL"/>
    <n v="1246"/>
    <n v="1246"/>
    <n v="0"/>
  </r>
  <r>
    <s v="2024"/>
    <x v="0"/>
    <x v="0"/>
    <x v="0"/>
    <x v="0"/>
    <x v="2"/>
    <s v="0205 - MINISTERIO DE HACIENDA"/>
    <s v="0002 - DIRECCION NACIONAL DE CATASTRO"/>
    <x v="0"/>
    <x v="0"/>
    <x v="2"/>
    <s v="2.3 - MATERIALES Y SUMINISTROS"/>
    <s v="2.3.6 - PRODUCTOS DE MINERALES, METÁLICOS Y NO METÁLICOS"/>
    <s v="N"/>
    <s v="00 - N/A"/>
    <s v="20 - FONDOS CON DESTINO ESPECÍFICO"/>
    <s v=" "/>
    <s v="99 - MULTIPROVINCIAL"/>
    <n v="147527"/>
    <n v="129902"/>
    <n v="129874.13999999998"/>
  </r>
  <r>
    <s v="2024"/>
    <x v="0"/>
    <x v="0"/>
    <x v="0"/>
    <x v="0"/>
    <x v="2"/>
    <s v="0205 - MINISTERIO DE HACIENDA"/>
    <s v="0002 - DIRECCION NACIONAL DE CATASTRO"/>
    <x v="0"/>
    <x v="0"/>
    <x v="2"/>
    <s v="2.3 - MATERIALES Y SUMINISTROS"/>
    <s v="2.3.7 - COMBUSTIBLES, LUBRICANTES, PRODUCTOS QUÍMICOS Y CONEXOS"/>
    <s v="N"/>
    <s v="00 - N/A"/>
    <s v="10 - FONDO GENERAL"/>
    <s v=" "/>
    <s v="99 - MULTIPROVINCIAL"/>
    <n v="304040"/>
    <n v="168040"/>
    <n v="163181.14000000001"/>
  </r>
  <r>
    <s v="2024"/>
    <x v="0"/>
    <x v="0"/>
    <x v="0"/>
    <x v="0"/>
    <x v="2"/>
    <s v="0205 - MINISTERIO DE HACIENDA"/>
    <s v="0002 - DIRECCION NACIONAL DE CATASTRO"/>
    <x v="0"/>
    <x v="0"/>
    <x v="2"/>
    <s v="2.3 - MATERIALES Y SUMINISTROS"/>
    <s v="2.3.7 - COMBUSTIBLES, LUBRICANTES, PRODUCTOS QUÍMICOS Y CONEXOS"/>
    <s v="N"/>
    <s v="00 - N/A"/>
    <s v="20 - FONDOS CON DESTINO ESPECÍFICO"/>
    <s v=" "/>
    <s v="99 - MULTIPROVINCIAL"/>
    <n v="5005664"/>
    <n v="5137844.95"/>
    <n v="5137654.57"/>
  </r>
  <r>
    <s v="2024"/>
    <x v="0"/>
    <x v="0"/>
    <x v="0"/>
    <x v="0"/>
    <x v="2"/>
    <s v="0205 - MINISTERIO DE HACIENDA"/>
    <s v="0002 - DIRECCION NACIONAL DE CATASTRO"/>
    <x v="0"/>
    <x v="0"/>
    <x v="2"/>
    <s v="2.3 - MATERIALES Y SUMINISTROS"/>
    <s v="2.3.7 - COMBUSTIBLES, LUBRICANTES, PRODUCTOS QUÍMICOS Y CONEXOS"/>
    <s v="N"/>
    <s v="00 - N/A"/>
    <s v="70 - DONACION EXTERNA"/>
    <s v=" "/>
    <s v="99 - MULTIPROVINCIAL"/>
    <n v="0"/>
    <n v="1000000"/>
    <n v="0"/>
  </r>
  <r>
    <s v="2024"/>
    <x v="0"/>
    <x v="0"/>
    <x v="0"/>
    <x v="0"/>
    <x v="2"/>
    <s v="0205 - MINISTERIO DE HACIENDA"/>
    <s v="0002 - DIRECCION NACIONAL DE CATASTRO"/>
    <x v="0"/>
    <x v="0"/>
    <x v="2"/>
    <s v="2.3 - MATERIALES Y SUMINISTROS"/>
    <s v="2.3.9 - PRODUCTOS Y ÚTILES VARIOS"/>
    <s v="N"/>
    <s v="00 - N/A"/>
    <s v="10 - FONDO GENERAL"/>
    <s v=" "/>
    <s v="99 - MULTIPROVINCIAL"/>
    <n v="336000"/>
    <n v="308000"/>
    <n v="296835.34000000003"/>
  </r>
  <r>
    <s v="2024"/>
    <x v="0"/>
    <x v="0"/>
    <x v="0"/>
    <x v="0"/>
    <x v="2"/>
    <s v="0205 - MINISTERIO DE HACIENDA"/>
    <s v="0002 - DIRECCION NACIONAL DE CATASTRO"/>
    <x v="0"/>
    <x v="0"/>
    <x v="2"/>
    <s v="2.3 - MATERIALES Y SUMINISTROS"/>
    <s v="2.3.9 - PRODUCTOS Y ÚTILES VARIOS"/>
    <s v="N"/>
    <s v="00 - N/A"/>
    <s v="20 - FONDOS CON DESTINO ESPECÍFICO"/>
    <s v=" "/>
    <s v="99 - MULTIPROVINCIAL"/>
    <n v="5724494"/>
    <n v="4154713.09"/>
    <n v="3820784.060000001"/>
  </r>
  <r>
    <s v="2024"/>
    <x v="0"/>
    <x v="0"/>
    <x v="0"/>
    <x v="0"/>
    <x v="2"/>
    <s v="0205 - MINISTERIO DE HACIENDA"/>
    <s v="0003 - ADMINISTRACION GENERAL DE BIENES NACIONALES"/>
    <x v="0"/>
    <x v="0"/>
    <x v="2"/>
    <s v="2.1 - REMUNERACIONES Y CONTRIBUCIONES"/>
    <s v="2.1.1 - REMUNERACIONES"/>
    <s v="N"/>
    <s v="00 - N/A"/>
    <s v="10 - FONDO GENERAL"/>
    <s v=" "/>
    <s v="99 - MULTIPROVINCIAL"/>
    <n v="505422490"/>
    <n v="561662487"/>
    <n v="544482012.22000015"/>
  </r>
  <r>
    <s v="2024"/>
    <x v="0"/>
    <x v="0"/>
    <x v="0"/>
    <x v="0"/>
    <x v="2"/>
    <s v="0205 - MINISTERIO DE HACIENDA"/>
    <s v="0003 - ADMINISTRACION GENERAL DE BIENES NACIONALES"/>
    <x v="0"/>
    <x v="0"/>
    <x v="2"/>
    <s v="2.1 - REMUNERACIONES Y CONTRIBUCIONES"/>
    <s v="2.1.1 - REMUNERACIONES"/>
    <s v="N"/>
    <s v="00 - N/A"/>
    <s v="70 - DONACION EXTERNA"/>
    <s v=" "/>
    <s v="99 - MULTIPROVINCIAL"/>
    <n v="0"/>
    <n v="3380000"/>
    <n v="3325833.33"/>
  </r>
  <r>
    <s v="2024"/>
    <x v="0"/>
    <x v="0"/>
    <x v="0"/>
    <x v="0"/>
    <x v="2"/>
    <s v="0205 - MINISTERIO DE HACIENDA"/>
    <s v="0003 - ADMINISTRACION GENERAL DE BIENES NACIONALES"/>
    <x v="0"/>
    <x v="0"/>
    <x v="2"/>
    <s v="2.1 - REMUNERACIONES Y CONTRIBUCIONES"/>
    <s v="2.1.2 - SOBRESUELDOS"/>
    <s v="N"/>
    <s v="00 - N/A"/>
    <s v="10 - FONDO GENERAL"/>
    <s v=" "/>
    <s v="99 - MULTIPROVINCIAL"/>
    <n v="264346213"/>
    <n v="288203928"/>
    <n v="191439597.30000001"/>
  </r>
  <r>
    <s v="2024"/>
    <x v="0"/>
    <x v="0"/>
    <x v="0"/>
    <x v="0"/>
    <x v="2"/>
    <s v="0205 - MINISTERIO DE HACIENDA"/>
    <s v="0003 - ADMINISTRACION GENERAL DE BIENES NACIONALES"/>
    <x v="0"/>
    <x v="0"/>
    <x v="2"/>
    <s v="2.1 - REMUNERACIONES Y CONTRIBUCIONES"/>
    <s v="2.1.2 - SOBRESUELDOS"/>
    <s v="N"/>
    <s v="00 - N/A"/>
    <s v="70 - DONACION EXTERNA"/>
    <s v=" "/>
    <s v="99 - MULTIPROVINCIAL"/>
    <n v="0"/>
    <n v="1037500"/>
    <n v="383333.32999999996"/>
  </r>
  <r>
    <s v="2024"/>
    <x v="0"/>
    <x v="0"/>
    <x v="0"/>
    <x v="0"/>
    <x v="2"/>
    <s v="0205 - MINISTERIO DE HACIENDA"/>
    <s v="0003 - ADMINISTRACION GENERAL DE BIENES NACIONALES"/>
    <x v="0"/>
    <x v="0"/>
    <x v="2"/>
    <s v="2.1 - REMUNERACIONES Y CONTRIBUCIONES"/>
    <s v="2.1.3 - DIETAS Y GASTOS DE REPRESENTACIÓN"/>
    <s v="N"/>
    <s v="00 - N/A"/>
    <s v="10 - FONDO GENERAL"/>
    <s v=" "/>
    <s v="99 - MULTIPROVINCIAL"/>
    <n v="2000000"/>
    <n v="100000"/>
    <n v="0"/>
  </r>
  <r>
    <s v="2024"/>
    <x v="0"/>
    <x v="0"/>
    <x v="0"/>
    <x v="0"/>
    <x v="2"/>
    <s v="0205 - MINISTERIO DE HACIENDA"/>
    <s v="0003 - ADMINISTRACION GENERAL DE BIENES NACIONALES"/>
    <x v="0"/>
    <x v="0"/>
    <x v="2"/>
    <s v="2.1 - REMUNERACIONES Y CONTRIBUCIONES"/>
    <s v="2.1.4 - GRATIFICACIONES Y BONIFICACIONES"/>
    <s v="N"/>
    <s v="00 - N/A"/>
    <s v="10 - FONDO GENERAL"/>
    <s v=" "/>
    <s v="99 - MULTIPROVINCIAL"/>
    <n v="0"/>
    <n v="11686000"/>
    <n v="11686000"/>
  </r>
  <r>
    <s v="2024"/>
    <x v="0"/>
    <x v="0"/>
    <x v="0"/>
    <x v="0"/>
    <x v="2"/>
    <s v="0205 - MINISTERIO DE HACIENDA"/>
    <s v="0003 - ADMINISTRACION GENERAL DE BIENES NACIONALES"/>
    <x v="0"/>
    <x v="0"/>
    <x v="2"/>
    <s v="2.1 - REMUNERACIONES Y CONTRIBUCIONES"/>
    <s v="2.1.5 - CONTRIBUCIONES A LA SEGURIDAD SOCIAL"/>
    <s v="N"/>
    <s v="00 - N/A"/>
    <s v="10 - FONDO GENERAL"/>
    <s v=" "/>
    <s v="99 - MULTIPROVINCIAL"/>
    <n v="69101388"/>
    <n v="74217676"/>
    <n v="74116107.069999978"/>
  </r>
  <r>
    <s v="2024"/>
    <x v="0"/>
    <x v="0"/>
    <x v="0"/>
    <x v="0"/>
    <x v="2"/>
    <s v="0205 - MINISTERIO DE HACIENDA"/>
    <s v="0003 - ADMINISTRACION GENERAL DE BIENES NACIONALES"/>
    <x v="0"/>
    <x v="0"/>
    <x v="2"/>
    <s v="2.1 - REMUNERACIONES Y CONTRIBUCIONES"/>
    <s v="2.1.5 - CONTRIBUCIONES A LA SEGURIDAD SOCIAL"/>
    <s v="N"/>
    <s v="00 - N/A"/>
    <s v="70 - DONACION EXTERNA"/>
    <s v=" "/>
    <s v="99 - MULTIPROVINCIAL"/>
    <n v="0"/>
    <n v="480168"/>
    <n v="466669.6100000001"/>
  </r>
  <r>
    <s v="2024"/>
    <x v="0"/>
    <x v="0"/>
    <x v="0"/>
    <x v="0"/>
    <x v="2"/>
    <s v="0205 - MINISTERIO DE HACIENDA"/>
    <s v="0003 - ADMINISTRACION GENERAL DE BIENES NACIONALES"/>
    <x v="0"/>
    <x v="0"/>
    <x v="2"/>
    <s v="2.2 - CONTRATACIÓN DE SERVICIOS"/>
    <s v="2.2.1 - SERVICIOS BÁSICOS"/>
    <s v="N"/>
    <s v="00 - N/A"/>
    <s v="10 - FONDO GENERAL"/>
    <s v=" "/>
    <s v="99 - MULTIPROVINCIAL"/>
    <n v="12101531"/>
    <n v="12101531"/>
    <n v="11248955.770000003"/>
  </r>
  <r>
    <s v="2024"/>
    <x v="0"/>
    <x v="0"/>
    <x v="0"/>
    <x v="0"/>
    <x v="2"/>
    <s v="0205 - MINISTERIO DE HACIENDA"/>
    <s v="0003 - ADMINISTRACION GENERAL DE BIENES NACIONALES"/>
    <x v="0"/>
    <x v="0"/>
    <x v="2"/>
    <s v="2.2 - CONTRATACIÓN DE SERVICIOS"/>
    <s v="2.2.1 - SERVICIOS BÁSICOS"/>
    <s v="N"/>
    <s v="00 - N/A"/>
    <s v="20 - FONDOS CON DESTINO ESPECÍFICO"/>
    <s v=" "/>
    <s v="99 - MULTIPROVINCIAL"/>
    <n v="70000"/>
    <n v="8930979"/>
    <n v="7449102.9900000002"/>
  </r>
  <r>
    <s v="2024"/>
    <x v="0"/>
    <x v="0"/>
    <x v="0"/>
    <x v="0"/>
    <x v="2"/>
    <s v="0205 - MINISTERIO DE HACIENDA"/>
    <s v="0003 - ADMINISTRACION GENERAL DE BIENES NACIONALES"/>
    <x v="0"/>
    <x v="0"/>
    <x v="2"/>
    <s v="2.2 - CONTRATACIÓN DE SERVICIOS"/>
    <s v="2.2.2 - PUBLICIDAD, IMPRESIÓN Y ENCUADERNACIÓN"/>
    <s v="N"/>
    <s v="00 - N/A"/>
    <s v="10 - FONDO GENERAL"/>
    <s v=" "/>
    <s v="99 - MULTIPROVINCIAL"/>
    <n v="0"/>
    <n v="1800000"/>
    <n v="1285342.3599999999"/>
  </r>
  <r>
    <s v="2024"/>
    <x v="0"/>
    <x v="0"/>
    <x v="0"/>
    <x v="0"/>
    <x v="2"/>
    <s v="0205 - MINISTERIO DE HACIENDA"/>
    <s v="0003 - ADMINISTRACION GENERAL DE BIENES NACIONALES"/>
    <x v="0"/>
    <x v="0"/>
    <x v="2"/>
    <s v="2.2 - CONTRATACIÓN DE SERVICIOS"/>
    <s v="2.2.2 - PUBLICIDAD, IMPRESIÓN Y ENCUADERNACIÓN"/>
    <s v="N"/>
    <s v="00 - N/A"/>
    <s v="20 - FONDOS CON DESTINO ESPECÍFICO"/>
    <s v=" "/>
    <s v="99 - MULTIPROVINCIAL"/>
    <n v="598125"/>
    <n v="9186418"/>
    <n v="8803895.1900000013"/>
  </r>
  <r>
    <s v="2024"/>
    <x v="0"/>
    <x v="0"/>
    <x v="0"/>
    <x v="0"/>
    <x v="2"/>
    <s v="0205 - MINISTERIO DE HACIENDA"/>
    <s v="0003 - ADMINISTRACION GENERAL DE BIENES NACIONALES"/>
    <x v="0"/>
    <x v="0"/>
    <x v="2"/>
    <s v="2.2 - CONTRATACIÓN DE SERVICIOS"/>
    <s v="2.2.3 - VIÁTICOS"/>
    <s v="N"/>
    <s v="00 - N/A"/>
    <s v="20 - FONDOS CON DESTINO ESPECÍFICO"/>
    <s v=" "/>
    <s v="99 - MULTIPROVINCIAL"/>
    <n v="10000000"/>
    <n v="8200000"/>
    <n v="6988739.1399999997"/>
  </r>
  <r>
    <s v="2024"/>
    <x v="0"/>
    <x v="0"/>
    <x v="0"/>
    <x v="0"/>
    <x v="2"/>
    <s v="0205 - MINISTERIO DE HACIENDA"/>
    <s v="0003 - ADMINISTRACION GENERAL DE BIENES NACIONALES"/>
    <x v="0"/>
    <x v="0"/>
    <x v="2"/>
    <s v="2.2 - CONTRATACIÓN DE SERVICIOS"/>
    <s v="2.2.4 - TRANSPORTE Y ALMACENAJE"/>
    <s v="N"/>
    <s v="00 - N/A"/>
    <s v="20 - FONDOS CON DESTINO ESPECÍFICO"/>
    <s v=" "/>
    <s v="99 - MULTIPROVINCIAL"/>
    <n v="250000"/>
    <n v="42916"/>
    <n v="16190"/>
  </r>
  <r>
    <s v="2024"/>
    <x v="0"/>
    <x v="0"/>
    <x v="0"/>
    <x v="0"/>
    <x v="2"/>
    <s v="0205 - MINISTERIO DE HACIENDA"/>
    <s v="0003 - ADMINISTRACION GENERAL DE BIENES NACIONALES"/>
    <x v="0"/>
    <x v="0"/>
    <x v="2"/>
    <s v="2.2 - CONTRATACIÓN DE SERVICIOS"/>
    <s v="2.2.5 - ALQUILERES Y RENTAS"/>
    <s v="N"/>
    <s v="00 - N/A"/>
    <s v="10 - FONDO GENERAL"/>
    <s v=" "/>
    <s v="99 - MULTIPROVINCIAL"/>
    <n v="20270000"/>
    <n v="2014968"/>
    <n v="2014968"/>
  </r>
  <r>
    <s v="2024"/>
    <x v="0"/>
    <x v="0"/>
    <x v="0"/>
    <x v="0"/>
    <x v="2"/>
    <s v="0205 - MINISTERIO DE HACIENDA"/>
    <s v="0003 - ADMINISTRACION GENERAL DE BIENES NACIONALES"/>
    <x v="0"/>
    <x v="0"/>
    <x v="2"/>
    <s v="2.2 - CONTRATACIÓN DE SERVICIOS"/>
    <s v="2.2.5 - ALQUILERES Y RENTAS"/>
    <s v="N"/>
    <s v="00 - N/A"/>
    <s v="20 - FONDOS CON DESTINO ESPECÍFICO"/>
    <s v=" "/>
    <s v="99 - MULTIPROVINCIAL"/>
    <n v="1800000"/>
    <n v="1235144"/>
    <n v="1038883.52"/>
  </r>
  <r>
    <s v="2024"/>
    <x v="0"/>
    <x v="0"/>
    <x v="0"/>
    <x v="0"/>
    <x v="2"/>
    <s v="0205 - MINISTERIO DE HACIENDA"/>
    <s v="0003 - ADMINISTRACION GENERAL DE BIENES NACIONALES"/>
    <x v="0"/>
    <x v="0"/>
    <x v="2"/>
    <s v="2.2 - CONTRATACIÓN DE SERVICIOS"/>
    <s v="2.2.5 - ALQUILERES Y RENTAS"/>
    <s v="N"/>
    <s v="00 - N/A"/>
    <s v="70 - DONACION EXTERNA"/>
    <s v=" "/>
    <s v="99 - MULTIPROVINCIAL"/>
    <n v="0"/>
    <n v="253000"/>
    <n v="0"/>
  </r>
  <r>
    <s v="2024"/>
    <x v="0"/>
    <x v="0"/>
    <x v="0"/>
    <x v="0"/>
    <x v="2"/>
    <s v="0205 - MINISTERIO DE HACIENDA"/>
    <s v="0003 - ADMINISTRACION GENERAL DE BIENES NACIONALES"/>
    <x v="0"/>
    <x v="0"/>
    <x v="2"/>
    <s v="2.2 - CONTRATACIÓN DE SERVICIOS"/>
    <s v="2.2.6 - SEGUROS"/>
    <s v="N"/>
    <s v="00 - N/A"/>
    <s v="10 - FONDO GENERAL"/>
    <s v=" "/>
    <s v="99 - MULTIPROVINCIAL"/>
    <n v="8500000"/>
    <n v="8500000"/>
    <n v="7514547.8499999987"/>
  </r>
  <r>
    <s v="2024"/>
    <x v="0"/>
    <x v="0"/>
    <x v="0"/>
    <x v="0"/>
    <x v="2"/>
    <s v="0205 - MINISTERIO DE HACIENDA"/>
    <s v="0003 - ADMINISTRACION GENERAL DE BIENES NACIONALES"/>
    <x v="0"/>
    <x v="0"/>
    <x v="2"/>
    <s v="2.2 - CONTRATACIÓN DE SERVICIOS"/>
    <s v="2.2.6 - SEGUROS"/>
    <s v="N"/>
    <s v="00 - N/A"/>
    <s v="20 - FONDOS CON DESTINO ESPECÍFICO"/>
    <s v=" "/>
    <s v="99 - MULTIPROVINCIAL"/>
    <n v="3500000"/>
    <n v="7674885"/>
    <n v="5947230.6900000004"/>
  </r>
  <r>
    <s v="2024"/>
    <x v="0"/>
    <x v="0"/>
    <x v="0"/>
    <x v="0"/>
    <x v="2"/>
    <s v="0205 - MINISTERIO DE HACIENDA"/>
    <s v="0003 - ADMINISTRACION GENERAL DE BIENES NACIONALES"/>
    <x v="0"/>
    <x v="0"/>
    <x v="2"/>
    <s v="2.2 - CONTRATACIÓN DE SERVICIOS"/>
    <s v="2.2.7 - SERVICIOS DE CONSERVACIÓN, REPARACIONES MENORES E INSTALACIONES TEMPORALES"/>
    <s v="N"/>
    <s v="00 - N/A"/>
    <s v="10 - FONDO GENERAL"/>
    <s v=" "/>
    <s v="99 - MULTIPROVINCIAL"/>
    <n v="0"/>
    <n v="4426255"/>
    <n v="0"/>
  </r>
  <r>
    <s v="2024"/>
    <x v="0"/>
    <x v="0"/>
    <x v="0"/>
    <x v="0"/>
    <x v="2"/>
    <s v="0205 - MINISTERIO DE HACIENDA"/>
    <s v="0003 - ADMINISTRACION GENERAL DE BIENES NACIONALES"/>
    <x v="0"/>
    <x v="0"/>
    <x v="2"/>
    <s v="2.2 - CONTRATACIÓN DE SERVICIOS"/>
    <s v="2.2.7 - SERVICIOS DE CONSERVACIÓN, REPARACIONES MENORES E INSTALACIONES TEMPORALES"/>
    <s v="N"/>
    <s v="00 - N/A"/>
    <s v="20 - FONDOS CON DESTINO ESPECÍFICO"/>
    <s v=" "/>
    <s v="99 - MULTIPROVINCIAL"/>
    <n v="4777000"/>
    <n v="12277296"/>
    <n v="7199178.1099999994"/>
  </r>
  <r>
    <s v="2024"/>
    <x v="0"/>
    <x v="0"/>
    <x v="0"/>
    <x v="0"/>
    <x v="2"/>
    <s v="0205 - MINISTERIO DE HACIENDA"/>
    <s v="0003 - ADMINISTRACION GENERAL DE BIENES NACIONALES"/>
    <x v="0"/>
    <x v="0"/>
    <x v="2"/>
    <s v="2.2 - CONTRATACIÓN DE SERVICIOS"/>
    <s v="2.2.8 - OTROS SERVICIOS NO INCLUIDOS EN CONCEPTOS ANTERIORES"/>
    <s v="N"/>
    <s v="00 - N/A"/>
    <s v="10 - FONDO GENERAL"/>
    <s v=" "/>
    <s v="99 - MULTIPROVINCIAL"/>
    <n v="900000"/>
    <n v="869245"/>
    <n v="72216"/>
  </r>
  <r>
    <s v="2024"/>
    <x v="0"/>
    <x v="0"/>
    <x v="0"/>
    <x v="0"/>
    <x v="2"/>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2960000"/>
    <n v="1868574"/>
    <n v="1108938.0900000001"/>
  </r>
  <r>
    <s v="2024"/>
    <x v="0"/>
    <x v="0"/>
    <x v="0"/>
    <x v="0"/>
    <x v="2"/>
    <s v="0205 - MINISTERIO DE HACIENDA"/>
    <s v="0003 - ADMINISTRACION GENERAL DE BIENES NACIONALES"/>
    <x v="0"/>
    <x v="0"/>
    <x v="2"/>
    <s v="2.2 - CONTRATACIÓN DE SERVICIOS"/>
    <s v="2.2.8 - OTROS SERVICIOS NO INCLUIDOS EN CONCEPTOS ANTERIORES"/>
    <s v="N"/>
    <s v="00 - N/A"/>
    <s v="70 - DONACION EXTERNA"/>
    <s v=" "/>
    <s v="99 - MULTIPROVINCIAL"/>
    <n v="0"/>
    <n v="532417"/>
    <n v="0"/>
  </r>
  <r>
    <s v="2024"/>
    <x v="0"/>
    <x v="0"/>
    <x v="0"/>
    <x v="0"/>
    <x v="2"/>
    <s v="0205 - MINISTERIO DE HACIENDA"/>
    <s v="0003 - ADMINISTRACION GENERAL DE BIENES NACIONALES"/>
    <x v="0"/>
    <x v="0"/>
    <x v="2"/>
    <s v="2.2 - CONTRATACIÓN DE SERVICIOS"/>
    <s v="2.2.9 - OTRAS CONTRATACIONES DE SERVICIOS"/>
    <s v="N"/>
    <s v="00 - N/A"/>
    <s v="10 - FONDO GENERAL"/>
    <s v=" "/>
    <s v="99 - MULTIPROVINCIAL"/>
    <n v="0"/>
    <n v="1650000"/>
    <n v="1542909.8699999999"/>
  </r>
  <r>
    <s v="2024"/>
    <x v="0"/>
    <x v="0"/>
    <x v="0"/>
    <x v="0"/>
    <x v="2"/>
    <s v="0205 - MINISTERIO DE HACIENDA"/>
    <s v="0003 - ADMINISTRACION GENERAL DE BIENES NACIONALES"/>
    <x v="0"/>
    <x v="0"/>
    <x v="2"/>
    <s v="2.2 - CONTRATACIÓN DE SERVICIOS"/>
    <s v="2.2.9 - OTRAS CONTRATACIONES DE SERVICIOS"/>
    <s v="N"/>
    <s v="00 - N/A"/>
    <s v="20 - FONDOS CON DESTINO ESPECÍFICO"/>
    <s v=" "/>
    <s v="99 - MULTIPROVINCIAL"/>
    <n v="400000"/>
    <n v="4715302"/>
    <n v="1170300.5"/>
  </r>
  <r>
    <s v="2024"/>
    <x v="0"/>
    <x v="0"/>
    <x v="0"/>
    <x v="0"/>
    <x v="2"/>
    <s v="0205 - MINISTERIO DE HACIENDA"/>
    <s v="0003 - ADMINISTRACION GENERAL DE BIENES NACIONALES"/>
    <x v="0"/>
    <x v="0"/>
    <x v="2"/>
    <s v="2.3 - MATERIALES Y SUMINISTROS"/>
    <s v="2.3.1 - ALIMENTOS Y PRODUCTOS AGROFORESTALES"/>
    <s v="N"/>
    <s v="00 - N/A"/>
    <s v="10 - FONDO GENERAL"/>
    <s v=" "/>
    <s v="99 - MULTIPROVINCIAL"/>
    <n v="1203000"/>
    <n v="1526030"/>
    <n v="1078271.8"/>
  </r>
  <r>
    <s v="2024"/>
    <x v="0"/>
    <x v="0"/>
    <x v="0"/>
    <x v="0"/>
    <x v="2"/>
    <s v="0205 - MINISTERIO DE HACIENDA"/>
    <s v="0003 - ADMINISTRACION GENERAL DE BIENES NACIONALES"/>
    <x v="0"/>
    <x v="0"/>
    <x v="2"/>
    <s v="2.3 - MATERIALES Y SUMINISTROS"/>
    <s v="2.3.1 - ALIMENTOS Y PRODUCTOS AGROFORESTALES"/>
    <s v="N"/>
    <s v="00 - N/A"/>
    <s v="20 - FONDOS CON DESTINO ESPECÍFICO"/>
    <s v=" "/>
    <s v="99 - MULTIPROVINCIAL"/>
    <n v="480000"/>
    <n v="912379"/>
    <n v="619553.48999999987"/>
  </r>
  <r>
    <s v="2024"/>
    <x v="0"/>
    <x v="0"/>
    <x v="0"/>
    <x v="0"/>
    <x v="2"/>
    <s v="0205 - MINISTERIO DE HACIENDA"/>
    <s v="0003 - ADMINISTRACION GENERAL DE BIENES NACIONALES"/>
    <x v="0"/>
    <x v="0"/>
    <x v="2"/>
    <s v="2.3 - MATERIALES Y SUMINISTROS"/>
    <s v="2.3.2 - TEXTILES Y VESTUARIOS"/>
    <s v="N"/>
    <s v="00 - N/A"/>
    <s v="20 - FONDOS CON DESTINO ESPECÍFICO"/>
    <s v=" "/>
    <s v="99 - MULTIPROVINCIAL"/>
    <n v="2450000"/>
    <n v="2479500"/>
    <n v="2439381.92"/>
  </r>
  <r>
    <s v="2024"/>
    <x v="0"/>
    <x v="0"/>
    <x v="0"/>
    <x v="0"/>
    <x v="2"/>
    <s v="0205 - MINISTERIO DE HACIENDA"/>
    <s v="0003 - ADMINISTRACION GENERAL DE BIENES NACIONALES"/>
    <x v="0"/>
    <x v="0"/>
    <x v="2"/>
    <s v="2.3 - MATERIALES Y SUMINISTROS"/>
    <s v="2.3.3 - PAPEL, CARTÓN E IMPRESOS"/>
    <s v="N"/>
    <s v="00 - N/A"/>
    <s v="10 - FONDO GENERAL"/>
    <s v=" "/>
    <s v="99 - MULTIPROVINCIAL"/>
    <n v="34500"/>
    <n v="0"/>
    <n v="0"/>
  </r>
  <r>
    <s v="2024"/>
    <x v="0"/>
    <x v="0"/>
    <x v="0"/>
    <x v="0"/>
    <x v="2"/>
    <s v="0205 - MINISTERIO DE HACIENDA"/>
    <s v="0003 - ADMINISTRACION GENERAL DE BIENES NACIONALES"/>
    <x v="0"/>
    <x v="0"/>
    <x v="2"/>
    <s v="2.3 - MATERIALES Y SUMINISTROS"/>
    <s v="2.3.3 - PAPEL, CARTÓN E IMPRESOS"/>
    <s v="N"/>
    <s v="00 - N/A"/>
    <s v="20 - FONDOS CON DESTINO ESPECÍFICO"/>
    <s v=" "/>
    <s v="99 - MULTIPROVINCIAL"/>
    <n v="3850800"/>
    <n v="3012800"/>
    <n v="2455072.37"/>
  </r>
  <r>
    <s v="2024"/>
    <x v="0"/>
    <x v="0"/>
    <x v="0"/>
    <x v="0"/>
    <x v="2"/>
    <s v="0205 - MINISTERIO DE HACIENDA"/>
    <s v="0003 - ADMINISTRACION GENERAL DE BIENES NACIONALES"/>
    <x v="0"/>
    <x v="0"/>
    <x v="2"/>
    <s v="2.3 - MATERIALES Y SUMINISTROS"/>
    <s v="2.3.3 - PAPEL, CARTÓN E IMPRESOS"/>
    <s v="N"/>
    <s v="00 - N/A"/>
    <s v="70 - DONACION EXTERNA"/>
    <s v=" "/>
    <s v="99 - MULTIPROVINCIAL"/>
    <n v="0"/>
    <n v="53500"/>
    <n v="0"/>
  </r>
  <r>
    <s v="2024"/>
    <x v="0"/>
    <x v="0"/>
    <x v="0"/>
    <x v="0"/>
    <x v="2"/>
    <s v="0205 - MINISTERIO DE HACIENDA"/>
    <s v="0003 - ADMINISTRACION GENERAL DE BIENES NACIONALES"/>
    <x v="0"/>
    <x v="0"/>
    <x v="2"/>
    <s v="2.3 - MATERIALES Y SUMINISTROS"/>
    <s v="2.3.4 - PRODUCTOS FARMACÉUTICOS"/>
    <s v="N"/>
    <s v="00 - N/A"/>
    <s v="20 - FONDOS CON DESTINO ESPECÍFICO"/>
    <s v=" "/>
    <s v="99 - MULTIPROVINCIAL"/>
    <n v="503000"/>
    <n v="59156"/>
    <n v="49489.2"/>
  </r>
  <r>
    <s v="2024"/>
    <x v="0"/>
    <x v="0"/>
    <x v="0"/>
    <x v="0"/>
    <x v="2"/>
    <s v="0205 - MINISTERIO DE HACIENDA"/>
    <s v="0003 - ADMINISTRACION GENERAL DE BIENES NACIONALES"/>
    <x v="0"/>
    <x v="0"/>
    <x v="2"/>
    <s v="2.3 - MATERIALES Y SUMINISTROS"/>
    <s v="2.3.5 - CUERO, CAUCHO Y PLÁSTICO"/>
    <s v="N"/>
    <s v="00 - N/A"/>
    <s v="20 - FONDOS CON DESTINO ESPECÍFICO"/>
    <s v=" "/>
    <s v="99 - MULTIPROVINCIAL"/>
    <n v="1800000"/>
    <n v="1550000"/>
    <n v="1526957.52"/>
  </r>
  <r>
    <s v="2024"/>
    <x v="0"/>
    <x v="0"/>
    <x v="0"/>
    <x v="0"/>
    <x v="2"/>
    <s v="0205 - MINISTERIO DE HACIENDA"/>
    <s v="0003 - ADMINISTRACION GENERAL DE BIENES NACIONALES"/>
    <x v="0"/>
    <x v="0"/>
    <x v="2"/>
    <s v="2.3 - MATERIALES Y SUMINISTROS"/>
    <s v="2.3.6 - PRODUCTOS DE MINERALES, METÁLICOS Y NO METÁLICOS"/>
    <s v="N"/>
    <s v="00 - N/A"/>
    <s v="20 - FONDOS CON DESTINO ESPECÍFICO"/>
    <s v=" "/>
    <s v="99 - MULTIPROVINCIAL"/>
    <n v="970714"/>
    <n v="1128414"/>
    <n v="719411.01"/>
  </r>
  <r>
    <s v="2024"/>
    <x v="0"/>
    <x v="0"/>
    <x v="0"/>
    <x v="0"/>
    <x v="2"/>
    <s v="0205 - MINISTERIO DE HACIENDA"/>
    <s v="0003 - ADMINISTRACION GENERAL DE BIENES NACIONALES"/>
    <x v="0"/>
    <x v="0"/>
    <x v="2"/>
    <s v="2.3 - MATERIALES Y SUMINISTROS"/>
    <s v="2.3.7 - COMBUSTIBLES, LUBRICANTES, PRODUCTOS QUÍMICOS Y CONEXOS"/>
    <s v="N"/>
    <s v="00 - N/A"/>
    <s v="10 - FONDO GENERAL"/>
    <s v=" "/>
    <s v="99 - MULTIPROVINCIAL"/>
    <n v="15639200"/>
    <n v="15639200"/>
    <n v="14206500"/>
  </r>
  <r>
    <s v="2024"/>
    <x v="0"/>
    <x v="0"/>
    <x v="0"/>
    <x v="0"/>
    <x v="2"/>
    <s v="0205 - MINISTERIO DE HACIENDA"/>
    <s v="0003 - ADMINISTRACION GENERAL DE BIENES NACIONALES"/>
    <x v="0"/>
    <x v="0"/>
    <x v="2"/>
    <s v="2.3 - MATERIALES Y SUMINISTROS"/>
    <s v="2.3.7 - COMBUSTIBLES, LUBRICANTES, PRODUCTOS QUÍMICOS Y CONEXOS"/>
    <s v="N"/>
    <s v="00 - N/A"/>
    <s v="20 - FONDOS CON DESTINO ESPECÍFICO"/>
    <s v=" "/>
    <s v="99 - MULTIPROVINCIAL"/>
    <n v="625550"/>
    <n v="1089550"/>
    <n v="827037.35000000009"/>
  </r>
  <r>
    <s v="2024"/>
    <x v="0"/>
    <x v="0"/>
    <x v="0"/>
    <x v="0"/>
    <x v="2"/>
    <s v="0205 - MINISTERIO DE HACIENDA"/>
    <s v="0003 - ADMINISTRACION GENERAL DE BIENES NACIONALES"/>
    <x v="0"/>
    <x v="0"/>
    <x v="2"/>
    <s v="2.3 - MATERIALES Y SUMINISTROS"/>
    <s v="2.3.7 - COMBUSTIBLES, LUBRICANTES, PRODUCTOS QUÍMICOS Y CONEXOS"/>
    <s v="N"/>
    <s v="00 - N/A"/>
    <s v="70 - DONACION EXTERNA"/>
    <s v=" "/>
    <s v="99 - MULTIPROVINCIAL"/>
    <n v="0"/>
    <n v="0"/>
    <n v="0"/>
  </r>
  <r>
    <s v="2024"/>
    <x v="0"/>
    <x v="0"/>
    <x v="0"/>
    <x v="0"/>
    <x v="2"/>
    <s v="0205 - MINISTERIO DE HACIENDA"/>
    <s v="0003 - ADMINISTRACION GENERAL DE BIENES NACIONALES"/>
    <x v="0"/>
    <x v="0"/>
    <x v="2"/>
    <s v="2.3 - MATERIALES Y SUMINISTROS"/>
    <s v="2.3.9 - PRODUCTOS Y ÚTILES VARIOS"/>
    <s v="N"/>
    <s v="00 - N/A"/>
    <s v="10 - FONDO GENERAL"/>
    <s v=" "/>
    <s v="99 - MULTIPROVINCIAL"/>
    <n v="117500"/>
    <n v="4366970"/>
    <n v="4251502.76"/>
  </r>
  <r>
    <s v="2024"/>
    <x v="0"/>
    <x v="0"/>
    <x v="0"/>
    <x v="0"/>
    <x v="2"/>
    <s v="0205 - MINISTERIO DE HACIENDA"/>
    <s v="0003 - ADMINISTRACION GENERAL DE BIENES NACIONALES"/>
    <x v="0"/>
    <x v="0"/>
    <x v="2"/>
    <s v="2.3 - MATERIALES Y SUMINISTROS"/>
    <s v="2.3.9 - PRODUCTOS Y ÚTILES VARIOS"/>
    <s v="N"/>
    <s v="00 - N/A"/>
    <s v="20 - FONDOS CON DESTINO ESPECÍFICO"/>
    <s v=" "/>
    <s v="99 - MULTIPROVINCIAL"/>
    <n v="6592400"/>
    <n v="5777733"/>
    <n v="4078645.0099999993"/>
  </r>
  <r>
    <s v="2024"/>
    <x v="0"/>
    <x v="0"/>
    <x v="0"/>
    <x v="0"/>
    <x v="2"/>
    <s v="0205 - MINISTERIO DE HACIENDA"/>
    <s v="0003 - ADMINISTRACION GENERAL DE BIENES NACIONALES"/>
    <x v="0"/>
    <x v="0"/>
    <x v="2"/>
    <s v="2.3 - MATERIALES Y SUMINISTROS"/>
    <s v="2.3.9 - PRODUCTOS Y ÚTILES VARIOS"/>
    <s v="N"/>
    <s v="00 - N/A"/>
    <s v="70 - DONACION EXTERNA"/>
    <s v=" "/>
    <s v="99 - MULTIPROVINCIAL"/>
    <n v="0"/>
    <n v="590800"/>
    <n v="0"/>
  </r>
  <r>
    <s v="2024"/>
    <x v="0"/>
    <x v="0"/>
    <x v="0"/>
    <x v="0"/>
    <x v="2"/>
    <s v="0205 - MINISTERIO DE HACIENDA"/>
    <s v="0004 - DIRECCION GENERAL DE CONTRATACIONES PUBLICAS"/>
    <x v="0"/>
    <x v="0"/>
    <x v="2"/>
    <s v="2.1 - REMUNERACIONES Y CONTRIBUCIONES"/>
    <s v="2.1.1 - REMUNERACIONES"/>
    <s v="N"/>
    <s v="00 - N/A"/>
    <s v="10 - FONDO GENERAL"/>
    <s v=" "/>
    <s v="99 - MULTIPROVINCIAL"/>
    <n v="300690790"/>
    <n v="310060554.39999998"/>
    <n v="291142567.44999999"/>
  </r>
  <r>
    <s v="2024"/>
    <x v="0"/>
    <x v="0"/>
    <x v="0"/>
    <x v="0"/>
    <x v="2"/>
    <s v="0205 - MINISTERIO DE HACIENDA"/>
    <s v="0004 - DIRECCION GENERAL DE CONTRATACIONES PUBLICAS"/>
    <x v="0"/>
    <x v="0"/>
    <x v="2"/>
    <s v="2.1 - REMUNERACIONES Y CONTRIBUCIONES"/>
    <s v="2.1.2 - SOBRESUELDOS"/>
    <s v="N"/>
    <s v="00 - N/A"/>
    <s v="10 - FONDO GENERAL"/>
    <s v=" "/>
    <s v="99 - MULTIPROVINCIAL"/>
    <n v="111313772"/>
    <n v="111225163.00999999"/>
    <n v="50876656.68"/>
  </r>
  <r>
    <s v="2024"/>
    <x v="0"/>
    <x v="0"/>
    <x v="0"/>
    <x v="0"/>
    <x v="2"/>
    <s v="0205 - MINISTERIO DE HACIENDA"/>
    <s v="0004 - DIRECCION GENERAL DE CONTRATACIONES PUBLICAS"/>
    <x v="0"/>
    <x v="0"/>
    <x v="2"/>
    <s v="2.1 - REMUNERACIONES Y CONTRIBUCIONES"/>
    <s v="2.1.3 - DIETAS Y GASTOS DE REPRESENTACIÓN"/>
    <s v="N"/>
    <s v="00 - N/A"/>
    <s v="10 - FONDO GENERAL"/>
    <s v=" "/>
    <s v="99 - MULTIPROVINCIAL"/>
    <n v="20000"/>
    <n v="20000"/>
    <n v="0"/>
  </r>
  <r>
    <s v="2024"/>
    <x v="0"/>
    <x v="0"/>
    <x v="0"/>
    <x v="0"/>
    <x v="2"/>
    <s v="0205 - MINISTERIO DE HACIENDA"/>
    <s v="0004 - DIRECCION GENERAL DE CONTRATACIONES PUBLICAS"/>
    <x v="0"/>
    <x v="0"/>
    <x v="2"/>
    <s v="2.1 - REMUNERACIONES Y CONTRIBUCIONES"/>
    <s v="2.1.4 - GRATIFICACIONES Y BONIFICACIONES"/>
    <s v="N"/>
    <s v="00 - N/A"/>
    <s v="10 - FONDO GENERAL"/>
    <s v=" "/>
    <s v="99 - MULTIPROVINCIAL"/>
    <n v="0"/>
    <n v="6455148.8100000005"/>
    <n v="6379687.3999999994"/>
  </r>
  <r>
    <s v="2024"/>
    <x v="0"/>
    <x v="0"/>
    <x v="0"/>
    <x v="0"/>
    <x v="2"/>
    <s v="0205 - MINISTERIO DE HACIENDA"/>
    <s v="0004 - DIRECCION GENERAL DE CONTRATACIONES PUBLICAS"/>
    <x v="0"/>
    <x v="0"/>
    <x v="2"/>
    <s v="2.1 - REMUNERACIONES Y CONTRIBUCIONES"/>
    <s v="2.1.5 - CONTRIBUCIONES A LA SEGURIDAD SOCIAL"/>
    <s v="N"/>
    <s v="00 - N/A"/>
    <s v="10 - FONDO GENERAL"/>
    <s v=" "/>
    <s v="99 - MULTIPROVINCIAL"/>
    <n v="43631608"/>
    <n v="43890132.180000007"/>
    <n v="39928709.249999963"/>
  </r>
  <r>
    <s v="2024"/>
    <x v="0"/>
    <x v="0"/>
    <x v="0"/>
    <x v="0"/>
    <x v="2"/>
    <s v="0205 - MINISTERIO DE HACIENDA"/>
    <s v="0004 - DIRECCION GENERAL DE CONTRATACIONES PUBLICAS"/>
    <x v="0"/>
    <x v="0"/>
    <x v="2"/>
    <s v="2.2 - CONTRATACIÓN DE SERVICIOS"/>
    <s v="2.2.1 - SERVICIOS BÁSICOS"/>
    <s v="N"/>
    <s v="00 - N/A"/>
    <s v="10 - FONDO GENERAL"/>
    <s v=" "/>
    <s v="99 - MULTIPROVINCIAL"/>
    <n v="11812420"/>
    <n v="13859816"/>
    <n v="13180748.849999998"/>
  </r>
  <r>
    <s v="2024"/>
    <x v="0"/>
    <x v="0"/>
    <x v="0"/>
    <x v="0"/>
    <x v="2"/>
    <s v="0205 - MINISTERIO DE HACIENDA"/>
    <s v="0004 - DIRECCION GENERAL DE CONTRATACIONES PUBLICAS"/>
    <x v="0"/>
    <x v="0"/>
    <x v="2"/>
    <s v="2.2 - CONTRATACIÓN DE SERVICIOS"/>
    <s v="2.2.2 - PUBLICIDAD, IMPRESIÓN Y ENCUADERNACIÓN"/>
    <s v="N"/>
    <s v="00 - N/A"/>
    <s v="10 - FONDO GENERAL"/>
    <s v=" "/>
    <s v="99 - MULTIPROVINCIAL"/>
    <n v="1290908"/>
    <n v="877046.03999999992"/>
    <n v="578374.05000000005"/>
  </r>
  <r>
    <s v="2024"/>
    <x v="0"/>
    <x v="0"/>
    <x v="0"/>
    <x v="0"/>
    <x v="2"/>
    <s v="0205 - MINISTERIO DE HACIENDA"/>
    <s v="0004 - DIRECCION GENERAL DE CONTRATACIONES PUBLICAS"/>
    <x v="0"/>
    <x v="0"/>
    <x v="2"/>
    <s v="2.2 - CONTRATACIÓN DE SERVICIOS"/>
    <s v="2.2.2 - PUBLICIDAD, IMPRESIÓN Y ENCUADERNACIÓN"/>
    <s v="N"/>
    <s v="00 - N/A"/>
    <s v="70 - DONACION EXTERNA"/>
    <s v=" "/>
    <s v="99 - MULTIPROVINCIAL"/>
    <n v="0"/>
    <n v="150450"/>
    <n v="150450"/>
  </r>
  <r>
    <s v="2024"/>
    <x v="0"/>
    <x v="0"/>
    <x v="0"/>
    <x v="0"/>
    <x v="2"/>
    <s v="0205 - MINISTERIO DE HACIENDA"/>
    <s v="0004 - DIRECCION GENERAL DE CONTRATACIONES PUBLICAS"/>
    <x v="0"/>
    <x v="0"/>
    <x v="2"/>
    <s v="2.2 - CONTRATACIÓN DE SERVICIOS"/>
    <s v="2.2.3 - VIÁTICOS"/>
    <s v="N"/>
    <s v="00 - N/A"/>
    <s v="10 - FONDO GENERAL"/>
    <s v=" "/>
    <s v="99 - MULTIPROVINCIAL"/>
    <n v="400000"/>
    <n v="3468703.0500000003"/>
    <n v="2089141.27"/>
  </r>
  <r>
    <s v="2024"/>
    <x v="0"/>
    <x v="0"/>
    <x v="0"/>
    <x v="0"/>
    <x v="2"/>
    <s v="0205 - MINISTERIO DE HACIENDA"/>
    <s v="0004 - DIRECCION GENERAL DE CONTRATACIONES PUBLICAS"/>
    <x v="0"/>
    <x v="0"/>
    <x v="2"/>
    <s v="2.2 - CONTRATACIÓN DE SERVICIOS"/>
    <s v="2.2.4 - TRANSPORTE Y ALMACENAJE"/>
    <s v="N"/>
    <s v="00 - N/A"/>
    <s v="10 - FONDO GENERAL"/>
    <s v=" "/>
    <s v="99 - MULTIPROVINCIAL"/>
    <n v="115000"/>
    <n v="1715207.51"/>
    <n v="1472385.4900000002"/>
  </r>
  <r>
    <s v="2024"/>
    <x v="0"/>
    <x v="0"/>
    <x v="0"/>
    <x v="0"/>
    <x v="2"/>
    <s v="0205 - MINISTERIO DE HACIENDA"/>
    <s v="0004 - DIRECCION GENERAL DE CONTRATACIONES PUBLICAS"/>
    <x v="0"/>
    <x v="0"/>
    <x v="2"/>
    <s v="2.2 - CONTRATACIÓN DE SERVICIOS"/>
    <s v="2.2.5 - ALQUILERES Y RENTAS"/>
    <s v="N"/>
    <s v="00 - N/A"/>
    <s v="10 - FONDO GENERAL"/>
    <s v=" "/>
    <s v="99 - MULTIPROVINCIAL"/>
    <n v="11952000"/>
    <n v="10117974.020000003"/>
    <n v="7219657.5799999991"/>
  </r>
  <r>
    <s v="2024"/>
    <x v="0"/>
    <x v="0"/>
    <x v="0"/>
    <x v="0"/>
    <x v="2"/>
    <s v="0205 - MINISTERIO DE HACIENDA"/>
    <s v="0004 - DIRECCION GENERAL DE CONTRATACIONES PUBLICAS"/>
    <x v="0"/>
    <x v="0"/>
    <x v="2"/>
    <s v="2.2 - CONTRATACIÓN DE SERVICIOS"/>
    <s v="2.2.6 - SEGUROS"/>
    <s v="N"/>
    <s v="00 - N/A"/>
    <s v="10 - FONDO GENERAL"/>
    <s v=" "/>
    <s v="99 - MULTIPROVINCIAL"/>
    <n v="11852000"/>
    <n v="8821543.8100000005"/>
    <n v="8112197.370000002"/>
  </r>
  <r>
    <s v="2024"/>
    <x v="0"/>
    <x v="0"/>
    <x v="0"/>
    <x v="0"/>
    <x v="2"/>
    <s v="0205 - MINISTERIO DE HACIENDA"/>
    <s v="0004 - DIRECCION GENERAL DE CONTRATACIONES PUBLICAS"/>
    <x v="0"/>
    <x v="0"/>
    <x v="2"/>
    <s v="2.2 - CONTRATACIÓN DE SERVICIOS"/>
    <s v="2.2.7 - SERVICIOS DE CONSERVACIÓN, REPARACIONES MENORES E INSTALACIONES TEMPORALES"/>
    <s v="N"/>
    <s v="00 - N/A"/>
    <s v="10 - FONDO GENERAL"/>
    <s v=" "/>
    <s v="99 - MULTIPROVINCIAL"/>
    <n v="3050913"/>
    <n v="2607800.02"/>
    <n v="1444893.56"/>
  </r>
  <r>
    <s v="2024"/>
    <x v="0"/>
    <x v="0"/>
    <x v="0"/>
    <x v="0"/>
    <x v="2"/>
    <s v="0205 - MINISTERIO DE HACIENDA"/>
    <s v="0004 - DIRECCION GENERAL DE CONTRATACIONES PUBLICAS"/>
    <x v="0"/>
    <x v="0"/>
    <x v="2"/>
    <s v="2.2 - CONTRATACIÓN DE SERVICIOS"/>
    <s v="2.2.8 - OTROS SERVICIOS NO INCLUIDOS EN CONCEPTOS ANTERIORES"/>
    <s v="N"/>
    <s v="00 - N/A"/>
    <s v="10 - FONDO GENERAL"/>
    <s v=" "/>
    <s v="99 - MULTIPROVINCIAL"/>
    <n v="38844816"/>
    <n v="23963146.060000002"/>
    <n v="16823752.100000005"/>
  </r>
  <r>
    <s v="2024"/>
    <x v="0"/>
    <x v="0"/>
    <x v="0"/>
    <x v="0"/>
    <x v="2"/>
    <s v="0205 - MINISTERIO DE HACIENDA"/>
    <s v="0004 - DIRECCION GENERAL DE CONTRATACIONES PUBLICAS"/>
    <x v="0"/>
    <x v="0"/>
    <x v="2"/>
    <s v="2.2 - CONTRATACIÓN DE SERVICIOS"/>
    <s v="2.2.8 - OTROS SERVICIOS NO INCLUIDOS EN CONCEPTOS ANTERIORES"/>
    <s v="N"/>
    <s v="00 - N/A"/>
    <s v="70 - DONACION EXTERNA"/>
    <s v=" "/>
    <s v="99 - MULTIPROVINCIAL"/>
    <n v="0"/>
    <n v="6286000"/>
    <n v="6286000"/>
  </r>
  <r>
    <s v="2024"/>
    <x v="0"/>
    <x v="0"/>
    <x v="0"/>
    <x v="0"/>
    <x v="2"/>
    <s v="0205 - MINISTERIO DE HACIENDA"/>
    <s v="0004 - DIRECCION GENERAL DE CONTRATACIONES PUBLICAS"/>
    <x v="0"/>
    <x v="0"/>
    <x v="2"/>
    <s v="2.2 - CONTRATACIÓN DE SERVICIOS"/>
    <s v="2.2.9 - OTRAS CONTRATACIONES DE SERVICIOS"/>
    <s v="N"/>
    <s v="00 - N/A"/>
    <s v="10 - FONDO GENERAL"/>
    <s v=" "/>
    <s v="99 - MULTIPROVINCIAL"/>
    <n v="9583048"/>
    <n v="14136931.919999998"/>
    <n v="9177884.9700000007"/>
  </r>
  <r>
    <s v="2024"/>
    <x v="0"/>
    <x v="0"/>
    <x v="0"/>
    <x v="0"/>
    <x v="2"/>
    <s v="0205 - MINISTERIO DE HACIENDA"/>
    <s v="0004 - DIRECCION GENERAL DE CONTRATACIONES PUBLICAS"/>
    <x v="0"/>
    <x v="0"/>
    <x v="2"/>
    <s v="2.3 - MATERIALES Y SUMINISTROS"/>
    <s v="2.3.1 - ALIMENTOS Y PRODUCTOS AGROFORESTALES"/>
    <s v="N"/>
    <s v="00 - N/A"/>
    <s v="10 - FONDO GENERAL"/>
    <s v=" "/>
    <s v="99 - MULTIPROVINCIAL"/>
    <n v="450000"/>
    <n v="1093302.8"/>
    <n v="375057.68"/>
  </r>
  <r>
    <s v="2024"/>
    <x v="0"/>
    <x v="0"/>
    <x v="0"/>
    <x v="0"/>
    <x v="2"/>
    <s v="0205 - MINISTERIO DE HACIENDA"/>
    <s v="0004 - DIRECCION GENERAL DE CONTRATACIONES PUBLICAS"/>
    <x v="0"/>
    <x v="0"/>
    <x v="2"/>
    <s v="2.3 - MATERIALES Y SUMINISTROS"/>
    <s v="2.3.2 - TEXTILES Y VESTUARIOS"/>
    <s v="N"/>
    <s v="00 - N/A"/>
    <s v="10 - FONDO GENERAL"/>
    <s v=" "/>
    <s v="99 - MULTIPROVINCIAL"/>
    <n v="10000"/>
    <n v="394068.5"/>
    <n v="170716.5"/>
  </r>
  <r>
    <s v="2024"/>
    <x v="0"/>
    <x v="0"/>
    <x v="0"/>
    <x v="0"/>
    <x v="2"/>
    <s v="0205 - MINISTERIO DE HACIENDA"/>
    <s v="0004 - DIRECCION GENERAL DE CONTRATACIONES PUBLICAS"/>
    <x v="0"/>
    <x v="0"/>
    <x v="2"/>
    <s v="2.3 - MATERIALES Y SUMINISTROS"/>
    <s v="2.3.2 - TEXTILES Y VESTUARIOS"/>
    <s v="N"/>
    <s v="00 - N/A"/>
    <s v="70 - DONACION EXTERNA"/>
    <s v=" "/>
    <s v="99 - MULTIPROVINCIAL"/>
    <n v="0"/>
    <n v="300000"/>
    <n v="0"/>
  </r>
  <r>
    <s v="2024"/>
    <x v="0"/>
    <x v="0"/>
    <x v="0"/>
    <x v="0"/>
    <x v="2"/>
    <s v="0205 - MINISTERIO DE HACIENDA"/>
    <s v="0004 - DIRECCION GENERAL DE CONTRATACIONES PUBLICAS"/>
    <x v="0"/>
    <x v="0"/>
    <x v="2"/>
    <s v="2.3 - MATERIALES Y SUMINISTROS"/>
    <s v="2.3.3 - PAPEL, CARTÓN E IMPRESOS"/>
    <s v="N"/>
    <s v="00 - N/A"/>
    <s v="10 - FONDO GENERAL"/>
    <s v=" "/>
    <s v="99 - MULTIPROVINCIAL"/>
    <n v="1299575"/>
    <n v="666061.12000000023"/>
    <n v="451090.79000000004"/>
  </r>
  <r>
    <s v="2024"/>
    <x v="0"/>
    <x v="0"/>
    <x v="0"/>
    <x v="0"/>
    <x v="2"/>
    <s v="0205 - MINISTERIO DE HACIENDA"/>
    <s v="0004 - DIRECCION GENERAL DE CONTRATACIONES PUBLICAS"/>
    <x v="0"/>
    <x v="0"/>
    <x v="2"/>
    <s v="2.3 - MATERIALES Y SUMINISTROS"/>
    <s v="2.3.3 - PAPEL, CARTÓN E IMPRESOS"/>
    <s v="N"/>
    <s v="00 - N/A"/>
    <s v="70 - DONACION EXTERNA"/>
    <s v=" "/>
    <s v="99 - MULTIPROVINCIAL"/>
    <n v="0"/>
    <n v="28000"/>
    <n v="18525"/>
  </r>
  <r>
    <s v="2024"/>
    <x v="0"/>
    <x v="0"/>
    <x v="0"/>
    <x v="0"/>
    <x v="2"/>
    <s v="0205 - MINISTERIO DE HACIENDA"/>
    <s v="0004 - DIRECCION GENERAL DE CONTRATACIONES PUBLICAS"/>
    <x v="0"/>
    <x v="0"/>
    <x v="2"/>
    <s v="2.3 - MATERIALES Y SUMINISTROS"/>
    <s v="2.3.4 - PRODUCTOS FARMACÉUTICOS"/>
    <s v="N"/>
    <s v="00 - N/A"/>
    <s v="10 - FONDO GENERAL"/>
    <s v=" "/>
    <s v="99 - MULTIPROVINCIAL"/>
    <n v="0"/>
    <n v="36031.31"/>
    <n v="30363"/>
  </r>
  <r>
    <s v="2024"/>
    <x v="0"/>
    <x v="0"/>
    <x v="0"/>
    <x v="0"/>
    <x v="2"/>
    <s v="0205 - MINISTERIO DE HACIENDA"/>
    <s v="0004 - DIRECCION GENERAL DE CONTRATACIONES PUBLICAS"/>
    <x v="0"/>
    <x v="0"/>
    <x v="2"/>
    <s v="2.3 - MATERIALES Y SUMINISTROS"/>
    <s v="2.3.5 - CUERO, CAUCHO Y PLÁSTICO"/>
    <s v="N"/>
    <s v="00 - N/A"/>
    <s v="10 - FONDO GENERAL"/>
    <s v=" "/>
    <s v="99 - MULTIPROVINCIAL"/>
    <n v="0"/>
    <n v="60000"/>
    <n v="0"/>
  </r>
  <r>
    <s v="2024"/>
    <x v="0"/>
    <x v="0"/>
    <x v="0"/>
    <x v="0"/>
    <x v="2"/>
    <s v="0205 - MINISTERIO DE HACIENDA"/>
    <s v="0004 - DIRECCION GENERAL DE CONTRATACIONES PUBLICAS"/>
    <x v="0"/>
    <x v="0"/>
    <x v="2"/>
    <s v="2.3 - MATERIALES Y SUMINISTROS"/>
    <s v="2.3.6 - PRODUCTOS DE MINERALES, METÁLICOS Y NO METÁLICOS"/>
    <s v="N"/>
    <s v="00 - N/A"/>
    <s v="10 - FONDO GENERAL"/>
    <s v=" "/>
    <s v="99 - MULTIPROVINCIAL"/>
    <n v="88875"/>
    <n v="0"/>
    <n v="0"/>
  </r>
  <r>
    <s v="2024"/>
    <x v="0"/>
    <x v="0"/>
    <x v="0"/>
    <x v="0"/>
    <x v="2"/>
    <s v="0205 - MINISTERIO DE HACIENDA"/>
    <s v="0004 - DIRECCION GENERAL DE CONTRATACIONES PUBLICAS"/>
    <x v="0"/>
    <x v="0"/>
    <x v="2"/>
    <s v="2.3 - MATERIALES Y SUMINISTROS"/>
    <s v="2.3.7 - COMBUSTIBLES, LUBRICANTES, PRODUCTOS QUÍMICOS Y CONEXOS"/>
    <s v="N"/>
    <s v="00 - N/A"/>
    <s v="10 - FONDO GENERAL"/>
    <s v=" "/>
    <s v="99 - MULTIPROVINCIAL"/>
    <n v="9688152"/>
    <n v="9655754.8300000001"/>
    <n v="6598695.580000001"/>
  </r>
  <r>
    <s v="2024"/>
    <x v="0"/>
    <x v="0"/>
    <x v="0"/>
    <x v="0"/>
    <x v="2"/>
    <s v="0205 - MINISTERIO DE HACIENDA"/>
    <s v="0004 - DIRECCION GENERAL DE CONTRATACIONES PUBLICAS"/>
    <x v="0"/>
    <x v="0"/>
    <x v="2"/>
    <s v="2.3 - MATERIALES Y SUMINISTROS"/>
    <s v="2.3.9 - PRODUCTOS Y ÚTILES VARIOS"/>
    <s v="N"/>
    <s v="00 - N/A"/>
    <s v="10 - FONDO GENERAL"/>
    <s v=" "/>
    <s v="99 - MULTIPROVINCIAL"/>
    <n v="1400118"/>
    <n v="5027087.05"/>
    <n v="3827719.5700000008"/>
  </r>
  <r>
    <s v="2024"/>
    <x v="0"/>
    <x v="0"/>
    <x v="0"/>
    <x v="0"/>
    <x v="2"/>
    <s v="0205 - MINISTERIO DE HACIENDA"/>
    <s v="0004 - DIRECCION GENERAL DE CONTRATACIONES PUBLICAS"/>
    <x v="0"/>
    <x v="0"/>
    <x v="2"/>
    <s v="2.3 - MATERIALES Y SUMINISTROS"/>
    <s v="2.3.9 - PRODUCTOS Y ÚTILES VARIOS"/>
    <s v="N"/>
    <s v="00 - N/A"/>
    <s v="70 - DONACION EXTERNA"/>
    <s v=" "/>
    <s v="99 - MULTIPROVINCIAL"/>
    <n v="0"/>
    <n v="172000"/>
    <n v="109244.4"/>
  </r>
  <r>
    <s v="2024"/>
    <x v="0"/>
    <x v="0"/>
    <x v="0"/>
    <x v="0"/>
    <x v="2"/>
    <s v="0205 - MINISTERIO DE HACIENDA"/>
    <s v="0004 - DIRECCION GENERAL DE CONTRATACIONES PUBLICAS"/>
    <x v="0"/>
    <x v="0"/>
    <x v="2"/>
    <s v="2.9 - GASTOS FINANCIEROS"/>
    <s v="2.9.5 - GASTOS DE INTERESES, RECARGOS MULTAS Y SANCIONES DE IMPUESTOS Y CONTRIBUCIONES SOCIALES"/>
    <s v="N"/>
    <s v="00 - N/A"/>
    <s v="10 - FONDO GENERAL"/>
    <s v=" "/>
    <s v="99 - MULTIPROVINCIAL"/>
    <n v="0"/>
    <n v="200000"/>
    <n v="77931.850000000006"/>
  </r>
  <r>
    <s v="2024"/>
    <x v="0"/>
    <x v="0"/>
    <x v="0"/>
    <x v="0"/>
    <x v="2"/>
    <s v="0205 - MINISTERIO DE HACIENDA"/>
    <s v="0004 - DIRECCION GENERAL DE CONTRATACIONES PUBLICAS"/>
    <x v="0"/>
    <x v="0"/>
    <x v="10"/>
    <s v="2.2 - CONTRATACIÓN DE SERVICIOS"/>
    <s v="2.2.8 - OTROS SERVICIOS NO INCLUIDOS EN CONCEPTOS ANTERIORES"/>
    <s v="N"/>
    <s v="00 - N/A"/>
    <s v="10 - FONDO GENERAL"/>
    <s v=" "/>
    <s v="99 - MULTIPROVINCIAL"/>
    <n v="100898"/>
    <n v="211000"/>
    <n v="211000"/>
  </r>
  <r>
    <s v="2024"/>
    <x v="0"/>
    <x v="0"/>
    <x v="0"/>
    <x v="0"/>
    <x v="2"/>
    <s v="0205 - MINISTERIO DE HACIENDA"/>
    <s v="0004 - DIRECCION GENERAL DE CONTRATACIONES PUBLICAS"/>
    <x v="1"/>
    <x v="2"/>
    <x v="3"/>
    <s v="2.1 - REMUNERACIONES Y CONTRIBUCIONES"/>
    <s v="2.1.1 - REMUNERACIONES"/>
    <s v="N"/>
    <s v="00 - N/A"/>
    <s v="10 - FONDO GENERAL"/>
    <s v=" "/>
    <s v="99 - MULTIPROVINCIAL"/>
    <n v="2840500"/>
    <n v="3390362"/>
    <n v="2994694.44"/>
  </r>
  <r>
    <s v="2024"/>
    <x v="0"/>
    <x v="0"/>
    <x v="0"/>
    <x v="0"/>
    <x v="2"/>
    <s v="0205 - MINISTERIO DE HACIENDA"/>
    <s v="0004 - DIRECCION GENERAL DE CONTRATACIONES PUBLICAS"/>
    <x v="1"/>
    <x v="2"/>
    <x v="3"/>
    <s v="2.1 - REMUNERACIONES Y CONTRIBUCIONES"/>
    <s v="2.1.2 - SOBRESUELDOS"/>
    <s v="N"/>
    <s v="00 - N/A"/>
    <s v="10 - FONDO GENERAL"/>
    <s v=" "/>
    <s v="99 - MULTIPROVINCIAL"/>
    <n v="1249500"/>
    <n v="1075833.33"/>
    <n v="535833.33000000007"/>
  </r>
  <r>
    <s v="2024"/>
    <x v="0"/>
    <x v="0"/>
    <x v="0"/>
    <x v="0"/>
    <x v="2"/>
    <s v="0205 - MINISTERIO DE HACIENDA"/>
    <s v="0004 - DIRECCION GENERAL DE CONTRATACIONES PUBLICAS"/>
    <x v="1"/>
    <x v="2"/>
    <x v="3"/>
    <s v="2.1 - REMUNERACIONES Y CONTRIBUCIONES"/>
    <s v="2.1.4 - GRATIFICACIONES Y BONIFICACIONES"/>
    <s v="N"/>
    <s v="00 - N/A"/>
    <s v="10 - FONDO GENERAL"/>
    <s v=" "/>
    <s v="99 - MULTIPROVINCIAL"/>
    <n v="0"/>
    <n v="165814.32999999999"/>
    <n v="165813.70000000001"/>
  </r>
  <r>
    <s v="2024"/>
    <x v="0"/>
    <x v="0"/>
    <x v="0"/>
    <x v="0"/>
    <x v="2"/>
    <s v="0205 - MINISTERIO DE HACIENDA"/>
    <s v="0004 - DIRECCION GENERAL DE CONTRATACIONES PUBLICAS"/>
    <x v="1"/>
    <x v="2"/>
    <x v="3"/>
    <s v="2.1 - REMUNERACIONES Y CONTRIBUCIONES"/>
    <s v="2.1.5 - CONTRIBUCIONES A LA SEGURIDAD SOCIAL"/>
    <s v="N"/>
    <s v="00 - N/A"/>
    <s v="10 - FONDO GENERAL"/>
    <s v=" "/>
    <s v="99 - MULTIPROVINCIAL"/>
    <n v="400904"/>
    <n v="477722.5"/>
    <n v="418382.05000000005"/>
  </r>
  <r>
    <s v="2024"/>
    <x v="0"/>
    <x v="0"/>
    <x v="0"/>
    <x v="0"/>
    <x v="2"/>
    <s v="0205 - MINISTERIO DE HACIENDA"/>
    <s v="0004 - DIRECCION GENERAL DE CONTRATACIONES PUBLICAS"/>
    <x v="1"/>
    <x v="2"/>
    <x v="3"/>
    <s v="2.2 - CONTRATACIÓN DE SERVICIOS"/>
    <s v="2.2.2 - PUBLICIDAD, IMPRESIÓN Y ENCUADERNACIÓN"/>
    <s v="N"/>
    <s v="00 - N/A"/>
    <s v="10 - FONDO GENERAL"/>
    <s v=" "/>
    <s v="99 - MULTIPROVINCIAL"/>
    <n v="20000"/>
    <n v="0"/>
    <n v="0"/>
  </r>
  <r>
    <s v="2024"/>
    <x v="0"/>
    <x v="0"/>
    <x v="0"/>
    <x v="0"/>
    <x v="2"/>
    <s v="0205 - MINISTERIO DE HACIENDA"/>
    <s v="0004 - DIRECCION GENERAL DE CONTRATACIONES PUBLICAS"/>
    <x v="1"/>
    <x v="2"/>
    <x v="3"/>
    <s v="2.2 - CONTRATACIÓN DE SERVICIOS"/>
    <s v="2.2.3 - VIÁTICOS"/>
    <s v="N"/>
    <s v="00 - N/A"/>
    <s v="10 - FONDO GENERAL"/>
    <s v=" "/>
    <s v="99 - MULTIPROVINCIAL"/>
    <n v="0"/>
    <n v="0"/>
    <n v="0"/>
  </r>
  <r>
    <s v="2024"/>
    <x v="0"/>
    <x v="0"/>
    <x v="0"/>
    <x v="0"/>
    <x v="2"/>
    <s v="0205 - MINISTERIO DE HACIENDA"/>
    <s v="0004 - DIRECCION GENERAL DE CONTRATACIONES PUBLICAS"/>
    <x v="1"/>
    <x v="2"/>
    <x v="3"/>
    <s v="2.2 - CONTRATACIÓN DE SERVICIOS"/>
    <s v="2.2.8 - OTROS SERVICIOS NO INCLUIDOS EN CONCEPTOS ANTERIORES"/>
    <s v="N"/>
    <s v="00 - N/A"/>
    <s v="10 - FONDO GENERAL"/>
    <s v=" "/>
    <s v="99 - MULTIPROVINCIAL"/>
    <n v="20000"/>
    <n v="227500"/>
    <n v="0"/>
  </r>
  <r>
    <s v="2024"/>
    <x v="0"/>
    <x v="0"/>
    <x v="0"/>
    <x v="0"/>
    <x v="2"/>
    <s v="0205 - MINISTERIO DE HACIENDA"/>
    <s v="0004 - DIRECCION GENERAL DE CONTRATACIONES PUBLICAS"/>
    <x v="1"/>
    <x v="2"/>
    <x v="3"/>
    <s v="2.2 - CONTRATACIÓN DE SERVICIOS"/>
    <s v="2.2.9 - OTRAS CONTRATACIONES DE SERVICIOS"/>
    <s v="N"/>
    <s v="00 - N/A"/>
    <s v="10 - FONDO GENERAL"/>
    <s v=" "/>
    <s v="99 - MULTIPROVINCIAL"/>
    <n v="59235"/>
    <n v="18000"/>
    <n v="0"/>
  </r>
  <r>
    <s v="2024"/>
    <x v="0"/>
    <x v="0"/>
    <x v="0"/>
    <x v="0"/>
    <x v="2"/>
    <s v="0205 - MINISTERIO DE HACIENDA"/>
    <s v="0004 - DIRECCION GENERAL DE CONTRATACIONES PUBLICAS"/>
    <x v="3"/>
    <x v="9"/>
    <x v="38"/>
    <s v="2.2 - CONTRATACIÓN DE SERVICIOS"/>
    <s v="2.2.2 - PUBLICIDAD, IMPRESIÓN Y ENCUADERNACIÓN"/>
    <s v="N"/>
    <s v="00 - N/A"/>
    <s v="10 - FONDO GENERAL"/>
    <s v=" "/>
    <s v="99 - MULTIPROVINCIAL"/>
    <n v="20000"/>
    <n v="0"/>
    <n v="0"/>
  </r>
  <r>
    <s v="2024"/>
    <x v="0"/>
    <x v="0"/>
    <x v="0"/>
    <x v="0"/>
    <x v="2"/>
    <s v="0205 - MINISTERIO DE HACIENDA"/>
    <s v="0004 - DIRECCION GENERAL DE CONTRATACIONES PUBLICAS"/>
    <x v="3"/>
    <x v="9"/>
    <x v="38"/>
    <s v="2.2 - CONTRATACIÓN DE SERVICIOS"/>
    <s v="2.2.2 - PUBLICIDAD, IMPRESIÓN Y ENCUADERNACIÓN"/>
    <s v="N"/>
    <s v="00 - N/A"/>
    <s v="70 - DONACION EXTERNA"/>
    <s v=" "/>
    <s v="99 - MULTIPROVINCIAL"/>
    <n v="0"/>
    <n v="1403494"/>
    <n v="1403494"/>
  </r>
  <r>
    <s v="2024"/>
    <x v="0"/>
    <x v="0"/>
    <x v="0"/>
    <x v="0"/>
    <x v="2"/>
    <s v="0205 - MINISTERIO DE HACIENDA"/>
    <s v="0004 - DIRECCION GENERAL DE CONTRATACIONES PUBLICAS"/>
    <x v="3"/>
    <x v="9"/>
    <x v="38"/>
    <s v="2.2 - CONTRATACIÓN DE SERVICIOS"/>
    <s v="2.2.3 - VIÁTICOS"/>
    <s v="N"/>
    <s v="00 - N/A"/>
    <s v="10 - FONDO GENERAL"/>
    <s v=" "/>
    <s v="99 - MULTIPROVINCIAL"/>
    <n v="0"/>
    <n v="0"/>
    <n v="0"/>
  </r>
  <r>
    <s v="2024"/>
    <x v="0"/>
    <x v="0"/>
    <x v="0"/>
    <x v="0"/>
    <x v="2"/>
    <s v="0205 - MINISTERIO DE HACIENDA"/>
    <s v="0004 - DIRECCION GENERAL DE CONTRATACIONES PUBLICAS"/>
    <x v="3"/>
    <x v="9"/>
    <x v="38"/>
    <s v="2.2 - CONTRATACIÓN DE SERVICIOS"/>
    <s v="2.2.8 - OTROS SERVICIOS NO INCLUIDOS EN CONCEPTOS ANTERIORES"/>
    <s v="N"/>
    <s v="00 - N/A"/>
    <s v="10 - FONDO GENERAL"/>
    <s v=" "/>
    <s v="99 - MULTIPROVINCIAL"/>
    <n v="20000"/>
    <n v="0"/>
    <n v="0"/>
  </r>
  <r>
    <s v="2024"/>
    <x v="0"/>
    <x v="0"/>
    <x v="0"/>
    <x v="0"/>
    <x v="2"/>
    <s v="0205 - MINISTERIO DE HACIENDA"/>
    <s v="0004 - DIRECCION GENERAL DE CONTRATACIONES PUBLICAS"/>
    <x v="3"/>
    <x v="9"/>
    <x v="38"/>
    <s v="2.2 - CONTRATACIÓN DE SERVICIOS"/>
    <s v="2.2.8 - OTROS SERVICIOS NO INCLUIDOS EN CONCEPTOS ANTERIORES"/>
    <s v="N"/>
    <s v="00 - N/A"/>
    <s v="70 - DONACION EXTERNA"/>
    <s v=" "/>
    <s v="99 - MULTIPROVINCIAL"/>
    <n v="0"/>
    <n v="1410000"/>
    <n v="0"/>
  </r>
  <r>
    <s v="2024"/>
    <x v="0"/>
    <x v="0"/>
    <x v="0"/>
    <x v="0"/>
    <x v="2"/>
    <s v="0205 - MINISTERIO DE HACIENDA"/>
    <s v="0004 - DIRECCION GENERAL DE CONTRATACIONES PUBLICAS"/>
    <x v="3"/>
    <x v="9"/>
    <x v="38"/>
    <s v="2.2 - CONTRATACIÓN DE SERVICIOS"/>
    <s v="2.2.9 - OTRAS CONTRATACIONES DE SERVICIOS"/>
    <s v="N"/>
    <s v="00 - N/A"/>
    <s v="10 - FONDO GENERAL"/>
    <s v=" "/>
    <s v="99 - MULTIPROVINCIAL"/>
    <n v="59235"/>
    <n v="111000"/>
    <n v="0"/>
  </r>
  <r>
    <s v="2024"/>
    <x v="0"/>
    <x v="0"/>
    <x v="0"/>
    <x v="0"/>
    <x v="2"/>
    <s v="0205 - MINISTERIO DE HACIENDA"/>
    <s v="0004 - DIRECCION GENERAL DE CONTRATACIONES PUBLICAS"/>
    <x v="3"/>
    <x v="9"/>
    <x v="38"/>
    <s v="2.3 - MATERIALES Y SUMINISTROS"/>
    <s v="2.3.9 - PRODUCTOS Y ÚTILES VARIOS"/>
    <s v="N"/>
    <s v="00 - N/A"/>
    <s v="70 - DONACION EXTERNA"/>
    <s v=" "/>
    <s v="99 - MULTIPROVINCIAL"/>
    <n v="0"/>
    <n v="100000"/>
    <n v="99533"/>
  </r>
  <r>
    <s v="2024"/>
    <x v="0"/>
    <x v="0"/>
    <x v="0"/>
    <x v="0"/>
    <x v="2"/>
    <s v="0205 - MINISTERIO DE HACIENDA"/>
    <s v="0005 - DIRECCION GENERAL DE POLITICA Y LEGISLACION TRIBUTARIA"/>
    <x v="0"/>
    <x v="0"/>
    <x v="2"/>
    <s v="2.1 - REMUNERACIONES Y CONTRIBUCIONES"/>
    <s v="2.1.1 - REMUNERACIONES"/>
    <s v="N"/>
    <s v="00 - N/A"/>
    <s v="10 - FONDO GENERAL"/>
    <s v=" "/>
    <s v="99 - MULTIPROVINCIAL"/>
    <n v="60969000"/>
    <n v="67110452"/>
    <n v="57105206.649999991"/>
  </r>
  <r>
    <s v="2024"/>
    <x v="0"/>
    <x v="0"/>
    <x v="0"/>
    <x v="0"/>
    <x v="2"/>
    <s v="0205 - MINISTERIO DE HACIENDA"/>
    <s v="0005 - DIRECCION GENERAL DE POLITICA Y LEGISLACION TRIBUTARIA"/>
    <x v="0"/>
    <x v="0"/>
    <x v="2"/>
    <s v="2.1 - REMUNERACIONES Y CONTRIBUCIONES"/>
    <s v="2.1.2 - SOBRESUELDOS"/>
    <s v="N"/>
    <s v="00 - N/A"/>
    <s v="10 - FONDO GENERAL"/>
    <s v=" "/>
    <s v="99 - MULTIPROVINCIAL"/>
    <n v="27424500"/>
    <n v="27896500"/>
    <n v="14477687.5"/>
  </r>
  <r>
    <s v="2024"/>
    <x v="0"/>
    <x v="0"/>
    <x v="0"/>
    <x v="0"/>
    <x v="2"/>
    <s v="0205 - MINISTERIO DE HACIENDA"/>
    <s v="0005 - DIRECCION GENERAL DE POLITICA Y LEGISLACION TRIBUTARIA"/>
    <x v="0"/>
    <x v="0"/>
    <x v="2"/>
    <s v="2.1 - REMUNERACIONES Y CONTRIBUCIONES"/>
    <s v="2.1.4 - GRATIFICACIONES Y BONIFICACIONES"/>
    <s v="N"/>
    <s v="00 - N/A"/>
    <s v="10 - FONDO GENERAL"/>
    <s v=" "/>
    <s v="99 - MULTIPROVINCIAL"/>
    <n v="0"/>
    <n v="1633548"/>
    <n v="1246581.98"/>
  </r>
  <r>
    <s v="2024"/>
    <x v="0"/>
    <x v="0"/>
    <x v="0"/>
    <x v="0"/>
    <x v="2"/>
    <s v="0205 - MINISTERIO DE HACIENDA"/>
    <s v="0005 - DIRECCION GENERAL DE POLITICA Y LEGISLACION TRIBUTARIA"/>
    <x v="0"/>
    <x v="0"/>
    <x v="2"/>
    <s v="2.1 - REMUNERACIONES Y CONTRIBUCIONES"/>
    <s v="2.1.5 - CONTRIBUCIONES A LA SEGURIDAD SOCIAL"/>
    <s v="N"/>
    <s v="00 - N/A"/>
    <s v="10 - FONDO GENERAL"/>
    <s v=" "/>
    <s v="99 - MULTIPROVINCIAL"/>
    <n v="7992000"/>
    <n v="8771790"/>
    <n v="7672960.0699999966"/>
  </r>
  <r>
    <s v="2024"/>
    <x v="0"/>
    <x v="0"/>
    <x v="0"/>
    <x v="0"/>
    <x v="2"/>
    <s v="0205 - MINISTERIO DE HACIENDA"/>
    <s v="0005 - DIRECCION GENERAL DE POLITICA Y LEGISLACION TRIBUTARIA"/>
    <x v="0"/>
    <x v="0"/>
    <x v="2"/>
    <s v="2.2 - CONTRATACIÓN DE SERVICIOS"/>
    <s v="2.2.1 - SERVICIOS BÁSICOS"/>
    <s v="N"/>
    <s v="00 - N/A"/>
    <s v="10 - FONDO GENERAL"/>
    <s v=" "/>
    <s v="99 - MULTIPROVINCIAL"/>
    <n v="500000"/>
    <n v="500000"/>
    <n v="0"/>
  </r>
  <r>
    <s v="2024"/>
    <x v="0"/>
    <x v="0"/>
    <x v="0"/>
    <x v="0"/>
    <x v="2"/>
    <s v="0205 - MINISTERIO DE HACIENDA"/>
    <s v="0005 - DIRECCION GENERAL DE POLITICA Y LEGISLACION TRIBUTARIA"/>
    <x v="0"/>
    <x v="0"/>
    <x v="2"/>
    <s v="2.2 - CONTRATACIÓN DE SERVICIOS"/>
    <s v="2.2.2 - PUBLICIDAD, IMPRESIÓN Y ENCUADERNACIÓN"/>
    <s v="N"/>
    <s v="00 - N/A"/>
    <s v="10 - FONDO GENERAL"/>
    <s v=" "/>
    <s v="99 - MULTIPROVINCIAL"/>
    <n v="100000"/>
    <n v="700000"/>
    <n v="607700"/>
  </r>
  <r>
    <s v="2024"/>
    <x v="0"/>
    <x v="0"/>
    <x v="0"/>
    <x v="0"/>
    <x v="2"/>
    <s v="0205 - MINISTERIO DE HACIENDA"/>
    <s v="0005 - DIRECCION GENERAL DE POLITICA Y LEGISLACION TRIBUTARIA"/>
    <x v="0"/>
    <x v="0"/>
    <x v="2"/>
    <s v="2.2 - CONTRATACIÓN DE SERVICIOS"/>
    <s v="2.2.3 - VIÁTICOS"/>
    <s v="N"/>
    <s v="00 - N/A"/>
    <s v="10 - FONDO GENERAL"/>
    <s v=" "/>
    <s v="99 - MULTIPROVINCIAL"/>
    <n v="1600000"/>
    <n v="1600000"/>
    <n v="390492.68"/>
  </r>
  <r>
    <s v="2024"/>
    <x v="0"/>
    <x v="0"/>
    <x v="0"/>
    <x v="0"/>
    <x v="2"/>
    <s v="0205 - MINISTERIO DE HACIENDA"/>
    <s v="0005 - DIRECCION GENERAL DE POLITICA Y LEGISLACION TRIBUTARIA"/>
    <x v="0"/>
    <x v="0"/>
    <x v="2"/>
    <s v="2.2 - CONTRATACIÓN DE SERVICIOS"/>
    <s v="2.2.4 - TRANSPORTE Y ALMACENAJE"/>
    <s v="N"/>
    <s v="00 - N/A"/>
    <s v="10 - FONDO GENERAL"/>
    <s v=" "/>
    <s v="99 - MULTIPROVINCIAL"/>
    <n v="1000000"/>
    <n v="1000000"/>
    <n v="107610.56"/>
  </r>
  <r>
    <s v="2024"/>
    <x v="0"/>
    <x v="0"/>
    <x v="0"/>
    <x v="0"/>
    <x v="2"/>
    <s v="0205 - MINISTERIO DE HACIENDA"/>
    <s v="0005 - DIRECCION GENERAL DE POLITICA Y LEGISLACION TRIBUTARIA"/>
    <x v="0"/>
    <x v="0"/>
    <x v="2"/>
    <s v="2.2 - CONTRATACIÓN DE SERVICIOS"/>
    <s v="2.2.5 - ALQUILERES Y RENTAS"/>
    <s v="N"/>
    <s v="00 - N/A"/>
    <s v="10 - FONDO GENERAL"/>
    <s v=" "/>
    <s v="99 - MULTIPROVINCIAL"/>
    <n v="850000"/>
    <n v="3408000"/>
    <n v="1494020.61"/>
  </r>
  <r>
    <s v="2024"/>
    <x v="0"/>
    <x v="0"/>
    <x v="0"/>
    <x v="0"/>
    <x v="2"/>
    <s v="0205 - MINISTERIO DE HACIENDA"/>
    <s v="0005 - DIRECCION GENERAL DE POLITICA Y LEGISLACION TRIBUTARIA"/>
    <x v="0"/>
    <x v="0"/>
    <x v="2"/>
    <s v="2.2 - CONTRATACIÓN DE SERVICIOS"/>
    <s v="2.2.6 - SEGUROS"/>
    <s v="N"/>
    <s v="00 - N/A"/>
    <s v="10 - FONDO GENERAL"/>
    <s v=" "/>
    <s v="99 - MULTIPROVINCIAL"/>
    <n v="2800000"/>
    <n v="2592000"/>
    <n v="503558.91000000003"/>
  </r>
  <r>
    <s v="2024"/>
    <x v="0"/>
    <x v="0"/>
    <x v="0"/>
    <x v="0"/>
    <x v="2"/>
    <s v="0205 - MINISTERIO DE HACIENDA"/>
    <s v="0005 - DIRECCION GENERAL DE POLITICA Y LEGISLACION TRIBUTARIA"/>
    <x v="0"/>
    <x v="0"/>
    <x v="2"/>
    <s v="2.2 - CONTRATACIÓN DE SERVICIOS"/>
    <s v="2.2.7 - SERVICIOS DE CONSERVACIÓN, REPARACIONES MENORES E INSTALACIONES TEMPORALES"/>
    <s v="N"/>
    <s v="00 - N/A"/>
    <s v="10 - FONDO GENERAL"/>
    <s v=" "/>
    <s v="99 - MULTIPROVINCIAL"/>
    <n v="200000"/>
    <n v="2161000"/>
    <n v="2089054.01"/>
  </r>
  <r>
    <s v="2024"/>
    <x v="0"/>
    <x v="0"/>
    <x v="0"/>
    <x v="0"/>
    <x v="2"/>
    <s v="0205 - MINISTERIO DE HACIENDA"/>
    <s v="0005 - DIRECCION GENERAL DE POLITICA Y LEGISLACION TRIBUTARIA"/>
    <x v="0"/>
    <x v="0"/>
    <x v="2"/>
    <s v="2.2 - CONTRATACIÓN DE SERVICIOS"/>
    <s v="2.2.8 - OTROS SERVICIOS NO INCLUIDOS EN CONCEPTOS ANTERIORES"/>
    <s v="N"/>
    <s v="00 - N/A"/>
    <s v="10 - FONDO GENERAL"/>
    <s v=" "/>
    <s v="99 - MULTIPROVINCIAL"/>
    <n v="17525000"/>
    <n v="540353"/>
    <n v="203978.5"/>
  </r>
  <r>
    <s v="2024"/>
    <x v="0"/>
    <x v="0"/>
    <x v="0"/>
    <x v="0"/>
    <x v="2"/>
    <s v="0205 - MINISTERIO DE HACIENDA"/>
    <s v="0005 - DIRECCION GENERAL DE POLITICA Y LEGISLACION TRIBUTARIA"/>
    <x v="0"/>
    <x v="0"/>
    <x v="2"/>
    <s v="2.2 - CONTRATACIÓN DE SERVICIOS"/>
    <s v="2.2.8 - OTROS SERVICIOS NO INCLUIDOS EN CONCEPTOS ANTERIORES"/>
    <s v="N"/>
    <s v="00 - N/A"/>
    <s v="70 - DONACION EXTERNA"/>
    <s v=" "/>
    <s v="99 - MULTIPROVINCIAL"/>
    <n v="0"/>
    <n v="10707556.619999999"/>
    <n v="0"/>
  </r>
  <r>
    <s v="2024"/>
    <x v="0"/>
    <x v="0"/>
    <x v="0"/>
    <x v="0"/>
    <x v="2"/>
    <s v="0205 - MINISTERIO DE HACIENDA"/>
    <s v="0005 - DIRECCION GENERAL DE POLITICA Y LEGISLACION TRIBUTARIA"/>
    <x v="0"/>
    <x v="0"/>
    <x v="2"/>
    <s v="2.2 - CONTRATACIÓN DE SERVICIOS"/>
    <s v="2.2.9 - OTRAS CONTRATACIONES DE SERVICIOS"/>
    <s v="N"/>
    <s v="00 - N/A"/>
    <s v="10 - FONDO GENERAL"/>
    <s v=" "/>
    <s v="99 - MULTIPROVINCIAL"/>
    <n v="250000"/>
    <n v="350000"/>
    <n v="0"/>
  </r>
  <r>
    <s v="2024"/>
    <x v="0"/>
    <x v="0"/>
    <x v="0"/>
    <x v="0"/>
    <x v="2"/>
    <s v="0205 - MINISTERIO DE HACIENDA"/>
    <s v="0005 - DIRECCION GENERAL DE POLITICA Y LEGISLACION TRIBUTARIA"/>
    <x v="0"/>
    <x v="0"/>
    <x v="2"/>
    <s v="2.3 - MATERIALES Y SUMINISTROS"/>
    <s v="2.3.1 - ALIMENTOS Y PRODUCTOS AGROFORESTALES"/>
    <s v="N"/>
    <s v="00 - N/A"/>
    <s v="10 - FONDO GENERAL"/>
    <s v=" "/>
    <s v="99 - MULTIPROVINCIAL"/>
    <n v="1100000"/>
    <n v="2307000"/>
    <n v="1343204.0899999999"/>
  </r>
  <r>
    <s v="2024"/>
    <x v="0"/>
    <x v="0"/>
    <x v="0"/>
    <x v="0"/>
    <x v="2"/>
    <s v="0205 - MINISTERIO DE HACIENDA"/>
    <s v="0005 - DIRECCION GENERAL DE POLITICA Y LEGISLACION TRIBUTARIA"/>
    <x v="0"/>
    <x v="0"/>
    <x v="2"/>
    <s v="2.3 - MATERIALES Y SUMINISTROS"/>
    <s v="2.3.2 - TEXTILES Y VESTUARIOS"/>
    <s v="N"/>
    <s v="00 - N/A"/>
    <s v="10 - FONDO GENERAL"/>
    <s v=" "/>
    <s v="99 - MULTIPROVINCIAL"/>
    <n v="850000"/>
    <n v="1017000"/>
    <n v="877300.33"/>
  </r>
  <r>
    <s v="2024"/>
    <x v="0"/>
    <x v="0"/>
    <x v="0"/>
    <x v="0"/>
    <x v="2"/>
    <s v="0205 - MINISTERIO DE HACIENDA"/>
    <s v="0005 - DIRECCION GENERAL DE POLITICA Y LEGISLACION TRIBUTARIA"/>
    <x v="0"/>
    <x v="0"/>
    <x v="2"/>
    <s v="2.3 - MATERIALES Y SUMINISTROS"/>
    <s v="2.3.3 - PAPEL, CARTÓN E IMPRESOS"/>
    <s v="N"/>
    <s v="00 - N/A"/>
    <s v="10 - FONDO GENERAL"/>
    <s v=" "/>
    <s v="99 - MULTIPROVINCIAL"/>
    <n v="250000"/>
    <n v="1805000"/>
    <n v="693368"/>
  </r>
  <r>
    <s v="2024"/>
    <x v="0"/>
    <x v="0"/>
    <x v="0"/>
    <x v="0"/>
    <x v="2"/>
    <s v="0205 - MINISTERIO DE HACIENDA"/>
    <s v="0005 - DIRECCION GENERAL DE POLITICA Y LEGISLACION TRIBUTARIA"/>
    <x v="0"/>
    <x v="0"/>
    <x v="2"/>
    <s v="2.3 - MATERIALES Y SUMINISTROS"/>
    <s v="2.3.4 - PRODUCTOS FARMACÉUTICOS"/>
    <s v="N"/>
    <s v="00 - N/A"/>
    <s v="10 - FONDO GENERAL"/>
    <s v=" "/>
    <s v="99 - MULTIPROVINCIAL"/>
    <n v="50000"/>
    <n v="70000"/>
    <n v="56250"/>
  </r>
  <r>
    <s v="2024"/>
    <x v="0"/>
    <x v="0"/>
    <x v="0"/>
    <x v="0"/>
    <x v="2"/>
    <s v="0205 - MINISTERIO DE HACIENDA"/>
    <s v="0005 - DIRECCION GENERAL DE POLITICA Y LEGISLACION TRIBUTARIA"/>
    <x v="0"/>
    <x v="0"/>
    <x v="2"/>
    <s v="2.3 - MATERIALES Y SUMINISTROS"/>
    <s v="2.3.5 - CUERO, CAUCHO Y PLÁSTICO"/>
    <s v="N"/>
    <s v="00 - N/A"/>
    <s v="10 - FONDO GENERAL"/>
    <s v=" "/>
    <s v="99 - MULTIPROVINCIAL"/>
    <n v="50000"/>
    <n v="50000"/>
    <n v="0"/>
  </r>
  <r>
    <s v="2024"/>
    <x v="0"/>
    <x v="0"/>
    <x v="0"/>
    <x v="0"/>
    <x v="2"/>
    <s v="0205 - MINISTERIO DE HACIENDA"/>
    <s v="0005 - DIRECCION GENERAL DE POLITICA Y LEGISLACION TRIBUTARIA"/>
    <x v="0"/>
    <x v="0"/>
    <x v="2"/>
    <s v="2.3 - MATERIALES Y SUMINISTROS"/>
    <s v="2.3.6 - PRODUCTOS DE MINERALES, METÁLICOS Y NO METÁLICOS"/>
    <s v="N"/>
    <s v="00 - N/A"/>
    <s v="10 - FONDO GENERAL"/>
    <s v=" "/>
    <s v="99 - MULTIPROVINCIAL"/>
    <n v="150000"/>
    <n v="150000"/>
    <n v="23497.62"/>
  </r>
  <r>
    <s v="2024"/>
    <x v="0"/>
    <x v="0"/>
    <x v="0"/>
    <x v="0"/>
    <x v="2"/>
    <s v="0205 - MINISTERIO DE HACIENDA"/>
    <s v="0005 - DIRECCION GENERAL DE POLITICA Y LEGISLACION TRIBUTARIA"/>
    <x v="0"/>
    <x v="0"/>
    <x v="2"/>
    <s v="2.3 - MATERIALES Y SUMINISTROS"/>
    <s v="2.3.7 - COMBUSTIBLES, LUBRICANTES, PRODUCTOS QUÍMICOS Y CONEXOS"/>
    <s v="N"/>
    <s v="00 - N/A"/>
    <s v="10 - FONDO GENERAL"/>
    <s v=" "/>
    <s v="99 - MULTIPROVINCIAL"/>
    <n v="2750000"/>
    <n v="3197000"/>
    <n v="2451917.7599999998"/>
  </r>
  <r>
    <s v="2024"/>
    <x v="0"/>
    <x v="0"/>
    <x v="0"/>
    <x v="0"/>
    <x v="2"/>
    <s v="0205 - MINISTERIO DE HACIENDA"/>
    <s v="0005 - DIRECCION GENERAL DE POLITICA Y LEGISLACION TRIBUTARIA"/>
    <x v="0"/>
    <x v="0"/>
    <x v="2"/>
    <s v="2.3 - MATERIALES Y SUMINISTROS"/>
    <s v="2.3.9 - PRODUCTOS Y ÚTILES VARIOS"/>
    <s v="N"/>
    <s v="00 - N/A"/>
    <s v="10 - FONDO GENERAL"/>
    <s v=" "/>
    <s v="99 - MULTIPROVINCIAL"/>
    <n v="2550275"/>
    <n v="3216275"/>
    <n v="1926992.3800000001"/>
  </r>
  <r>
    <s v="2024"/>
    <x v="0"/>
    <x v="0"/>
    <x v="0"/>
    <x v="0"/>
    <x v="2"/>
    <s v="0205 - MINISTERIO DE HACIENDA"/>
    <s v="0006 - CENTRO DE CAPACITACIÓN EN POLITICA Y GESTION FISCAL"/>
    <x v="2"/>
    <x v="10"/>
    <x v="39"/>
    <s v="2.1 - REMUNERACIONES Y CONTRIBUCIONES"/>
    <s v="2.1.1 - REMUNERACIONES"/>
    <s v="N"/>
    <s v="00 - N/A"/>
    <s v="10 - FONDO GENERAL"/>
    <s v=" "/>
    <s v="99 - MULTIPROVINCIAL"/>
    <n v="156727160"/>
    <n v="157535570.99000001"/>
    <n v="128476555.67999998"/>
  </r>
  <r>
    <s v="2024"/>
    <x v="0"/>
    <x v="0"/>
    <x v="0"/>
    <x v="0"/>
    <x v="2"/>
    <s v="0205 - MINISTERIO DE HACIENDA"/>
    <s v="0006 - CENTRO DE CAPACITACIÓN EN POLITICA Y GESTION FISCAL"/>
    <x v="2"/>
    <x v="10"/>
    <x v="39"/>
    <s v="2.1 - REMUNERACIONES Y CONTRIBUCIONES"/>
    <s v="2.1.2 - SOBRESUELDOS"/>
    <s v="N"/>
    <s v="00 - N/A"/>
    <s v="10 - FONDO GENERAL"/>
    <s v=" "/>
    <s v="99 - MULTIPROVINCIAL"/>
    <n v="63793124"/>
    <n v="58437042.93"/>
    <n v="27321641.030000001"/>
  </r>
  <r>
    <s v="2024"/>
    <x v="0"/>
    <x v="0"/>
    <x v="0"/>
    <x v="0"/>
    <x v="2"/>
    <s v="0205 - MINISTERIO DE HACIENDA"/>
    <s v="0006 - CENTRO DE CAPACITACIÓN EN POLITICA Y GESTION FISCAL"/>
    <x v="2"/>
    <x v="10"/>
    <x v="39"/>
    <s v="2.1 - REMUNERACIONES Y CONTRIBUCIONES"/>
    <s v="2.1.4 - GRATIFICACIONES Y BONIFICACIONES"/>
    <s v="N"/>
    <s v="00 - N/A"/>
    <s v="10 - FONDO GENERAL"/>
    <s v=" "/>
    <s v="99 - MULTIPROVINCIAL"/>
    <n v="0"/>
    <n v="3084000"/>
    <n v="2226680"/>
  </r>
  <r>
    <s v="2024"/>
    <x v="0"/>
    <x v="0"/>
    <x v="0"/>
    <x v="0"/>
    <x v="2"/>
    <s v="0205 - MINISTERIO DE HACIENDA"/>
    <s v="0006 - CENTRO DE CAPACITACIÓN EN POLITICA Y GESTION FISCAL"/>
    <x v="2"/>
    <x v="10"/>
    <x v="39"/>
    <s v="2.1 - REMUNERACIONES Y CONTRIBUCIONES"/>
    <s v="2.1.5 - CONTRIBUCIONES A LA SEGURIDAD SOCIAL"/>
    <s v="N"/>
    <s v="00 - N/A"/>
    <s v="10 - FONDO GENERAL"/>
    <s v=" "/>
    <s v="99 - MULTIPROVINCIAL"/>
    <n v="19979118"/>
    <n v="19887349"/>
    <n v="15425812.080000002"/>
  </r>
  <r>
    <s v="2024"/>
    <x v="0"/>
    <x v="0"/>
    <x v="0"/>
    <x v="0"/>
    <x v="2"/>
    <s v="0205 - MINISTERIO DE HACIENDA"/>
    <s v="0006 - CENTRO DE CAPACITACIÓN EN POLITICA Y GESTION FISCAL"/>
    <x v="2"/>
    <x v="10"/>
    <x v="39"/>
    <s v="2.2 - CONTRATACIÓN DE SERVICIOS"/>
    <s v="2.2.1 - SERVICIOS BÁSICOS"/>
    <s v="N"/>
    <s v="00 - N/A"/>
    <s v="10 - FONDO GENERAL"/>
    <s v=" "/>
    <s v="99 - MULTIPROVINCIAL"/>
    <n v="8312000"/>
    <n v="8522000"/>
    <n v="6716153.2499999991"/>
  </r>
  <r>
    <s v="2024"/>
    <x v="0"/>
    <x v="0"/>
    <x v="0"/>
    <x v="0"/>
    <x v="2"/>
    <s v="0205 - MINISTERIO DE HACIENDA"/>
    <s v="0006 - CENTRO DE CAPACITACIÓN EN POLITICA Y GESTION FISCAL"/>
    <x v="2"/>
    <x v="10"/>
    <x v="39"/>
    <s v="2.2 - CONTRATACIÓN DE SERVICIOS"/>
    <s v="2.2.2 - PUBLICIDAD, IMPRESIÓN Y ENCUADERNACIÓN"/>
    <s v="N"/>
    <s v="00 - N/A"/>
    <s v="10 - FONDO GENERAL"/>
    <s v=" "/>
    <s v="99 - MULTIPROVINCIAL"/>
    <n v="100000"/>
    <n v="216000"/>
    <n v="76700"/>
  </r>
  <r>
    <s v="2024"/>
    <x v="0"/>
    <x v="0"/>
    <x v="0"/>
    <x v="0"/>
    <x v="2"/>
    <s v="0205 - MINISTERIO DE HACIENDA"/>
    <s v="0006 - CENTRO DE CAPACITACIÓN EN POLITICA Y GESTION FISCAL"/>
    <x v="2"/>
    <x v="10"/>
    <x v="39"/>
    <s v="2.2 - CONTRATACIÓN DE SERVICIOS"/>
    <s v="2.2.2 - PUBLICIDAD, IMPRESIÓN Y ENCUADERNACIÓN"/>
    <s v="N"/>
    <s v="00 - N/A"/>
    <s v="70 - DONACION EXTERNA"/>
    <s v=" "/>
    <s v="99 - MULTIPROVINCIAL"/>
    <n v="0"/>
    <n v="470000"/>
    <n v="0"/>
  </r>
  <r>
    <s v="2024"/>
    <x v="0"/>
    <x v="0"/>
    <x v="0"/>
    <x v="0"/>
    <x v="2"/>
    <s v="0205 - MINISTERIO DE HACIENDA"/>
    <s v="0006 - CENTRO DE CAPACITACIÓN EN POLITICA Y GESTION FISCAL"/>
    <x v="2"/>
    <x v="10"/>
    <x v="39"/>
    <s v="2.2 - CONTRATACIÓN DE SERVICIOS"/>
    <s v="2.2.4 - TRANSPORTE Y ALMACENAJE"/>
    <s v="N"/>
    <s v="00 - N/A"/>
    <s v="10 - FONDO GENERAL"/>
    <s v=" "/>
    <s v="99 - MULTIPROVINCIAL"/>
    <n v="100000"/>
    <n v="100000"/>
    <n v="0"/>
  </r>
  <r>
    <s v="2024"/>
    <x v="0"/>
    <x v="0"/>
    <x v="0"/>
    <x v="0"/>
    <x v="2"/>
    <s v="0205 - MINISTERIO DE HACIENDA"/>
    <s v="0006 - CENTRO DE CAPACITACIÓN EN POLITICA Y GESTION FISCAL"/>
    <x v="2"/>
    <x v="10"/>
    <x v="39"/>
    <s v="2.2 - CONTRATACIÓN DE SERVICIOS"/>
    <s v="2.2.5 - ALQUILERES Y RENTAS"/>
    <s v="N"/>
    <s v="00 - N/A"/>
    <s v="10 - FONDO GENERAL"/>
    <s v=" "/>
    <s v="99 - MULTIPROVINCIAL"/>
    <n v="1200000"/>
    <n v="976103.02"/>
    <n v="819436.35000000009"/>
  </r>
  <r>
    <s v="2024"/>
    <x v="0"/>
    <x v="0"/>
    <x v="0"/>
    <x v="0"/>
    <x v="2"/>
    <s v="0205 - MINISTERIO DE HACIENDA"/>
    <s v="0006 - CENTRO DE CAPACITACIÓN EN POLITICA Y GESTION FISCAL"/>
    <x v="2"/>
    <x v="10"/>
    <x v="39"/>
    <s v="2.2 - CONTRATACIÓN DE SERVICIOS"/>
    <s v="2.2.6 - SEGUROS"/>
    <s v="N"/>
    <s v="00 - N/A"/>
    <s v="10 - FONDO GENERAL"/>
    <s v=" "/>
    <s v="99 - MULTIPROVINCIAL"/>
    <n v="1260000"/>
    <n v="645537.57000000007"/>
    <n v="605537.56999999983"/>
  </r>
  <r>
    <s v="2024"/>
    <x v="0"/>
    <x v="0"/>
    <x v="0"/>
    <x v="0"/>
    <x v="2"/>
    <s v="0205 - MINISTERIO DE HACIENDA"/>
    <s v="0006 - CENTRO DE CAPACITACIÓN EN POLITICA Y GESTION FISCAL"/>
    <x v="2"/>
    <x v="10"/>
    <x v="39"/>
    <s v="2.2 - CONTRATACIÓN DE SERVICIOS"/>
    <s v="2.2.7 - SERVICIOS DE CONSERVACIÓN, REPARACIONES MENORES E INSTALACIONES TEMPORALES"/>
    <s v="N"/>
    <s v="00 - N/A"/>
    <s v="10 - FONDO GENERAL"/>
    <s v=" "/>
    <s v="99 - MULTIPROVINCIAL"/>
    <n v="0"/>
    <n v="1988750.21"/>
    <n v="677559.47000000009"/>
  </r>
  <r>
    <s v="2024"/>
    <x v="0"/>
    <x v="0"/>
    <x v="0"/>
    <x v="0"/>
    <x v="2"/>
    <s v="0205 - MINISTERIO DE HACIENDA"/>
    <s v="0006 - CENTRO DE CAPACITACIÓN EN POLITICA Y GESTION FISCAL"/>
    <x v="2"/>
    <x v="10"/>
    <x v="39"/>
    <s v="2.2 - CONTRATACIÓN DE SERVICIOS"/>
    <s v="2.2.8 - OTROS SERVICIOS NO INCLUIDOS EN CONCEPTOS ANTERIORES"/>
    <s v="N"/>
    <s v="00 - N/A"/>
    <s v="10 - FONDO GENERAL"/>
    <s v=" "/>
    <s v="99 - MULTIPROVINCIAL"/>
    <n v="300000"/>
    <n v="112800"/>
    <n v="0"/>
  </r>
  <r>
    <s v="2024"/>
    <x v="0"/>
    <x v="0"/>
    <x v="0"/>
    <x v="0"/>
    <x v="2"/>
    <s v="0205 - MINISTERIO DE HACIENDA"/>
    <s v="0006 - CENTRO DE CAPACITACIÓN EN POLITICA Y GESTION FISCAL"/>
    <x v="2"/>
    <x v="10"/>
    <x v="39"/>
    <s v="2.2 - CONTRATACIÓN DE SERVICIOS"/>
    <s v="2.2.8 - OTROS SERVICIOS NO INCLUIDOS EN CONCEPTOS ANTERIORES"/>
    <s v="N"/>
    <s v="00 - N/A"/>
    <s v="70 - DONACION EXTERNA"/>
    <s v=" "/>
    <s v="99 - MULTIPROVINCIAL"/>
    <n v="0"/>
    <n v="10000000"/>
    <n v="0"/>
  </r>
  <r>
    <s v="2024"/>
    <x v="0"/>
    <x v="0"/>
    <x v="0"/>
    <x v="0"/>
    <x v="2"/>
    <s v="0205 - MINISTERIO DE HACIENDA"/>
    <s v="0006 - CENTRO DE CAPACITACIÓN EN POLITICA Y GESTION FISCAL"/>
    <x v="2"/>
    <x v="10"/>
    <x v="39"/>
    <s v="2.2 - CONTRATACIÓN DE SERVICIOS"/>
    <s v="2.2.9 - OTRAS CONTRATACIONES DE SERVICIOS"/>
    <s v="N"/>
    <s v="00 - N/A"/>
    <s v="10 - FONDO GENERAL"/>
    <s v=" "/>
    <s v="99 - MULTIPROVINCIAL"/>
    <n v="532103"/>
    <n v="1341429.54"/>
    <n v="557031.59"/>
  </r>
  <r>
    <s v="2024"/>
    <x v="0"/>
    <x v="0"/>
    <x v="0"/>
    <x v="0"/>
    <x v="2"/>
    <s v="0205 - MINISTERIO DE HACIENDA"/>
    <s v="0006 - CENTRO DE CAPACITACIÓN EN POLITICA Y GESTION FISCAL"/>
    <x v="2"/>
    <x v="10"/>
    <x v="39"/>
    <s v="2.2 - CONTRATACIÓN DE SERVICIOS"/>
    <s v="2.2.9 - OTRAS CONTRATACIONES DE SERVICIOS"/>
    <s v="N"/>
    <s v="00 - N/A"/>
    <s v="70 - DONACION EXTERNA"/>
    <s v=" "/>
    <s v="99 - MULTIPROVINCIAL"/>
    <n v="0"/>
    <n v="350000"/>
    <n v="0"/>
  </r>
  <r>
    <s v="2024"/>
    <x v="0"/>
    <x v="0"/>
    <x v="0"/>
    <x v="0"/>
    <x v="2"/>
    <s v="0205 - MINISTERIO DE HACIENDA"/>
    <s v="0006 - CENTRO DE CAPACITACIÓN EN POLITICA Y GESTION FISCAL"/>
    <x v="2"/>
    <x v="10"/>
    <x v="39"/>
    <s v="2.3 - MATERIALES Y SUMINISTROS"/>
    <s v="2.3.1 - ALIMENTOS Y PRODUCTOS AGROFORESTALES"/>
    <s v="N"/>
    <s v="00 - N/A"/>
    <s v="10 - FONDO GENERAL"/>
    <s v=" "/>
    <s v="99 - MULTIPROVINCIAL"/>
    <n v="1000000"/>
    <n v="756089.61"/>
    <n v="444827.52"/>
  </r>
  <r>
    <s v="2024"/>
    <x v="0"/>
    <x v="0"/>
    <x v="0"/>
    <x v="0"/>
    <x v="2"/>
    <s v="0205 - MINISTERIO DE HACIENDA"/>
    <s v="0006 - CENTRO DE CAPACITACIÓN EN POLITICA Y GESTION FISCAL"/>
    <x v="2"/>
    <x v="10"/>
    <x v="39"/>
    <s v="2.3 - MATERIALES Y SUMINISTROS"/>
    <s v="2.3.2 - TEXTILES Y VESTUARIOS"/>
    <s v="N"/>
    <s v="00 - N/A"/>
    <s v="10 - FONDO GENERAL"/>
    <s v=" "/>
    <s v="99 - MULTIPROVINCIAL"/>
    <n v="700000"/>
    <n v="75468.030000000028"/>
    <n v="423.03"/>
  </r>
  <r>
    <s v="2024"/>
    <x v="0"/>
    <x v="0"/>
    <x v="0"/>
    <x v="0"/>
    <x v="2"/>
    <s v="0205 - MINISTERIO DE HACIENDA"/>
    <s v="0006 - CENTRO DE CAPACITACIÓN EN POLITICA Y GESTION FISCAL"/>
    <x v="2"/>
    <x v="10"/>
    <x v="39"/>
    <s v="2.3 - MATERIALES Y SUMINISTROS"/>
    <s v="2.3.3 - PAPEL, CARTÓN E IMPRESOS"/>
    <s v="N"/>
    <s v="00 - N/A"/>
    <s v="10 - FONDO GENERAL"/>
    <s v=" "/>
    <s v="99 - MULTIPROVINCIAL"/>
    <n v="12800000"/>
    <n v="1182866.4900000002"/>
    <n v="1047095.9"/>
  </r>
  <r>
    <s v="2024"/>
    <x v="0"/>
    <x v="0"/>
    <x v="0"/>
    <x v="0"/>
    <x v="2"/>
    <s v="0205 - MINISTERIO DE HACIENDA"/>
    <s v="0006 - CENTRO DE CAPACITACIÓN EN POLITICA Y GESTION FISCAL"/>
    <x v="2"/>
    <x v="10"/>
    <x v="39"/>
    <s v="2.3 - MATERIALES Y SUMINISTROS"/>
    <s v="2.3.4 - PRODUCTOS FARMACÉUTICOS"/>
    <s v="N"/>
    <s v="00 - N/A"/>
    <s v="10 - FONDO GENERAL"/>
    <s v=" "/>
    <s v="99 - MULTIPROVINCIAL"/>
    <n v="0"/>
    <n v="4000"/>
    <n v="0"/>
  </r>
  <r>
    <s v="2024"/>
    <x v="0"/>
    <x v="0"/>
    <x v="0"/>
    <x v="0"/>
    <x v="2"/>
    <s v="0205 - MINISTERIO DE HACIENDA"/>
    <s v="0006 - CENTRO DE CAPACITACIÓN EN POLITICA Y GESTION FISCAL"/>
    <x v="2"/>
    <x v="10"/>
    <x v="39"/>
    <s v="2.3 - MATERIALES Y SUMINISTROS"/>
    <s v="2.3.5 - CUERO, CAUCHO Y PLÁSTICO"/>
    <s v="N"/>
    <s v="00 - N/A"/>
    <s v="10 - FONDO GENERAL"/>
    <s v=" "/>
    <s v="99 - MULTIPROVINCIAL"/>
    <n v="100000"/>
    <n v="0"/>
    <n v="0"/>
  </r>
  <r>
    <s v="2024"/>
    <x v="0"/>
    <x v="0"/>
    <x v="0"/>
    <x v="0"/>
    <x v="2"/>
    <s v="0205 - MINISTERIO DE HACIENDA"/>
    <s v="0006 - CENTRO DE CAPACITACIÓN EN POLITICA Y GESTION FISCAL"/>
    <x v="2"/>
    <x v="10"/>
    <x v="39"/>
    <s v="2.3 - MATERIALES Y SUMINISTROS"/>
    <s v="2.3.6 - PRODUCTOS DE MINERALES, METÁLICOS Y NO METÁLICOS"/>
    <s v="N"/>
    <s v="00 - N/A"/>
    <s v="10 - FONDO GENERAL"/>
    <s v=" "/>
    <s v="99 - MULTIPROVINCIAL"/>
    <n v="200000"/>
    <n v="160380"/>
    <n v="98852.62"/>
  </r>
  <r>
    <s v="2024"/>
    <x v="0"/>
    <x v="0"/>
    <x v="0"/>
    <x v="0"/>
    <x v="2"/>
    <s v="0205 - MINISTERIO DE HACIENDA"/>
    <s v="0006 - CENTRO DE CAPACITACIÓN EN POLITICA Y GESTION FISCAL"/>
    <x v="2"/>
    <x v="10"/>
    <x v="39"/>
    <s v="2.3 - MATERIALES Y SUMINISTROS"/>
    <s v="2.3.7 - COMBUSTIBLES, LUBRICANTES, PRODUCTOS QUÍMICOS Y CONEXOS"/>
    <s v="N"/>
    <s v="00 - N/A"/>
    <s v="10 - FONDO GENERAL"/>
    <s v=" "/>
    <s v="99 - MULTIPROVINCIAL"/>
    <n v="4010000"/>
    <n v="3808134"/>
    <n v="2379381.59"/>
  </r>
  <r>
    <s v="2024"/>
    <x v="0"/>
    <x v="0"/>
    <x v="0"/>
    <x v="0"/>
    <x v="2"/>
    <s v="0205 - MINISTERIO DE HACIENDA"/>
    <s v="0006 - CENTRO DE CAPACITACIÓN EN POLITICA Y GESTION FISCAL"/>
    <x v="2"/>
    <x v="10"/>
    <x v="39"/>
    <s v="2.3 - MATERIALES Y SUMINISTROS"/>
    <s v="2.3.9 - PRODUCTOS Y ÚTILES VARIOS"/>
    <s v="N"/>
    <s v="00 - N/A"/>
    <s v="10 - FONDO GENERAL"/>
    <s v=" "/>
    <s v="99 - MULTIPROVINCIAL"/>
    <n v="800000"/>
    <n v="1247462.5299999998"/>
    <n v="784713.32000000007"/>
  </r>
  <r>
    <s v="2024"/>
    <x v="0"/>
    <x v="0"/>
    <x v="0"/>
    <x v="0"/>
    <x v="2"/>
    <s v="0205 - MINISTERIO DE HACIENDA"/>
    <s v="0006 - CENTRO DE CAPACITACIÓN EN POLITICA Y GESTION FISCAL"/>
    <x v="2"/>
    <x v="10"/>
    <x v="40"/>
    <s v="2.2 - CONTRATACIÓN DE SERVICIOS"/>
    <s v="2.2.1 - SERVICIOS BÁSICOS"/>
    <s v="N"/>
    <s v="00 - N/A"/>
    <s v="20 - FONDOS CON DESTINO ESPECÍFICO"/>
    <s v=" "/>
    <s v="99 - MULTIPROVINCIAL"/>
    <n v="1600000"/>
    <n v="1412492.94"/>
    <n v="0"/>
  </r>
  <r>
    <s v="2024"/>
    <x v="0"/>
    <x v="0"/>
    <x v="0"/>
    <x v="0"/>
    <x v="2"/>
    <s v="0205 - MINISTERIO DE HACIENDA"/>
    <s v="0006 - CENTRO DE CAPACITACIÓN EN POLITICA Y GESTION FISCAL"/>
    <x v="2"/>
    <x v="10"/>
    <x v="40"/>
    <s v="2.2 - CONTRATACIÓN DE SERVICIOS"/>
    <s v="2.2.2 - PUBLICIDAD, IMPRESIÓN Y ENCUADERNACIÓN"/>
    <s v="N"/>
    <s v="00 - N/A"/>
    <s v="20 - FONDOS CON DESTINO ESPECÍFICO"/>
    <s v=" "/>
    <s v="99 - MULTIPROVINCIAL"/>
    <n v="0"/>
    <n v="1030000"/>
    <n v="0"/>
  </r>
  <r>
    <s v="2024"/>
    <x v="0"/>
    <x v="0"/>
    <x v="0"/>
    <x v="0"/>
    <x v="2"/>
    <s v="0205 - MINISTERIO DE HACIENDA"/>
    <s v="0006 - CENTRO DE CAPACITACIÓN EN POLITICA Y GESTION FISCAL"/>
    <x v="2"/>
    <x v="10"/>
    <x v="40"/>
    <s v="2.2 - CONTRATACIÓN DE SERVICIOS"/>
    <s v="2.2.5 - ALQUILERES Y RENTAS"/>
    <s v="N"/>
    <s v="00 - N/A"/>
    <s v="20 - FONDOS CON DESTINO ESPECÍFICO"/>
    <s v=" "/>
    <s v="99 - MULTIPROVINCIAL"/>
    <n v="0"/>
    <n v="0"/>
    <n v="0"/>
  </r>
  <r>
    <s v="2024"/>
    <x v="0"/>
    <x v="0"/>
    <x v="0"/>
    <x v="0"/>
    <x v="2"/>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 "/>
    <s v="99 - MULTIPROVINCIAL"/>
    <n v="600000"/>
    <n v="2672541.48"/>
    <n v="214464.99"/>
  </r>
  <r>
    <s v="2024"/>
    <x v="0"/>
    <x v="0"/>
    <x v="0"/>
    <x v="0"/>
    <x v="2"/>
    <s v="0205 - MINISTERIO DE HACIENDA"/>
    <s v="0006 - CENTRO DE CAPACITACIÓN EN POLITICA Y GESTION FISCAL"/>
    <x v="2"/>
    <x v="10"/>
    <x v="40"/>
    <s v="2.2 - CONTRATACIÓN DE SERVICIOS"/>
    <s v="2.2.8 - OTROS SERVICIOS NO INCLUIDOS EN CONCEPTOS ANTERIORES"/>
    <s v="N"/>
    <s v="00 - N/A"/>
    <s v="20 - FONDOS CON DESTINO ESPECÍFICO"/>
    <s v=" "/>
    <s v="99 - MULTIPROVINCIAL"/>
    <n v="370000"/>
    <n v="897934"/>
    <n v="26196"/>
  </r>
  <r>
    <s v="2024"/>
    <x v="0"/>
    <x v="0"/>
    <x v="0"/>
    <x v="0"/>
    <x v="2"/>
    <s v="0205 - MINISTERIO DE HACIENDA"/>
    <s v="0006 - CENTRO DE CAPACITACIÓN EN POLITICA Y GESTION FISCAL"/>
    <x v="2"/>
    <x v="10"/>
    <x v="40"/>
    <s v="2.2 - CONTRATACIÓN DE SERVICIOS"/>
    <s v="2.2.9 - OTRAS CONTRATACIONES DE SERVICIOS"/>
    <s v="N"/>
    <s v="00 - N/A"/>
    <s v="20 - FONDOS CON DESTINO ESPECÍFICO"/>
    <s v=" "/>
    <s v="99 - MULTIPROVINCIAL"/>
    <n v="600000"/>
    <n v="1414691.04"/>
    <n v="0"/>
  </r>
  <r>
    <s v="2024"/>
    <x v="0"/>
    <x v="0"/>
    <x v="0"/>
    <x v="0"/>
    <x v="2"/>
    <s v="0205 - MINISTERIO DE HACIENDA"/>
    <s v="0006 - CENTRO DE CAPACITACIÓN EN POLITICA Y GESTION FISCAL"/>
    <x v="2"/>
    <x v="10"/>
    <x v="40"/>
    <s v="2.3 - MATERIALES Y SUMINISTROS"/>
    <s v="2.3.1 - ALIMENTOS Y PRODUCTOS AGROFORESTALES"/>
    <s v="N"/>
    <s v="00 - N/A"/>
    <s v="20 - FONDOS CON DESTINO ESPECÍFICO"/>
    <s v=" "/>
    <s v="99 - MULTIPROVINCIAL"/>
    <n v="1000000"/>
    <n v="255660"/>
    <n v="145144"/>
  </r>
  <r>
    <s v="2024"/>
    <x v="0"/>
    <x v="0"/>
    <x v="0"/>
    <x v="0"/>
    <x v="2"/>
    <s v="0205 - MINISTERIO DE HACIENDA"/>
    <s v="0006 - CENTRO DE CAPACITACIÓN EN POLITICA Y GESTION FISCAL"/>
    <x v="2"/>
    <x v="10"/>
    <x v="40"/>
    <s v="2.3 - MATERIALES Y SUMINISTROS"/>
    <s v="2.3.2 - TEXTILES Y VESTUARIOS"/>
    <s v="N"/>
    <s v="00 - N/A"/>
    <s v="20 - FONDOS CON DESTINO ESPECÍFICO"/>
    <s v=" "/>
    <s v="99 - MULTIPROVINCIAL"/>
    <n v="1200000"/>
    <n v="241900"/>
    <n v="8189.2"/>
  </r>
  <r>
    <s v="2024"/>
    <x v="0"/>
    <x v="0"/>
    <x v="0"/>
    <x v="0"/>
    <x v="2"/>
    <s v="0205 - MINISTERIO DE HACIENDA"/>
    <s v="0006 - CENTRO DE CAPACITACIÓN EN POLITICA Y GESTION FISCAL"/>
    <x v="2"/>
    <x v="10"/>
    <x v="40"/>
    <s v="2.3 - MATERIALES Y SUMINISTROS"/>
    <s v="2.3.3 - PAPEL, CARTÓN E IMPRESOS"/>
    <s v="N"/>
    <s v="00 - N/A"/>
    <s v="20 - FONDOS CON DESTINO ESPECÍFICO"/>
    <s v=" "/>
    <s v="99 - MULTIPROVINCIAL"/>
    <n v="800000"/>
    <n v="786500"/>
    <n v="0"/>
  </r>
  <r>
    <s v="2024"/>
    <x v="0"/>
    <x v="0"/>
    <x v="0"/>
    <x v="0"/>
    <x v="2"/>
    <s v="0205 - MINISTERIO DE HACIENDA"/>
    <s v="0006 - CENTRO DE CAPACITACIÓN EN POLITICA Y GESTION FISCAL"/>
    <x v="2"/>
    <x v="10"/>
    <x v="40"/>
    <s v="2.3 - MATERIALES Y SUMINISTROS"/>
    <s v="2.3.4 - PRODUCTOS FARMACÉUTICOS"/>
    <s v="N"/>
    <s v="00 - N/A"/>
    <s v="20 - FONDOS CON DESTINO ESPECÍFICO"/>
    <s v=" "/>
    <s v="99 - MULTIPROVINCIAL"/>
    <n v="0"/>
    <n v="4000"/>
    <n v="0"/>
  </r>
  <r>
    <s v="2024"/>
    <x v="0"/>
    <x v="0"/>
    <x v="0"/>
    <x v="0"/>
    <x v="2"/>
    <s v="0205 - MINISTERIO DE HACIENDA"/>
    <s v="0006 - CENTRO DE CAPACITACIÓN EN POLITICA Y GESTION FISCAL"/>
    <x v="2"/>
    <x v="10"/>
    <x v="40"/>
    <s v="2.3 - MATERIALES Y SUMINISTROS"/>
    <s v="2.3.5 - CUERO, CAUCHO Y PLÁSTICO"/>
    <s v="N"/>
    <s v="00 - N/A"/>
    <s v="20 - FONDOS CON DESTINO ESPECÍFICO"/>
    <s v=" "/>
    <s v="99 - MULTIPROVINCIAL"/>
    <n v="200000"/>
    <n v="0"/>
    <n v="0"/>
  </r>
  <r>
    <s v="2024"/>
    <x v="0"/>
    <x v="0"/>
    <x v="0"/>
    <x v="0"/>
    <x v="2"/>
    <s v="0205 - MINISTERIO DE HACIENDA"/>
    <s v="0006 - CENTRO DE CAPACITACIÓN EN POLITICA Y GESTION FISCAL"/>
    <x v="2"/>
    <x v="10"/>
    <x v="40"/>
    <s v="2.3 - MATERIALES Y SUMINISTROS"/>
    <s v="2.3.6 - PRODUCTOS DE MINERALES, METÁLICOS Y NO METÁLICOS"/>
    <s v="N"/>
    <s v="00 - N/A"/>
    <s v="20 - FONDOS CON DESTINO ESPECÍFICO"/>
    <s v=" "/>
    <s v="99 - MULTIPROVINCIAL"/>
    <n v="1104950"/>
    <n v="4950"/>
    <n v="0"/>
  </r>
  <r>
    <s v="2024"/>
    <x v="0"/>
    <x v="0"/>
    <x v="0"/>
    <x v="0"/>
    <x v="2"/>
    <s v="0205 - MINISTERIO DE HACIENDA"/>
    <s v="0006 - CENTRO DE CAPACITACIÓN EN POLITICA Y GESTION FISCAL"/>
    <x v="2"/>
    <x v="10"/>
    <x v="40"/>
    <s v="2.3 - MATERIALES Y SUMINISTROS"/>
    <s v="2.3.7 - COMBUSTIBLES, LUBRICANTES, PRODUCTOS QUÍMICOS Y CONEXOS"/>
    <s v="N"/>
    <s v="00 - N/A"/>
    <s v="20 - FONDOS CON DESTINO ESPECÍFICO"/>
    <s v=" "/>
    <s v="99 - MULTIPROVINCIAL"/>
    <n v="100000"/>
    <n v="6195"/>
    <n v="6195"/>
  </r>
  <r>
    <s v="2024"/>
    <x v="0"/>
    <x v="0"/>
    <x v="0"/>
    <x v="0"/>
    <x v="2"/>
    <s v="0205 - MINISTERIO DE HACIENDA"/>
    <s v="0006 - CENTRO DE CAPACITACIÓN EN POLITICA Y GESTION FISCAL"/>
    <x v="2"/>
    <x v="10"/>
    <x v="40"/>
    <s v="2.3 - MATERIALES Y SUMINISTROS"/>
    <s v="2.3.9 - PRODUCTOS Y ÚTILES VARIOS"/>
    <s v="N"/>
    <s v="00 - N/A"/>
    <s v="20 - FONDOS CON DESTINO ESPECÍFICO"/>
    <s v=" "/>
    <s v="99 - MULTIPROVINCIAL"/>
    <n v="4662321"/>
    <n v="1068841.8900000001"/>
    <n v="673637.6"/>
  </r>
  <r>
    <s v="2024"/>
    <x v="0"/>
    <x v="0"/>
    <x v="0"/>
    <x v="0"/>
    <x v="2"/>
    <s v="0205 - MINISTERIO DE HACIENDA"/>
    <s v="0008 - TESORERIA NACIONAL"/>
    <x v="0"/>
    <x v="0"/>
    <x v="2"/>
    <s v="2.1 - REMUNERACIONES Y CONTRIBUCIONES"/>
    <s v="2.1.1 - REMUNERACIONES"/>
    <s v="N"/>
    <s v="00 - N/A"/>
    <s v="10 - FONDO GENERAL"/>
    <s v=" "/>
    <s v="99 - MULTIPROVINCIAL"/>
    <n v="230599436"/>
    <n v="220638958.98000002"/>
    <n v="203581502.27999997"/>
  </r>
  <r>
    <s v="2024"/>
    <x v="0"/>
    <x v="0"/>
    <x v="0"/>
    <x v="0"/>
    <x v="2"/>
    <s v="0205 - MINISTERIO DE HACIENDA"/>
    <s v="0008 - TESORERIA NACIONAL"/>
    <x v="0"/>
    <x v="0"/>
    <x v="2"/>
    <s v="2.1 - REMUNERACIONES Y CONTRIBUCIONES"/>
    <s v="2.1.2 - SOBRESUELDOS"/>
    <s v="N"/>
    <s v="00 - N/A"/>
    <s v="10 - FONDO GENERAL"/>
    <s v=" "/>
    <s v="99 - MULTIPROVINCIAL"/>
    <n v="82609841"/>
    <n v="76117883.340000004"/>
    <n v="36189064.280000001"/>
  </r>
  <r>
    <s v="2024"/>
    <x v="0"/>
    <x v="0"/>
    <x v="0"/>
    <x v="0"/>
    <x v="2"/>
    <s v="0205 - MINISTERIO DE HACIENDA"/>
    <s v="0008 - TESORERIA NACIONAL"/>
    <x v="0"/>
    <x v="0"/>
    <x v="2"/>
    <s v="2.1 - REMUNERACIONES Y CONTRIBUCIONES"/>
    <s v="2.1.3 - DIETAS Y GASTOS DE REPRESENTACIÓN"/>
    <s v="N"/>
    <s v="00 - N/A"/>
    <s v="10 - FONDO GENERAL"/>
    <s v=" "/>
    <s v="99 - MULTIPROVINCIAL"/>
    <n v="200000"/>
    <n v="200000"/>
    <n v="0"/>
  </r>
  <r>
    <s v="2024"/>
    <x v="0"/>
    <x v="0"/>
    <x v="0"/>
    <x v="0"/>
    <x v="2"/>
    <s v="0205 - MINISTERIO DE HACIENDA"/>
    <s v="0008 - TESORERIA NACIONAL"/>
    <x v="0"/>
    <x v="0"/>
    <x v="2"/>
    <s v="2.1 - REMUNERACIONES Y CONTRIBUCIONES"/>
    <s v="2.1.4 - GRATIFICACIONES Y BONIFICACIONES"/>
    <s v="N"/>
    <s v="00 - N/A"/>
    <s v="10 - FONDO GENERAL"/>
    <s v=" "/>
    <s v="99 - MULTIPROVINCIAL"/>
    <n v="0"/>
    <n v="6500000"/>
    <n v="5338301.05"/>
  </r>
  <r>
    <s v="2024"/>
    <x v="0"/>
    <x v="0"/>
    <x v="0"/>
    <x v="0"/>
    <x v="2"/>
    <s v="0205 - MINISTERIO DE HACIENDA"/>
    <s v="0008 - TESORERIA NACIONAL"/>
    <x v="0"/>
    <x v="0"/>
    <x v="2"/>
    <s v="2.1 - REMUNERACIONES Y CONTRIBUCIONES"/>
    <s v="2.1.5 - CONTRIBUCIONES A LA SEGURIDAD SOCIAL"/>
    <s v="N"/>
    <s v="00 - N/A"/>
    <s v="10 - FONDO GENERAL"/>
    <s v=" "/>
    <s v="99 - MULTIPROVINCIAL"/>
    <n v="28025423"/>
    <n v="30475049.799999993"/>
    <n v="27919929.080000013"/>
  </r>
  <r>
    <s v="2024"/>
    <x v="0"/>
    <x v="0"/>
    <x v="0"/>
    <x v="0"/>
    <x v="2"/>
    <s v="0205 - MINISTERIO DE HACIENDA"/>
    <s v="0008 - TESORERIA NACIONAL"/>
    <x v="0"/>
    <x v="0"/>
    <x v="2"/>
    <s v="2.2 - CONTRATACIÓN DE SERVICIOS"/>
    <s v="2.2.1 - SERVICIOS BÁSICOS"/>
    <s v="N"/>
    <s v="00 - N/A"/>
    <s v="10 - FONDO GENERAL"/>
    <s v=" "/>
    <s v="99 - MULTIPROVINCIAL"/>
    <n v="12620501"/>
    <n v="13441501"/>
    <n v="11250500.809999997"/>
  </r>
  <r>
    <s v="2024"/>
    <x v="0"/>
    <x v="0"/>
    <x v="0"/>
    <x v="0"/>
    <x v="2"/>
    <s v="0205 - MINISTERIO DE HACIENDA"/>
    <s v="0008 - TESORERIA NACIONAL"/>
    <x v="0"/>
    <x v="0"/>
    <x v="2"/>
    <s v="2.2 - CONTRATACIÓN DE SERVICIOS"/>
    <s v="2.2.2 - PUBLICIDAD, IMPRESIÓN Y ENCUADERNACIÓN"/>
    <s v="N"/>
    <s v="00 - N/A"/>
    <s v="10 - FONDO GENERAL"/>
    <s v=" "/>
    <s v="99 - MULTIPROVINCIAL"/>
    <n v="585000"/>
    <n v="1976950"/>
    <n v="1892790.39"/>
  </r>
  <r>
    <s v="2024"/>
    <x v="0"/>
    <x v="0"/>
    <x v="0"/>
    <x v="0"/>
    <x v="2"/>
    <s v="0205 - MINISTERIO DE HACIENDA"/>
    <s v="0008 - TESORERIA NACIONAL"/>
    <x v="0"/>
    <x v="0"/>
    <x v="2"/>
    <s v="2.2 - CONTRATACIÓN DE SERVICIOS"/>
    <s v="2.2.3 - VIÁTICOS"/>
    <s v="N"/>
    <s v="00 - N/A"/>
    <s v="10 - FONDO GENERAL"/>
    <s v=" "/>
    <s v="99 - MULTIPROVINCIAL"/>
    <n v="475000"/>
    <n v="520000"/>
    <n v="415062.1"/>
  </r>
  <r>
    <s v="2024"/>
    <x v="0"/>
    <x v="0"/>
    <x v="0"/>
    <x v="0"/>
    <x v="2"/>
    <s v="0205 - MINISTERIO DE HACIENDA"/>
    <s v="0008 - TESORERIA NACIONAL"/>
    <x v="0"/>
    <x v="0"/>
    <x v="2"/>
    <s v="2.2 - CONTRATACIÓN DE SERVICIOS"/>
    <s v="2.2.4 - TRANSPORTE Y ALMACENAJE"/>
    <s v="N"/>
    <s v="00 - N/A"/>
    <s v="10 - FONDO GENERAL"/>
    <s v=" "/>
    <s v="99 - MULTIPROVINCIAL"/>
    <n v="958742"/>
    <n v="1427371.14"/>
    <n v="1012024.97"/>
  </r>
  <r>
    <s v="2024"/>
    <x v="0"/>
    <x v="0"/>
    <x v="0"/>
    <x v="0"/>
    <x v="2"/>
    <s v="0205 - MINISTERIO DE HACIENDA"/>
    <s v="0008 - TESORERIA NACIONAL"/>
    <x v="0"/>
    <x v="0"/>
    <x v="2"/>
    <s v="2.2 - CONTRATACIÓN DE SERVICIOS"/>
    <s v="2.2.5 - ALQUILERES Y RENTAS"/>
    <s v="N"/>
    <s v="00 - N/A"/>
    <s v="10 - FONDO GENERAL"/>
    <s v=" "/>
    <s v="99 - MULTIPROVINCIAL"/>
    <n v="3306536"/>
    <n v="9141081.6699999999"/>
    <n v="5565466.8799999999"/>
  </r>
  <r>
    <s v="2024"/>
    <x v="0"/>
    <x v="0"/>
    <x v="0"/>
    <x v="0"/>
    <x v="2"/>
    <s v="0205 - MINISTERIO DE HACIENDA"/>
    <s v="0008 - TESORERIA NACIONAL"/>
    <x v="0"/>
    <x v="0"/>
    <x v="2"/>
    <s v="2.2 - CONTRATACIÓN DE SERVICIOS"/>
    <s v="2.2.6 - SEGUROS"/>
    <s v="N"/>
    <s v="00 - N/A"/>
    <s v="10 - FONDO GENERAL"/>
    <s v=" "/>
    <s v="99 - MULTIPROVINCIAL"/>
    <n v="16398652"/>
    <n v="15404652"/>
    <n v="15261351.449999999"/>
  </r>
  <r>
    <s v="2024"/>
    <x v="0"/>
    <x v="0"/>
    <x v="0"/>
    <x v="0"/>
    <x v="2"/>
    <s v="0205 - MINISTERIO DE HACIENDA"/>
    <s v="0008 - TESORERIA NACIONAL"/>
    <x v="0"/>
    <x v="0"/>
    <x v="2"/>
    <s v="2.2 - CONTRATACIÓN DE SERVICIOS"/>
    <s v="2.2.7 - SERVICIOS DE CONSERVACIÓN, REPARACIONES MENORES E INSTALACIONES TEMPORALES"/>
    <s v="N"/>
    <s v="00 - N/A"/>
    <s v="10 - FONDO GENERAL"/>
    <s v=" "/>
    <s v="99 - MULTIPROVINCIAL"/>
    <n v="5379500"/>
    <n v="7270500"/>
    <n v="5531628.29"/>
  </r>
  <r>
    <s v="2024"/>
    <x v="0"/>
    <x v="0"/>
    <x v="0"/>
    <x v="0"/>
    <x v="2"/>
    <s v="0205 - MINISTERIO DE HACIENDA"/>
    <s v="0008 - TESORERIA NACIONAL"/>
    <x v="0"/>
    <x v="0"/>
    <x v="2"/>
    <s v="2.2 - CONTRATACIÓN DE SERVICIOS"/>
    <s v="2.2.8 - OTROS SERVICIOS NO INCLUIDOS EN CONCEPTOS ANTERIORES"/>
    <s v="N"/>
    <s v="00 - N/A"/>
    <s v="10 - FONDO GENERAL"/>
    <s v=" "/>
    <s v="99 - MULTIPROVINCIAL"/>
    <n v="13006960"/>
    <n v="5929460"/>
    <n v="2977809.36"/>
  </r>
  <r>
    <s v="2024"/>
    <x v="0"/>
    <x v="0"/>
    <x v="0"/>
    <x v="0"/>
    <x v="2"/>
    <s v="0205 - MINISTERIO DE HACIENDA"/>
    <s v="0008 - TESORERIA NACIONAL"/>
    <x v="0"/>
    <x v="0"/>
    <x v="2"/>
    <s v="2.2 - CONTRATACIÓN DE SERVICIOS"/>
    <s v="2.2.8 - OTROS SERVICIOS NO INCLUIDOS EN CONCEPTOS ANTERIORES"/>
    <s v="N"/>
    <s v="00 - N/A"/>
    <s v="70 - DONACION EXTERNA"/>
    <s v=" "/>
    <s v="99 - MULTIPROVINCIAL"/>
    <n v="0"/>
    <n v="1923062.52"/>
    <n v="1808673.02"/>
  </r>
  <r>
    <s v="2024"/>
    <x v="0"/>
    <x v="0"/>
    <x v="0"/>
    <x v="0"/>
    <x v="2"/>
    <s v="0205 - MINISTERIO DE HACIENDA"/>
    <s v="0008 - TESORERIA NACIONAL"/>
    <x v="0"/>
    <x v="0"/>
    <x v="2"/>
    <s v="2.2 - CONTRATACIÓN DE SERVICIOS"/>
    <s v="2.2.9 - OTRAS CONTRATACIONES DE SERVICIOS"/>
    <s v="N"/>
    <s v="00 - N/A"/>
    <s v="10 - FONDO GENERAL"/>
    <s v=" "/>
    <s v="99 - MULTIPROVINCIAL"/>
    <n v="18987815"/>
    <n v="19887159.329999998"/>
    <n v="16154379.930000002"/>
  </r>
  <r>
    <s v="2024"/>
    <x v="0"/>
    <x v="0"/>
    <x v="0"/>
    <x v="0"/>
    <x v="2"/>
    <s v="0205 - MINISTERIO DE HACIENDA"/>
    <s v="0008 - TESORERIA NACIONAL"/>
    <x v="0"/>
    <x v="0"/>
    <x v="2"/>
    <s v="2.3 - MATERIALES Y SUMINISTROS"/>
    <s v="2.3.1 - ALIMENTOS Y PRODUCTOS AGROFORESTALES"/>
    <s v="N"/>
    <s v="00 - N/A"/>
    <s v="10 - FONDO GENERAL"/>
    <s v=" "/>
    <s v="99 - MULTIPROVINCIAL"/>
    <n v="1606000"/>
    <n v="2116000"/>
    <n v="1701583.9100000001"/>
  </r>
  <r>
    <s v="2024"/>
    <x v="0"/>
    <x v="0"/>
    <x v="0"/>
    <x v="0"/>
    <x v="2"/>
    <s v="0205 - MINISTERIO DE HACIENDA"/>
    <s v="0008 - TESORERIA NACIONAL"/>
    <x v="0"/>
    <x v="0"/>
    <x v="2"/>
    <s v="2.3 - MATERIALES Y SUMINISTROS"/>
    <s v="2.3.2 - TEXTILES Y VESTUARIOS"/>
    <s v="N"/>
    <s v="00 - N/A"/>
    <s v="10 - FONDO GENERAL"/>
    <s v=" "/>
    <s v="99 - MULTIPROVINCIAL"/>
    <n v="761296"/>
    <n v="656092"/>
    <n v="643477.6"/>
  </r>
  <r>
    <s v="2024"/>
    <x v="0"/>
    <x v="0"/>
    <x v="0"/>
    <x v="0"/>
    <x v="2"/>
    <s v="0205 - MINISTERIO DE HACIENDA"/>
    <s v="0008 - TESORERIA NACIONAL"/>
    <x v="0"/>
    <x v="0"/>
    <x v="2"/>
    <s v="2.3 - MATERIALES Y SUMINISTROS"/>
    <s v="2.3.3 - PAPEL, CARTÓN E IMPRESOS"/>
    <s v="N"/>
    <s v="00 - N/A"/>
    <s v="10 - FONDO GENERAL"/>
    <s v=" "/>
    <s v="99 - MULTIPROVINCIAL"/>
    <n v="55070784"/>
    <n v="53668264"/>
    <n v="45417022.969999999"/>
  </r>
  <r>
    <s v="2024"/>
    <x v="0"/>
    <x v="0"/>
    <x v="0"/>
    <x v="0"/>
    <x v="2"/>
    <s v="0205 - MINISTERIO DE HACIENDA"/>
    <s v="0008 - TESORERIA NACIONAL"/>
    <x v="0"/>
    <x v="0"/>
    <x v="2"/>
    <s v="2.3 - MATERIALES Y SUMINISTROS"/>
    <s v="2.3.4 - PRODUCTOS FARMACÉUTICOS"/>
    <s v="N"/>
    <s v="00 - N/A"/>
    <s v="10 - FONDO GENERAL"/>
    <s v=" "/>
    <s v="99 - MULTIPROVINCIAL"/>
    <n v="69770"/>
    <n v="77996.2"/>
    <n v="67556.2"/>
  </r>
  <r>
    <s v="2024"/>
    <x v="0"/>
    <x v="0"/>
    <x v="0"/>
    <x v="0"/>
    <x v="2"/>
    <s v="0205 - MINISTERIO DE HACIENDA"/>
    <s v="0008 - TESORERIA NACIONAL"/>
    <x v="0"/>
    <x v="0"/>
    <x v="2"/>
    <s v="2.3 - MATERIALES Y SUMINISTROS"/>
    <s v="2.3.5 - CUERO, CAUCHO Y PLÁSTICO"/>
    <s v="N"/>
    <s v="00 - N/A"/>
    <s v="10 - FONDO GENERAL"/>
    <s v=" "/>
    <s v="99 - MULTIPROVINCIAL"/>
    <n v="1030727"/>
    <n v="895727"/>
    <n v="795652.6"/>
  </r>
  <r>
    <s v="2024"/>
    <x v="0"/>
    <x v="0"/>
    <x v="0"/>
    <x v="0"/>
    <x v="2"/>
    <s v="0205 - MINISTERIO DE HACIENDA"/>
    <s v="0008 - TESORERIA NACIONAL"/>
    <x v="0"/>
    <x v="0"/>
    <x v="2"/>
    <s v="2.3 - MATERIALES Y SUMINISTROS"/>
    <s v="2.3.6 - PRODUCTOS DE MINERALES, METÁLICOS Y NO METÁLICOS"/>
    <s v="N"/>
    <s v="00 - N/A"/>
    <s v="10 - FONDO GENERAL"/>
    <s v=" "/>
    <s v="99 - MULTIPROVINCIAL"/>
    <n v="356574"/>
    <n v="254718.66"/>
    <n v="178278.63"/>
  </r>
  <r>
    <s v="2024"/>
    <x v="0"/>
    <x v="0"/>
    <x v="0"/>
    <x v="0"/>
    <x v="2"/>
    <s v="0205 - MINISTERIO DE HACIENDA"/>
    <s v="0008 - TESORERIA NACIONAL"/>
    <x v="0"/>
    <x v="0"/>
    <x v="2"/>
    <s v="2.3 - MATERIALES Y SUMINISTROS"/>
    <s v="2.3.7 - COMBUSTIBLES, LUBRICANTES, PRODUCTOS QUÍMICOS Y CONEXOS"/>
    <s v="N"/>
    <s v="00 - N/A"/>
    <s v="10 - FONDO GENERAL"/>
    <s v=" "/>
    <s v="99 - MULTIPROVINCIAL"/>
    <n v="7723461"/>
    <n v="7898461"/>
    <n v="6399531.5600000005"/>
  </r>
  <r>
    <s v="2024"/>
    <x v="0"/>
    <x v="0"/>
    <x v="0"/>
    <x v="0"/>
    <x v="2"/>
    <s v="0205 - MINISTERIO DE HACIENDA"/>
    <s v="0008 - TESORERIA NACIONAL"/>
    <x v="0"/>
    <x v="0"/>
    <x v="2"/>
    <s v="2.3 - MATERIALES Y SUMINISTROS"/>
    <s v="2.3.9 - PRODUCTOS Y ÚTILES VARIOS"/>
    <s v="N"/>
    <s v="00 - N/A"/>
    <s v="10 - FONDO GENERAL"/>
    <s v=" "/>
    <s v="99 - MULTIPROVINCIAL"/>
    <n v="8963480"/>
    <n v="9045234"/>
    <n v="6407484.0000000009"/>
  </r>
  <r>
    <s v="2024"/>
    <x v="0"/>
    <x v="0"/>
    <x v="0"/>
    <x v="0"/>
    <x v="2"/>
    <s v="0205 - MINISTERIO DE HACIENDA"/>
    <s v="0009 - DIRECCIÓN GENERAL DE CONTABILIDAD GUBERNAMENTAL"/>
    <x v="0"/>
    <x v="0"/>
    <x v="2"/>
    <s v="2.1 - REMUNERACIONES Y CONTRIBUCIONES"/>
    <s v="2.1.1 - REMUNERACIONES"/>
    <s v="N"/>
    <s v="00 - N/A"/>
    <s v="10 - FONDO GENERAL"/>
    <s v=" "/>
    <s v="99 - MULTIPROVINCIAL"/>
    <n v="329230394"/>
    <n v="325137263"/>
    <n v="320363916.63"/>
  </r>
  <r>
    <s v="2024"/>
    <x v="0"/>
    <x v="0"/>
    <x v="0"/>
    <x v="0"/>
    <x v="2"/>
    <s v="0205 - MINISTERIO DE HACIENDA"/>
    <s v="0009 - DIRECCIÓN GENERAL DE CONTABILIDAD GUBERNAMENTAL"/>
    <x v="0"/>
    <x v="0"/>
    <x v="2"/>
    <s v="2.1 - REMUNERACIONES Y CONTRIBUCIONES"/>
    <s v="2.1.2 - SOBRESUELDOS"/>
    <s v="N"/>
    <s v="00 - N/A"/>
    <s v="10 - FONDO GENERAL"/>
    <s v=" "/>
    <s v="99 - MULTIPROVINCIAL"/>
    <n v="118305169"/>
    <n v="116693419"/>
    <n v="55664561.760000005"/>
  </r>
  <r>
    <s v="2024"/>
    <x v="0"/>
    <x v="0"/>
    <x v="0"/>
    <x v="0"/>
    <x v="2"/>
    <s v="0205 - MINISTERIO DE HACIENDA"/>
    <s v="0009 - DIRECCIÓN GENERAL DE CONTABILIDAD GUBERNAMENTAL"/>
    <x v="0"/>
    <x v="0"/>
    <x v="2"/>
    <s v="2.1 - REMUNERACIONES Y CONTRIBUCIONES"/>
    <s v="2.1.4 - GRATIFICACIONES Y BONIFICACIONES"/>
    <s v="N"/>
    <s v="00 - N/A"/>
    <s v="10 - FONDO GENERAL"/>
    <s v=" "/>
    <s v="99 - MULTIPROVINCIAL"/>
    <n v="0"/>
    <n v="5118200"/>
    <n v="5103200"/>
  </r>
  <r>
    <s v="2024"/>
    <x v="0"/>
    <x v="0"/>
    <x v="0"/>
    <x v="0"/>
    <x v="2"/>
    <s v="0205 - MINISTERIO DE HACIENDA"/>
    <s v="0009 - DIRECCIÓN GENERAL DE CONTABILIDAD GUBERNAMENTAL"/>
    <x v="0"/>
    <x v="0"/>
    <x v="2"/>
    <s v="2.1 - REMUNERACIONES Y CONTRIBUCIONES"/>
    <s v="2.1.5 - CONTRIBUCIONES A LA SEGURIDAD SOCIAL"/>
    <s v="N"/>
    <s v="00 - N/A"/>
    <s v="10 - FONDO GENERAL"/>
    <s v=" "/>
    <s v="99 - MULTIPROVINCIAL"/>
    <n v="43429680"/>
    <n v="45199449"/>
    <n v="44548862.780000031"/>
  </r>
  <r>
    <s v="2024"/>
    <x v="0"/>
    <x v="0"/>
    <x v="0"/>
    <x v="0"/>
    <x v="2"/>
    <s v="0205 - MINISTERIO DE HACIENDA"/>
    <s v="0009 - DIRECCIÓN GENERAL DE CONTABILIDAD GUBERNAMENTAL"/>
    <x v="0"/>
    <x v="0"/>
    <x v="2"/>
    <s v="2.2 - CONTRATACIÓN DE SERVICIOS"/>
    <s v="2.2.1 - SERVICIOS BÁSICOS"/>
    <s v="N"/>
    <s v="00 - N/A"/>
    <s v="10 - FONDO GENERAL"/>
    <s v=" "/>
    <s v="99 - MULTIPROVINCIAL"/>
    <n v="10020000"/>
    <n v="10257064"/>
    <n v="9380937.3900000006"/>
  </r>
  <r>
    <s v="2024"/>
    <x v="0"/>
    <x v="0"/>
    <x v="0"/>
    <x v="0"/>
    <x v="2"/>
    <s v="0205 - MINISTERIO DE HACIENDA"/>
    <s v="0009 - DIRECCIÓN GENERAL DE CONTABILIDAD GUBERNAMENTAL"/>
    <x v="0"/>
    <x v="0"/>
    <x v="2"/>
    <s v="2.2 - CONTRATACIÓN DE SERVICIOS"/>
    <s v="2.2.2 - PUBLICIDAD, IMPRESIÓN Y ENCUADERNACIÓN"/>
    <s v="N"/>
    <s v="00 - N/A"/>
    <s v="10 - FONDO GENERAL"/>
    <s v=" "/>
    <s v="99 - MULTIPROVINCIAL"/>
    <n v="2726440"/>
    <n v="938752"/>
    <n v="840256.53000000014"/>
  </r>
  <r>
    <s v="2024"/>
    <x v="0"/>
    <x v="0"/>
    <x v="0"/>
    <x v="0"/>
    <x v="2"/>
    <s v="0205 - MINISTERIO DE HACIENDA"/>
    <s v="0009 - DIRECCIÓN GENERAL DE CONTABILIDAD GUBERNAMENTAL"/>
    <x v="0"/>
    <x v="0"/>
    <x v="2"/>
    <s v="2.2 - CONTRATACIÓN DE SERVICIOS"/>
    <s v="2.2.2 - PUBLICIDAD, IMPRESIÓN Y ENCUADERNACIÓN"/>
    <s v="N"/>
    <s v="00 - N/A"/>
    <s v="70 - DONACION EXTERNA"/>
    <s v=" "/>
    <s v="99 - MULTIPROVINCIAL"/>
    <n v="0"/>
    <n v="120389"/>
    <n v="87669.98000000001"/>
  </r>
  <r>
    <s v="2024"/>
    <x v="0"/>
    <x v="0"/>
    <x v="0"/>
    <x v="0"/>
    <x v="2"/>
    <s v="0205 - MINISTERIO DE HACIENDA"/>
    <s v="0009 - DIRECCIÓN GENERAL DE CONTABILIDAD GUBERNAMENTAL"/>
    <x v="0"/>
    <x v="0"/>
    <x v="2"/>
    <s v="2.2 - CONTRATACIÓN DE SERVICIOS"/>
    <s v="2.2.3 - VIÁTICOS"/>
    <s v="N"/>
    <s v="00 - N/A"/>
    <s v="10 - FONDO GENERAL"/>
    <s v=" "/>
    <s v="99 - MULTIPROVINCIAL"/>
    <n v="1270000"/>
    <n v="245250"/>
    <n v="244750"/>
  </r>
  <r>
    <s v="2024"/>
    <x v="0"/>
    <x v="0"/>
    <x v="0"/>
    <x v="0"/>
    <x v="2"/>
    <s v="0205 - MINISTERIO DE HACIENDA"/>
    <s v="0009 - DIRECCIÓN GENERAL DE CONTABILIDAD GUBERNAMENTAL"/>
    <x v="0"/>
    <x v="0"/>
    <x v="2"/>
    <s v="2.2 - CONTRATACIÓN DE SERVICIOS"/>
    <s v="2.2.4 - TRANSPORTE Y ALMACENAJE"/>
    <s v="N"/>
    <s v="00 - N/A"/>
    <s v="10 - FONDO GENERAL"/>
    <s v=" "/>
    <s v="99 - MULTIPROVINCIAL"/>
    <n v="400000"/>
    <n v="176741"/>
    <n v="162740.48000000001"/>
  </r>
  <r>
    <s v="2024"/>
    <x v="0"/>
    <x v="0"/>
    <x v="0"/>
    <x v="0"/>
    <x v="2"/>
    <s v="0205 - MINISTERIO DE HACIENDA"/>
    <s v="0009 - DIRECCIÓN GENERAL DE CONTABILIDAD GUBERNAMENTAL"/>
    <x v="0"/>
    <x v="0"/>
    <x v="2"/>
    <s v="2.2 - CONTRATACIÓN DE SERVICIOS"/>
    <s v="2.2.5 - ALQUILERES Y RENTAS"/>
    <s v="N"/>
    <s v="00 - N/A"/>
    <s v="10 - FONDO GENERAL"/>
    <s v=" "/>
    <s v="99 - MULTIPROVINCIAL"/>
    <n v="4611788"/>
    <n v="3511556"/>
    <n v="3407342.5000000005"/>
  </r>
  <r>
    <s v="2024"/>
    <x v="0"/>
    <x v="0"/>
    <x v="0"/>
    <x v="0"/>
    <x v="2"/>
    <s v="0205 - MINISTERIO DE HACIENDA"/>
    <s v="0009 - DIRECCIÓN GENERAL DE CONTABILIDAD GUBERNAMENTAL"/>
    <x v="0"/>
    <x v="0"/>
    <x v="2"/>
    <s v="2.2 - CONTRATACIÓN DE SERVICIOS"/>
    <s v="2.2.5 - ALQUILERES Y RENTAS"/>
    <s v="N"/>
    <s v="00 - N/A"/>
    <s v="70 - DONACION EXTERNA"/>
    <s v=" "/>
    <s v="99 - MULTIPROVINCIAL"/>
    <n v="0"/>
    <n v="0"/>
    <n v="0"/>
  </r>
  <r>
    <s v="2024"/>
    <x v="0"/>
    <x v="0"/>
    <x v="0"/>
    <x v="0"/>
    <x v="2"/>
    <s v="0205 - MINISTERIO DE HACIENDA"/>
    <s v="0009 - DIRECCIÓN GENERAL DE CONTABILIDAD GUBERNAMENTAL"/>
    <x v="0"/>
    <x v="0"/>
    <x v="2"/>
    <s v="2.2 - CONTRATACIÓN DE SERVICIOS"/>
    <s v="2.2.6 - SEGUROS"/>
    <s v="N"/>
    <s v="00 - N/A"/>
    <s v="10 - FONDO GENERAL"/>
    <s v=" "/>
    <s v="99 - MULTIPROVINCIAL"/>
    <n v="3720000"/>
    <n v="3997664"/>
    <n v="3960037.4499999997"/>
  </r>
  <r>
    <s v="2024"/>
    <x v="0"/>
    <x v="0"/>
    <x v="0"/>
    <x v="0"/>
    <x v="2"/>
    <s v="0205 - MINISTERIO DE HACIENDA"/>
    <s v="0009 - DIRECCIÓN GENERAL DE CONTABILIDAD GUBERNAMENTAL"/>
    <x v="0"/>
    <x v="0"/>
    <x v="2"/>
    <s v="2.2 - CONTRATACIÓN DE SERVICIOS"/>
    <s v="2.2.7 - SERVICIOS DE CONSERVACIÓN, REPARACIONES MENORES E INSTALACIONES TEMPORALES"/>
    <s v="N"/>
    <s v="00 - N/A"/>
    <s v="10 - FONDO GENERAL"/>
    <s v=" "/>
    <s v="99 - MULTIPROVINCIAL"/>
    <n v="3433800"/>
    <n v="3000600"/>
    <n v="2713238.6500000004"/>
  </r>
  <r>
    <s v="2024"/>
    <x v="0"/>
    <x v="0"/>
    <x v="0"/>
    <x v="0"/>
    <x v="2"/>
    <s v="0205 - MINISTERIO DE HACIENDA"/>
    <s v="0009 - DIRECCIÓN GENERAL DE CONTABILIDAD GUBERNAMENTAL"/>
    <x v="0"/>
    <x v="0"/>
    <x v="2"/>
    <s v="2.2 - CONTRATACIÓN DE SERVICIOS"/>
    <s v="2.2.7 - SERVICIOS DE CONSERVACIÓN, REPARACIONES MENORES E INSTALACIONES TEMPORALES"/>
    <s v="N"/>
    <s v="00 - N/A"/>
    <s v="70 - DONACION EXTERNA"/>
    <s v=" "/>
    <s v="99 - MULTIPROVINCIAL"/>
    <n v="0"/>
    <n v="0"/>
    <n v="0"/>
  </r>
  <r>
    <s v="2024"/>
    <x v="0"/>
    <x v="0"/>
    <x v="0"/>
    <x v="0"/>
    <x v="2"/>
    <s v="0205 - MINISTERIO DE HACIENDA"/>
    <s v="0009 - DIRECCIÓN GENERAL DE CONTABILIDAD GUBERNAMENTAL"/>
    <x v="0"/>
    <x v="0"/>
    <x v="2"/>
    <s v="2.2 - CONTRATACIÓN DE SERVICIOS"/>
    <s v="2.2.8 - OTROS SERVICIOS NO INCLUIDOS EN CONCEPTOS ANTERIORES"/>
    <s v="N"/>
    <s v="00 - N/A"/>
    <s v="10 - FONDO GENERAL"/>
    <s v=" "/>
    <s v="99 - MULTIPROVINCIAL"/>
    <n v="4368300"/>
    <n v="2286487"/>
    <n v="2046819.4300000004"/>
  </r>
  <r>
    <s v="2024"/>
    <x v="0"/>
    <x v="0"/>
    <x v="0"/>
    <x v="0"/>
    <x v="2"/>
    <s v="0205 - MINISTERIO DE HACIENDA"/>
    <s v="0009 - DIRECCIÓN GENERAL DE CONTABILIDAD GUBERNAMENTAL"/>
    <x v="0"/>
    <x v="0"/>
    <x v="2"/>
    <s v="2.2 - CONTRATACIÓN DE SERVICIOS"/>
    <s v="2.2.8 - OTROS SERVICIOS NO INCLUIDOS EN CONCEPTOS ANTERIORES"/>
    <s v="N"/>
    <s v="00 - N/A"/>
    <s v="70 - DONACION EXTERNA"/>
    <s v=" "/>
    <s v="99 - MULTIPROVINCIAL"/>
    <n v="0"/>
    <n v="943718.3899999999"/>
    <n v="943718.39"/>
  </r>
  <r>
    <s v="2024"/>
    <x v="0"/>
    <x v="0"/>
    <x v="0"/>
    <x v="0"/>
    <x v="2"/>
    <s v="0205 - MINISTERIO DE HACIENDA"/>
    <s v="0009 - DIRECCIÓN GENERAL DE CONTABILIDAD GUBERNAMENTAL"/>
    <x v="0"/>
    <x v="0"/>
    <x v="2"/>
    <s v="2.2 - CONTRATACIÓN DE SERVICIOS"/>
    <s v="2.2.9 - OTRAS CONTRATACIONES DE SERVICIOS"/>
    <s v="N"/>
    <s v="00 - N/A"/>
    <s v="10 - FONDO GENERAL"/>
    <s v=" "/>
    <s v="99 - MULTIPROVINCIAL"/>
    <n v="8573500"/>
    <n v="9239667"/>
    <n v="8630172.129999999"/>
  </r>
  <r>
    <s v="2024"/>
    <x v="0"/>
    <x v="0"/>
    <x v="0"/>
    <x v="0"/>
    <x v="2"/>
    <s v="0205 - MINISTERIO DE HACIENDA"/>
    <s v="0009 - DIRECCIÓN GENERAL DE CONTABILIDAD GUBERNAMENTAL"/>
    <x v="0"/>
    <x v="0"/>
    <x v="2"/>
    <s v="2.2 - CONTRATACIÓN DE SERVICIOS"/>
    <s v="2.2.9 - OTRAS CONTRATACIONES DE SERVICIOS"/>
    <s v="N"/>
    <s v="00 - N/A"/>
    <s v="70 - DONACION EXTERNA"/>
    <s v=" "/>
    <s v="99 - MULTIPROVINCIAL"/>
    <n v="0"/>
    <n v="773752.15"/>
    <n v="773752.14"/>
  </r>
  <r>
    <s v="2024"/>
    <x v="0"/>
    <x v="0"/>
    <x v="0"/>
    <x v="0"/>
    <x v="2"/>
    <s v="0205 - MINISTERIO DE HACIENDA"/>
    <s v="0009 - DIRECCIÓN GENERAL DE CONTABILIDAD GUBERNAMENTAL"/>
    <x v="0"/>
    <x v="0"/>
    <x v="2"/>
    <s v="2.3 - MATERIALES Y SUMINISTROS"/>
    <s v="2.3.1 - ALIMENTOS Y PRODUCTOS AGROFORESTALES"/>
    <s v="N"/>
    <s v="00 - N/A"/>
    <s v="10 - FONDO GENERAL"/>
    <s v=" "/>
    <s v="99 - MULTIPROVINCIAL"/>
    <n v="1035380"/>
    <n v="1270122"/>
    <n v="1182170.72"/>
  </r>
  <r>
    <s v="2024"/>
    <x v="0"/>
    <x v="0"/>
    <x v="0"/>
    <x v="0"/>
    <x v="2"/>
    <s v="0205 - MINISTERIO DE HACIENDA"/>
    <s v="0009 - DIRECCIÓN GENERAL DE CONTABILIDAD GUBERNAMENTAL"/>
    <x v="0"/>
    <x v="0"/>
    <x v="2"/>
    <s v="2.3 - MATERIALES Y SUMINISTROS"/>
    <s v="2.3.2 - TEXTILES Y VESTUARIOS"/>
    <s v="N"/>
    <s v="00 - N/A"/>
    <s v="10 - FONDO GENERAL"/>
    <s v=" "/>
    <s v="99 - MULTIPROVINCIAL"/>
    <n v="289710"/>
    <n v="722567.32000000007"/>
    <n v="707018.71"/>
  </r>
  <r>
    <s v="2024"/>
    <x v="0"/>
    <x v="0"/>
    <x v="0"/>
    <x v="0"/>
    <x v="2"/>
    <s v="0205 - MINISTERIO DE HACIENDA"/>
    <s v="0009 - DIRECCIÓN GENERAL DE CONTABILIDAD GUBERNAMENTAL"/>
    <x v="0"/>
    <x v="0"/>
    <x v="2"/>
    <s v="2.3 - MATERIALES Y SUMINISTROS"/>
    <s v="2.3.3 - PAPEL, CARTÓN E IMPRESOS"/>
    <s v="N"/>
    <s v="00 - N/A"/>
    <s v="10 - FONDO GENERAL"/>
    <s v=" "/>
    <s v="99 - MULTIPROVINCIAL"/>
    <n v="1902763"/>
    <n v="946093"/>
    <n v="923457.13000000012"/>
  </r>
  <r>
    <s v="2024"/>
    <x v="0"/>
    <x v="0"/>
    <x v="0"/>
    <x v="0"/>
    <x v="2"/>
    <s v="0205 - MINISTERIO DE HACIENDA"/>
    <s v="0009 - DIRECCIÓN GENERAL DE CONTABILIDAD GUBERNAMENTAL"/>
    <x v="0"/>
    <x v="0"/>
    <x v="2"/>
    <s v="2.3 - MATERIALES Y SUMINISTROS"/>
    <s v="2.3.3 - PAPEL, CARTÓN E IMPRESOS"/>
    <s v="N"/>
    <s v="00 - N/A"/>
    <s v="70 - DONACION EXTERNA"/>
    <s v=" "/>
    <s v="99 - MULTIPROVINCIAL"/>
    <n v="0"/>
    <n v="23305"/>
    <n v="23305"/>
  </r>
  <r>
    <s v="2024"/>
    <x v="0"/>
    <x v="0"/>
    <x v="0"/>
    <x v="0"/>
    <x v="2"/>
    <s v="0205 - MINISTERIO DE HACIENDA"/>
    <s v="0009 - DIRECCIÓN GENERAL DE CONTABILIDAD GUBERNAMENTAL"/>
    <x v="0"/>
    <x v="0"/>
    <x v="2"/>
    <s v="2.3 - MATERIALES Y SUMINISTROS"/>
    <s v="2.3.4 - PRODUCTOS FARMACÉUTICOS"/>
    <s v="N"/>
    <s v="00 - N/A"/>
    <s v="10 - FONDO GENERAL"/>
    <s v=" "/>
    <s v="99 - MULTIPROVINCIAL"/>
    <n v="427537"/>
    <n v="292515"/>
    <n v="289762.58"/>
  </r>
  <r>
    <s v="2024"/>
    <x v="0"/>
    <x v="0"/>
    <x v="0"/>
    <x v="0"/>
    <x v="2"/>
    <s v="0205 - MINISTERIO DE HACIENDA"/>
    <s v="0009 - DIRECCIÓN GENERAL DE CONTABILIDAD GUBERNAMENTAL"/>
    <x v="0"/>
    <x v="0"/>
    <x v="2"/>
    <s v="2.3 - MATERIALES Y SUMINISTROS"/>
    <s v="2.3.5 - CUERO, CAUCHO Y PLÁSTICO"/>
    <s v="N"/>
    <s v="00 - N/A"/>
    <s v="10 - FONDO GENERAL"/>
    <s v=" "/>
    <s v="99 - MULTIPROVINCIAL"/>
    <n v="1087100"/>
    <n v="260626.67999999993"/>
    <n v="77247.11"/>
  </r>
  <r>
    <s v="2024"/>
    <x v="0"/>
    <x v="0"/>
    <x v="0"/>
    <x v="0"/>
    <x v="2"/>
    <s v="0205 - MINISTERIO DE HACIENDA"/>
    <s v="0009 - DIRECCIÓN GENERAL DE CONTABILIDAD GUBERNAMENTAL"/>
    <x v="0"/>
    <x v="0"/>
    <x v="2"/>
    <s v="2.3 - MATERIALES Y SUMINISTROS"/>
    <s v="2.3.6 - PRODUCTOS DE MINERALES, METÁLICOS Y NO METÁLICOS"/>
    <s v="N"/>
    <s v="00 - N/A"/>
    <s v="10 - FONDO GENERAL"/>
    <s v=" "/>
    <s v="99 - MULTIPROVINCIAL"/>
    <n v="144300"/>
    <n v="15248"/>
    <n v="12760.409999999998"/>
  </r>
  <r>
    <s v="2024"/>
    <x v="0"/>
    <x v="0"/>
    <x v="0"/>
    <x v="0"/>
    <x v="2"/>
    <s v="0205 - MINISTERIO DE HACIENDA"/>
    <s v="0009 - DIRECCIÓN GENERAL DE CONTABILIDAD GUBERNAMENTAL"/>
    <x v="0"/>
    <x v="0"/>
    <x v="2"/>
    <s v="2.3 - MATERIALES Y SUMINISTROS"/>
    <s v="2.3.7 - COMBUSTIBLES, LUBRICANTES, PRODUCTOS QUÍMICOS Y CONEXOS"/>
    <s v="N"/>
    <s v="00 - N/A"/>
    <s v="10 - FONDO GENERAL"/>
    <s v=" "/>
    <s v="99 - MULTIPROVINCIAL"/>
    <n v="7588996"/>
    <n v="8363895"/>
    <n v="8310268.9700000007"/>
  </r>
  <r>
    <s v="2024"/>
    <x v="0"/>
    <x v="0"/>
    <x v="0"/>
    <x v="0"/>
    <x v="2"/>
    <s v="0205 - MINISTERIO DE HACIENDA"/>
    <s v="0009 - DIRECCIÓN GENERAL DE CONTABILIDAD GUBERNAMENTAL"/>
    <x v="0"/>
    <x v="0"/>
    <x v="2"/>
    <s v="2.3 - MATERIALES Y SUMINISTROS"/>
    <s v="2.3.9 - PRODUCTOS Y ÚTILES VARIOS"/>
    <s v="N"/>
    <s v="00 - N/A"/>
    <s v="10 - FONDO GENERAL"/>
    <s v=" "/>
    <s v="99 - MULTIPROVINCIAL"/>
    <n v="5334880"/>
    <n v="5084857"/>
    <n v="3620319.9100000011"/>
  </r>
  <r>
    <s v="2024"/>
    <x v="0"/>
    <x v="0"/>
    <x v="0"/>
    <x v="0"/>
    <x v="2"/>
    <s v="0205 - MINISTERIO DE HACIENDA"/>
    <s v="0009 - DIRECCIÓN GENERAL DE CONTABILIDAD GUBERNAMENTAL"/>
    <x v="0"/>
    <x v="0"/>
    <x v="2"/>
    <s v="2.3 - MATERIALES Y SUMINISTROS"/>
    <s v="2.3.9 - PRODUCTOS Y ÚTILES VARIOS"/>
    <s v="N"/>
    <s v="00 - N/A"/>
    <s v="70 - DONACION EXTERNA"/>
    <s v=" "/>
    <s v="99 - MULTIPROVINCIAL"/>
    <n v="0"/>
    <n v="0"/>
    <n v="0"/>
  </r>
  <r>
    <s v="2024"/>
    <x v="0"/>
    <x v="0"/>
    <x v="0"/>
    <x v="0"/>
    <x v="2"/>
    <s v="0205 - MINISTERIO DE HACIENDA"/>
    <s v="0010 - DIRECCION GENERAL  DE PRESUPUESTO"/>
    <x v="0"/>
    <x v="0"/>
    <x v="2"/>
    <s v="2.1 - REMUNERACIONES Y CONTRIBUCIONES"/>
    <s v="2.1.1 - REMUNERACIONES"/>
    <s v="N"/>
    <s v="00 - N/A"/>
    <s v="10 - FONDO GENERAL"/>
    <s v=" "/>
    <s v="99 - MULTIPROVINCIAL"/>
    <n v="386658528"/>
    <n v="380761334.32999998"/>
    <n v="350104559.21000028"/>
  </r>
  <r>
    <s v="2024"/>
    <x v="0"/>
    <x v="0"/>
    <x v="0"/>
    <x v="0"/>
    <x v="2"/>
    <s v="0205 - MINISTERIO DE HACIENDA"/>
    <s v="0010 - DIRECCION GENERAL  DE PRESUPUESTO"/>
    <x v="0"/>
    <x v="0"/>
    <x v="2"/>
    <s v="2.1 - REMUNERACIONES Y CONTRIBUCIONES"/>
    <s v="2.1.2 - SOBRESUELDOS"/>
    <s v="N"/>
    <s v="00 - N/A"/>
    <s v="10 - FONDO GENERAL"/>
    <s v=" "/>
    <s v="99 - MULTIPROVINCIAL"/>
    <n v="159542824"/>
    <n v="157824017.66999999"/>
    <n v="69843595.760000005"/>
  </r>
  <r>
    <s v="2024"/>
    <x v="0"/>
    <x v="0"/>
    <x v="0"/>
    <x v="0"/>
    <x v="2"/>
    <s v="0205 - MINISTERIO DE HACIENDA"/>
    <s v="0010 - DIRECCION GENERAL  DE PRESUPUESTO"/>
    <x v="0"/>
    <x v="0"/>
    <x v="2"/>
    <s v="2.1 - REMUNERACIONES Y CONTRIBUCIONES"/>
    <s v="2.1.4 - GRATIFICACIONES Y BONIFICACIONES"/>
    <s v="N"/>
    <s v="00 - N/A"/>
    <s v="10 - FONDO GENERAL"/>
    <s v=" "/>
    <s v="99 - MULTIPROVINCIAL"/>
    <n v="0"/>
    <n v="5769000"/>
    <n v="5292000"/>
  </r>
  <r>
    <s v="2024"/>
    <x v="0"/>
    <x v="0"/>
    <x v="0"/>
    <x v="0"/>
    <x v="2"/>
    <s v="0205 - MINISTERIO DE HACIENDA"/>
    <s v="0010 - DIRECCION GENERAL  DE PRESUPUESTO"/>
    <x v="0"/>
    <x v="0"/>
    <x v="2"/>
    <s v="2.1 - REMUNERACIONES Y CONTRIBUCIONES"/>
    <s v="2.1.5 - CONTRIBUCIONES A LA SEGURIDAD SOCIAL"/>
    <s v="N"/>
    <s v="00 - N/A"/>
    <s v="10 - FONDO GENERAL"/>
    <s v=" "/>
    <s v="99 - MULTIPROVINCIAL"/>
    <n v="48798648"/>
    <n v="50645648"/>
    <n v="48150457.509999916"/>
  </r>
  <r>
    <s v="2024"/>
    <x v="0"/>
    <x v="0"/>
    <x v="0"/>
    <x v="0"/>
    <x v="2"/>
    <s v="0205 - MINISTERIO DE HACIENDA"/>
    <s v="0010 - DIRECCION GENERAL  DE PRESUPUESTO"/>
    <x v="0"/>
    <x v="0"/>
    <x v="2"/>
    <s v="2.2 - CONTRATACIÓN DE SERVICIOS"/>
    <s v="2.2.1 - SERVICIOS BÁSICOS"/>
    <s v="N"/>
    <s v="00 - N/A"/>
    <s v="10 - FONDO GENERAL"/>
    <s v=" "/>
    <s v="99 - MULTIPROVINCIAL"/>
    <n v="17075536"/>
    <n v="14143125"/>
    <n v="10388905.5"/>
  </r>
  <r>
    <s v="2024"/>
    <x v="0"/>
    <x v="0"/>
    <x v="0"/>
    <x v="0"/>
    <x v="2"/>
    <s v="0205 - MINISTERIO DE HACIENDA"/>
    <s v="0010 - DIRECCION GENERAL  DE PRESUPUESTO"/>
    <x v="0"/>
    <x v="0"/>
    <x v="2"/>
    <s v="2.2 - CONTRATACIÓN DE SERVICIOS"/>
    <s v="2.2.2 - PUBLICIDAD, IMPRESIÓN Y ENCUADERNACIÓN"/>
    <s v="N"/>
    <s v="00 - N/A"/>
    <s v="10 - FONDO GENERAL"/>
    <s v=" "/>
    <s v="99 - MULTIPROVINCIAL"/>
    <n v="741191"/>
    <n v="391191"/>
    <n v="242938.03999999998"/>
  </r>
  <r>
    <s v="2024"/>
    <x v="0"/>
    <x v="0"/>
    <x v="0"/>
    <x v="0"/>
    <x v="2"/>
    <s v="0205 - MINISTERIO DE HACIENDA"/>
    <s v="0010 - DIRECCION GENERAL  DE PRESUPUESTO"/>
    <x v="0"/>
    <x v="0"/>
    <x v="2"/>
    <s v="2.2 - CONTRATACIÓN DE SERVICIOS"/>
    <s v="2.2.2 - PUBLICIDAD, IMPRESIÓN Y ENCUADERNACIÓN"/>
    <s v="N"/>
    <s v="00 - N/A"/>
    <s v="70 - DONACION EXTERNA"/>
    <s v=" "/>
    <s v="99 - MULTIPROVINCIAL"/>
    <n v="0"/>
    <n v="2000000"/>
    <n v="176115"/>
  </r>
  <r>
    <s v="2024"/>
    <x v="0"/>
    <x v="0"/>
    <x v="0"/>
    <x v="0"/>
    <x v="2"/>
    <s v="0205 - MINISTERIO DE HACIENDA"/>
    <s v="0010 - DIRECCION GENERAL  DE PRESUPUESTO"/>
    <x v="0"/>
    <x v="0"/>
    <x v="2"/>
    <s v="2.2 - CONTRATACIÓN DE SERVICIOS"/>
    <s v="2.2.3 - VIÁTICOS"/>
    <s v="N"/>
    <s v="00 - N/A"/>
    <s v="10 - FONDO GENERAL"/>
    <s v=" "/>
    <s v="99 - MULTIPROVINCIAL"/>
    <n v="500000"/>
    <n v="894679.66"/>
    <n v="592556"/>
  </r>
  <r>
    <s v="2024"/>
    <x v="0"/>
    <x v="0"/>
    <x v="0"/>
    <x v="0"/>
    <x v="2"/>
    <s v="0205 - MINISTERIO DE HACIENDA"/>
    <s v="0010 - DIRECCION GENERAL  DE PRESUPUESTO"/>
    <x v="0"/>
    <x v="0"/>
    <x v="2"/>
    <s v="2.2 - CONTRATACIÓN DE SERVICIOS"/>
    <s v="2.2.4 - TRANSPORTE Y ALMACENAJE"/>
    <s v="N"/>
    <s v="00 - N/A"/>
    <s v="10 - FONDO GENERAL"/>
    <s v=" "/>
    <s v="99 - MULTIPROVINCIAL"/>
    <n v="100000"/>
    <n v="758371.55"/>
    <n v="494707.55"/>
  </r>
  <r>
    <s v="2024"/>
    <x v="0"/>
    <x v="0"/>
    <x v="0"/>
    <x v="0"/>
    <x v="2"/>
    <s v="0205 - MINISTERIO DE HACIENDA"/>
    <s v="0010 - DIRECCION GENERAL  DE PRESUPUESTO"/>
    <x v="0"/>
    <x v="0"/>
    <x v="2"/>
    <s v="2.2 - CONTRATACIÓN DE SERVICIOS"/>
    <s v="2.2.5 - ALQUILERES Y RENTAS"/>
    <s v="N"/>
    <s v="00 - N/A"/>
    <s v="10 - FONDO GENERAL"/>
    <s v=" "/>
    <s v="99 - MULTIPROVINCIAL"/>
    <n v="3223760"/>
    <n v="2706710"/>
    <n v="1790962.15"/>
  </r>
  <r>
    <s v="2024"/>
    <x v="0"/>
    <x v="0"/>
    <x v="0"/>
    <x v="0"/>
    <x v="2"/>
    <s v="0205 - MINISTERIO DE HACIENDA"/>
    <s v="0010 - DIRECCION GENERAL  DE PRESUPUESTO"/>
    <x v="0"/>
    <x v="0"/>
    <x v="2"/>
    <s v="2.2 - CONTRATACIÓN DE SERVICIOS"/>
    <s v="2.2.5 - ALQUILERES Y RENTAS"/>
    <s v="N"/>
    <s v="00 - N/A"/>
    <s v="70 - DONACION EXTERNA"/>
    <s v=" "/>
    <s v="99 - MULTIPROVINCIAL"/>
    <n v="0"/>
    <n v="12000000"/>
    <n v="0"/>
  </r>
  <r>
    <s v="2024"/>
    <x v="0"/>
    <x v="0"/>
    <x v="0"/>
    <x v="0"/>
    <x v="2"/>
    <s v="0205 - MINISTERIO DE HACIENDA"/>
    <s v="0010 - DIRECCION GENERAL  DE PRESUPUESTO"/>
    <x v="0"/>
    <x v="0"/>
    <x v="2"/>
    <s v="2.2 - CONTRATACIÓN DE SERVICIOS"/>
    <s v="2.2.6 - SEGUROS"/>
    <s v="N"/>
    <s v="00 - N/A"/>
    <s v="10 - FONDO GENERAL"/>
    <s v=" "/>
    <s v="99 - MULTIPROVINCIAL"/>
    <n v="19000000"/>
    <n v="19000000"/>
    <n v="15628781.910000002"/>
  </r>
  <r>
    <s v="2024"/>
    <x v="0"/>
    <x v="0"/>
    <x v="0"/>
    <x v="0"/>
    <x v="2"/>
    <s v="0205 - MINISTERIO DE HACIENDA"/>
    <s v="0010 - DIRECCION GENERAL  DE PRESUPUESTO"/>
    <x v="0"/>
    <x v="0"/>
    <x v="2"/>
    <s v="2.2 - CONTRATACIÓN DE SERVICIOS"/>
    <s v="2.2.7 - SERVICIOS DE CONSERVACIÓN, REPARACIONES MENORES E INSTALACIONES TEMPORALES"/>
    <s v="N"/>
    <s v="00 - N/A"/>
    <s v="10 - FONDO GENERAL"/>
    <s v=" "/>
    <s v="99 - MULTIPROVINCIAL"/>
    <n v="3475000"/>
    <n v="4745237.45"/>
    <n v="3797590.55"/>
  </r>
  <r>
    <s v="2024"/>
    <x v="0"/>
    <x v="0"/>
    <x v="0"/>
    <x v="0"/>
    <x v="2"/>
    <s v="0205 - MINISTERIO DE HACIENDA"/>
    <s v="0010 - DIRECCION GENERAL  DE PRESUPUESTO"/>
    <x v="0"/>
    <x v="0"/>
    <x v="2"/>
    <s v="2.2 - CONTRATACIÓN DE SERVICIOS"/>
    <s v="2.2.8 - OTROS SERVICIOS NO INCLUIDOS EN CONCEPTOS ANTERIORES"/>
    <s v="N"/>
    <s v="00 - N/A"/>
    <s v="10 - FONDO GENERAL"/>
    <s v=" "/>
    <s v="99 - MULTIPROVINCIAL"/>
    <n v="4074000"/>
    <n v="5549807"/>
    <n v="5000754.540000001"/>
  </r>
  <r>
    <s v="2024"/>
    <x v="0"/>
    <x v="0"/>
    <x v="0"/>
    <x v="0"/>
    <x v="2"/>
    <s v="0205 - MINISTERIO DE HACIENDA"/>
    <s v="0010 - DIRECCION GENERAL  DE PRESUPUESTO"/>
    <x v="0"/>
    <x v="0"/>
    <x v="2"/>
    <s v="2.2 - CONTRATACIÓN DE SERVICIOS"/>
    <s v="2.2.8 - OTROS SERVICIOS NO INCLUIDOS EN CONCEPTOS ANTERIORES"/>
    <s v="N"/>
    <s v="00 - N/A"/>
    <s v="70 - DONACION EXTERNA"/>
    <s v=" "/>
    <s v="99 - MULTIPROVINCIAL"/>
    <n v="0"/>
    <n v="6000000"/>
    <n v="1750000"/>
  </r>
  <r>
    <s v="2024"/>
    <x v="0"/>
    <x v="0"/>
    <x v="0"/>
    <x v="0"/>
    <x v="2"/>
    <s v="0205 - MINISTERIO DE HACIENDA"/>
    <s v="0010 - DIRECCION GENERAL  DE PRESUPUESTO"/>
    <x v="0"/>
    <x v="0"/>
    <x v="2"/>
    <s v="2.2 - CONTRATACIÓN DE SERVICIOS"/>
    <s v="2.2.9 - OTRAS CONTRATACIONES DE SERVICIOS"/>
    <s v="N"/>
    <s v="00 - N/A"/>
    <s v="10 - FONDO GENERAL"/>
    <s v=" "/>
    <s v="99 - MULTIPROVINCIAL"/>
    <n v="20200000"/>
    <n v="20575727.859999999"/>
    <n v="16938018.870000001"/>
  </r>
  <r>
    <s v="2024"/>
    <x v="0"/>
    <x v="0"/>
    <x v="0"/>
    <x v="0"/>
    <x v="2"/>
    <s v="0205 - MINISTERIO DE HACIENDA"/>
    <s v="0010 - DIRECCION GENERAL  DE PRESUPUESTO"/>
    <x v="0"/>
    <x v="0"/>
    <x v="2"/>
    <s v="2.2 - CONTRATACIÓN DE SERVICIOS"/>
    <s v="2.2.9 - OTRAS CONTRATACIONES DE SERVICIOS"/>
    <s v="N"/>
    <s v="00 - N/A"/>
    <s v="70 - DONACION EXTERNA"/>
    <s v=" "/>
    <s v="99 - MULTIPROVINCIAL"/>
    <n v="0"/>
    <n v="2000000"/>
    <n v="0"/>
  </r>
  <r>
    <s v="2024"/>
    <x v="0"/>
    <x v="0"/>
    <x v="0"/>
    <x v="0"/>
    <x v="2"/>
    <s v="0205 - MINISTERIO DE HACIENDA"/>
    <s v="0010 - DIRECCION GENERAL  DE PRESUPUESTO"/>
    <x v="0"/>
    <x v="0"/>
    <x v="2"/>
    <s v="2.3 - MATERIALES Y SUMINISTROS"/>
    <s v="2.3.1 - ALIMENTOS Y PRODUCTOS AGROFORESTALES"/>
    <s v="N"/>
    <s v="00 - N/A"/>
    <s v="10 - FONDO GENERAL"/>
    <s v=" "/>
    <s v="99 - MULTIPROVINCIAL"/>
    <n v="826188"/>
    <n v="1163445.1099999999"/>
    <n v="792405.39000000013"/>
  </r>
  <r>
    <s v="2024"/>
    <x v="0"/>
    <x v="0"/>
    <x v="0"/>
    <x v="0"/>
    <x v="2"/>
    <s v="0205 - MINISTERIO DE HACIENDA"/>
    <s v="0010 - DIRECCION GENERAL  DE PRESUPUESTO"/>
    <x v="0"/>
    <x v="0"/>
    <x v="2"/>
    <s v="2.3 - MATERIALES Y SUMINISTROS"/>
    <s v="2.3.2 - TEXTILES Y VESTUARIOS"/>
    <s v="N"/>
    <s v="00 - N/A"/>
    <s v="10 - FONDO GENERAL"/>
    <s v=" "/>
    <s v="99 - MULTIPROVINCIAL"/>
    <n v="1399801"/>
    <n v="467353.86"/>
    <n v="438816"/>
  </r>
  <r>
    <s v="2024"/>
    <x v="0"/>
    <x v="0"/>
    <x v="0"/>
    <x v="0"/>
    <x v="2"/>
    <s v="0205 - MINISTERIO DE HACIENDA"/>
    <s v="0010 - DIRECCION GENERAL  DE PRESUPUESTO"/>
    <x v="0"/>
    <x v="0"/>
    <x v="2"/>
    <s v="2.3 - MATERIALES Y SUMINISTROS"/>
    <s v="2.3.3 - PAPEL, CARTÓN E IMPRESOS"/>
    <s v="N"/>
    <s v="00 - N/A"/>
    <s v="10 - FONDO GENERAL"/>
    <s v=" "/>
    <s v="99 - MULTIPROVINCIAL"/>
    <n v="1100000"/>
    <n v="1067400"/>
    <n v="936695.71"/>
  </r>
  <r>
    <s v="2024"/>
    <x v="0"/>
    <x v="0"/>
    <x v="0"/>
    <x v="0"/>
    <x v="2"/>
    <s v="0205 - MINISTERIO DE HACIENDA"/>
    <s v="0010 - DIRECCION GENERAL  DE PRESUPUESTO"/>
    <x v="0"/>
    <x v="0"/>
    <x v="2"/>
    <s v="2.3 - MATERIALES Y SUMINISTROS"/>
    <s v="2.3.4 - PRODUCTOS FARMACÉUTICOS"/>
    <s v="N"/>
    <s v="00 - N/A"/>
    <s v="10 - FONDO GENERAL"/>
    <s v=" "/>
    <s v="99 - MULTIPROVINCIAL"/>
    <n v="150000"/>
    <n v="152000"/>
    <n v="115908.55"/>
  </r>
  <r>
    <s v="2024"/>
    <x v="0"/>
    <x v="0"/>
    <x v="0"/>
    <x v="0"/>
    <x v="2"/>
    <s v="0205 - MINISTERIO DE HACIENDA"/>
    <s v="0010 - DIRECCION GENERAL  DE PRESUPUESTO"/>
    <x v="0"/>
    <x v="0"/>
    <x v="2"/>
    <s v="2.3 - MATERIALES Y SUMINISTROS"/>
    <s v="2.3.5 - CUERO, CAUCHO Y PLÁSTICO"/>
    <s v="N"/>
    <s v="00 - N/A"/>
    <s v="10 - FONDO GENERAL"/>
    <s v=" "/>
    <s v="99 - MULTIPROVINCIAL"/>
    <n v="550000"/>
    <n v="430000"/>
    <n v="70195.89"/>
  </r>
  <r>
    <s v="2024"/>
    <x v="0"/>
    <x v="0"/>
    <x v="0"/>
    <x v="0"/>
    <x v="2"/>
    <s v="0205 - MINISTERIO DE HACIENDA"/>
    <s v="0010 - DIRECCION GENERAL  DE PRESUPUESTO"/>
    <x v="0"/>
    <x v="0"/>
    <x v="2"/>
    <s v="2.3 - MATERIALES Y SUMINISTROS"/>
    <s v="2.3.6 - PRODUCTOS DE MINERALES, METÁLICOS Y NO METÁLICOS"/>
    <s v="N"/>
    <s v="00 - N/A"/>
    <s v="10 - FONDO GENERAL"/>
    <s v=" "/>
    <s v="99 - MULTIPROVINCIAL"/>
    <n v="50000"/>
    <n v="103000"/>
    <n v="14892.63"/>
  </r>
  <r>
    <s v="2024"/>
    <x v="0"/>
    <x v="0"/>
    <x v="0"/>
    <x v="0"/>
    <x v="2"/>
    <s v="0205 - MINISTERIO DE HACIENDA"/>
    <s v="0010 - DIRECCION GENERAL  DE PRESUPUESTO"/>
    <x v="0"/>
    <x v="0"/>
    <x v="2"/>
    <s v="2.3 - MATERIALES Y SUMINISTROS"/>
    <s v="2.3.7 - COMBUSTIBLES, LUBRICANTES, PRODUCTOS QUÍMICOS Y CONEXOS"/>
    <s v="N"/>
    <s v="00 - N/A"/>
    <s v="10 - FONDO GENERAL"/>
    <s v=" "/>
    <s v="99 - MULTIPROVINCIAL"/>
    <n v="12110000"/>
    <n v="12123000"/>
    <n v="8124308.4600000009"/>
  </r>
  <r>
    <s v="2024"/>
    <x v="0"/>
    <x v="0"/>
    <x v="0"/>
    <x v="0"/>
    <x v="2"/>
    <s v="0205 - MINISTERIO DE HACIENDA"/>
    <s v="0010 - DIRECCION GENERAL  DE PRESUPUESTO"/>
    <x v="0"/>
    <x v="0"/>
    <x v="2"/>
    <s v="2.3 - MATERIALES Y SUMINISTROS"/>
    <s v="2.3.9 - PRODUCTOS Y ÚTILES VARIOS"/>
    <s v="N"/>
    <s v="00 - N/A"/>
    <s v="10 - FONDO GENERAL"/>
    <s v=" "/>
    <s v="99 - MULTIPROVINCIAL"/>
    <n v="9456795"/>
    <n v="7632222.5099999998"/>
    <n v="3401624.1800000006"/>
  </r>
  <r>
    <s v="2024"/>
    <x v="0"/>
    <x v="0"/>
    <x v="0"/>
    <x v="0"/>
    <x v="2"/>
    <s v="0205 - MINISTERIO DE HACIENDA"/>
    <s v="0010 - DIRECCION GENERAL  DE PRESUPUESTO"/>
    <x v="0"/>
    <x v="0"/>
    <x v="2"/>
    <s v="2.3 - MATERIALES Y SUMINISTROS"/>
    <s v="2.3.9 - PRODUCTOS Y ÚTILES VARIOS"/>
    <s v="N"/>
    <s v="00 - N/A"/>
    <s v="70 - DONACION EXTERNA"/>
    <s v=" "/>
    <s v="99 - MULTIPROVINCIAL"/>
    <n v="0"/>
    <n v="10000000"/>
    <n v="0"/>
  </r>
  <r>
    <s v="2024"/>
    <x v="0"/>
    <x v="0"/>
    <x v="0"/>
    <x v="0"/>
    <x v="2"/>
    <s v="0205 - MINISTERIO DE HACIENDA"/>
    <s v="0011 - DIRECCION GENERAL DE CREDITO PUBLICO"/>
    <x v="0"/>
    <x v="0"/>
    <x v="2"/>
    <s v="2.1 - REMUNERACIONES Y CONTRIBUCIONES"/>
    <s v="2.1.1 - REMUNERACIONES"/>
    <s v="N"/>
    <s v="00 - N/A"/>
    <s v="10 - FONDO GENERAL"/>
    <s v=" "/>
    <s v="99 - MULTIPROVINCIAL"/>
    <n v="55265000"/>
    <n v="55313000"/>
    <n v="44519968.920000002"/>
  </r>
  <r>
    <s v="2024"/>
    <x v="0"/>
    <x v="0"/>
    <x v="0"/>
    <x v="0"/>
    <x v="2"/>
    <s v="0205 - MINISTERIO DE HACIENDA"/>
    <s v="0011 - DIRECCION GENERAL DE CREDITO PUBLICO"/>
    <x v="0"/>
    <x v="0"/>
    <x v="2"/>
    <s v="2.1 - REMUNERACIONES Y CONTRIBUCIONES"/>
    <s v="2.1.2 - SOBRESUELDOS"/>
    <s v="N"/>
    <s v="00 - N/A"/>
    <s v="10 - FONDO GENERAL"/>
    <s v=" "/>
    <s v="99 - MULTIPROVINCIAL"/>
    <n v="23980390"/>
    <n v="23100390"/>
    <n v="12425879.17"/>
  </r>
  <r>
    <s v="2024"/>
    <x v="0"/>
    <x v="0"/>
    <x v="0"/>
    <x v="0"/>
    <x v="2"/>
    <s v="0205 - MINISTERIO DE HACIENDA"/>
    <s v="0011 - DIRECCION GENERAL DE CREDITO PUBLICO"/>
    <x v="0"/>
    <x v="0"/>
    <x v="2"/>
    <s v="2.1 - REMUNERACIONES Y CONTRIBUCIONES"/>
    <s v="2.1.4 - GRATIFICACIONES Y BONIFICACIONES"/>
    <s v="N"/>
    <s v="00 - N/A"/>
    <s v="10 - FONDO GENERAL"/>
    <s v=" "/>
    <s v="99 - MULTIPROVINCIAL"/>
    <n v="0"/>
    <n v="1000000"/>
    <n v="388149.55"/>
  </r>
  <r>
    <s v="2024"/>
    <x v="0"/>
    <x v="0"/>
    <x v="0"/>
    <x v="0"/>
    <x v="2"/>
    <s v="0205 - MINISTERIO DE HACIENDA"/>
    <s v="0011 - DIRECCION GENERAL DE CREDITO PUBLICO"/>
    <x v="0"/>
    <x v="0"/>
    <x v="2"/>
    <s v="2.1 - REMUNERACIONES Y CONTRIBUCIONES"/>
    <s v="2.1.5 - CONTRIBUCIONES A LA SEGURIDAD SOCIAL"/>
    <s v="N"/>
    <s v="00 - N/A"/>
    <s v="10 - FONDO GENERAL"/>
    <s v=" "/>
    <s v="99 - MULTIPROVINCIAL"/>
    <n v="6848227"/>
    <n v="6680227"/>
    <n v="5988115.8299999991"/>
  </r>
  <r>
    <s v="2024"/>
    <x v="0"/>
    <x v="0"/>
    <x v="0"/>
    <x v="0"/>
    <x v="2"/>
    <s v="0205 - MINISTERIO DE HACIENDA"/>
    <s v="0011 - DIRECCION GENERAL DE CREDITO PUBLICO"/>
    <x v="0"/>
    <x v="0"/>
    <x v="2"/>
    <s v="2.2 - CONTRATACIÓN DE SERVICIOS"/>
    <s v="2.2.1 - SERVICIOS BÁSICOS"/>
    <s v="N"/>
    <s v="00 - N/A"/>
    <s v="10 - FONDO GENERAL"/>
    <s v=" "/>
    <s v="99 - MULTIPROVINCIAL"/>
    <n v="2600000"/>
    <n v="2600000"/>
    <n v="61603.229999999996"/>
  </r>
  <r>
    <s v="2024"/>
    <x v="0"/>
    <x v="0"/>
    <x v="0"/>
    <x v="0"/>
    <x v="2"/>
    <s v="0205 - MINISTERIO DE HACIENDA"/>
    <s v="0011 - DIRECCION GENERAL DE CREDITO PUBLICO"/>
    <x v="0"/>
    <x v="0"/>
    <x v="2"/>
    <s v="2.2 - CONTRATACIÓN DE SERVICIOS"/>
    <s v="2.2.2 - PUBLICIDAD, IMPRESIÓN Y ENCUADERNACIÓN"/>
    <s v="N"/>
    <s v="00 - N/A"/>
    <s v="10 - FONDO GENERAL"/>
    <s v=" "/>
    <s v="99 - MULTIPROVINCIAL"/>
    <n v="2318000"/>
    <n v="2318000"/>
    <n v="258715"/>
  </r>
  <r>
    <s v="2024"/>
    <x v="0"/>
    <x v="0"/>
    <x v="0"/>
    <x v="0"/>
    <x v="2"/>
    <s v="0205 - MINISTERIO DE HACIENDA"/>
    <s v="0011 - DIRECCION GENERAL DE CREDITO PUBLICO"/>
    <x v="0"/>
    <x v="0"/>
    <x v="2"/>
    <s v="2.2 - CONTRATACIÓN DE SERVICIOS"/>
    <s v="2.2.3 - VIÁTICOS"/>
    <s v="N"/>
    <s v="00 - N/A"/>
    <s v="10 - FONDO GENERAL"/>
    <s v=" "/>
    <s v="99 - MULTIPROVINCIAL"/>
    <n v="2600000"/>
    <n v="2600000"/>
    <n v="1219212.2499999998"/>
  </r>
  <r>
    <s v="2024"/>
    <x v="0"/>
    <x v="0"/>
    <x v="0"/>
    <x v="0"/>
    <x v="2"/>
    <s v="0205 - MINISTERIO DE HACIENDA"/>
    <s v="0011 - DIRECCION GENERAL DE CREDITO PUBLICO"/>
    <x v="0"/>
    <x v="0"/>
    <x v="2"/>
    <s v="2.2 - CONTRATACIÓN DE SERVICIOS"/>
    <s v="2.2.4 - TRANSPORTE Y ALMACENAJE"/>
    <s v="N"/>
    <s v="00 - N/A"/>
    <s v="10 - FONDO GENERAL"/>
    <s v=" "/>
    <s v="99 - MULTIPROVINCIAL"/>
    <n v="1000000"/>
    <n v="1000000"/>
    <n v="286800.29000000004"/>
  </r>
  <r>
    <s v="2024"/>
    <x v="0"/>
    <x v="0"/>
    <x v="0"/>
    <x v="0"/>
    <x v="2"/>
    <s v="0205 - MINISTERIO DE HACIENDA"/>
    <s v="0011 - DIRECCION GENERAL DE CREDITO PUBLICO"/>
    <x v="0"/>
    <x v="0"/>
    <x v="2"/>
    <s v="2.2 - CONTRATACIÓN DE SERVICIOS"/>
    <s v="2.2.5 - ALQUILERES Y RENTAS"/>
    <s v="N"/>
    <s v="00 - N/A"/>
    <s v="10 - FONDO GENERAL"/>
    <s v=" "/>
    <s v="99 - MULTIPROVINCIAL"/>
    <n v="3250000"/>
    <n v="2636142.31"/>
    <n v="1318869.46"/>
  </r>
  <r>
    <s v="2024"/>
    <x v="0"/>
    <x v="0"/>
    <x v="0"/>
    <x v="0"/>
    <x v="2"/>
    <s v="0205 - MINISTERIO DE HACIENDA"/>
    <s v="0011 - DIRECCION GENERAL DE CREDITO PUBLICO"/>
    <x v="0"/>
    <x v="0"/>
    <x v="2"/>
    <s v="2.2 - CONTRATACIÓN DE SERVICIOS"/>
    <s v="2.2.6 - SEGUROS"/>
    <s v="N"/>
    <s v="00 - N/A"/>
    <s v="10 - FONDO GENERAL"/>
    <s v=" "/>
    <s v="99 - MULTIPROVINCIAL"/>
    <n v="1000000"/>
    <n v="220354.58999999997"/>
    <n v="187170.09000000003"/>
  </r>
  <r>
    <s v="2024"/>
    <x v="0"/>
    <x v="0"/>
    <x v="0"/>
    <x v="0"/>
    <x v="2"/>
    <s v="0205 - MINISTERIO DE HACIENDA"/>
    <s v="0011 - DIRECCION GENERAL DE CREDITO PUBLICO"/>
    <x v="0"/>
    <x v="0"/>
    <x v="2"/>
    <s v="2.2 - CONTRATACIÓN DE SERVICIOS"/>
    <s v="2.2.7 - SERVICIOS DE CONSERVACIÓN, REPARACIONES MENORES E INSTALACIONES TEMPORALES"/>
    <s v="N"/>
    <s v="00 - N/A"/>
    <s v="10 - FONDO GENERAL"/>
    <s v=" "/>
    <s v="99 - MULTIPROVINCIAL"/>
    <n v="0"/>
    <n v="2061000"/>
    <n v="1395000"/>
  </r>
  <r>
    <s v="2024"/>
    <x v="0"/>
    <x v="0"/>
    <x v="0"/>
    <x v="0"/>
    <x v="2"/>
    <s v="0205 - MINISTERIO DE HACIENDA"/>
    <s v="0011 - DIRECCION GENERAL DE CREDITO PUBLICO"/>
    <x v="0"/>
    <x v="0"/>
    <x v="2"/>
    <s v="2.2 - CONTRATACIÓN DE SERVICIOS"/>
    <s v="2.2.8 - OTROS SERVICIOS NO INCLUIDOS EN CONCEPTOS ANTERIORES"/>
    <s v="N"/>
    <s v="00 - N/A"/>
    <s v="10 - FONDO GENERAL"/>
    <s v=" "/>
    <s v="99 - MULTIPROVINCIAL"/>
    <n v="53028916"/>
    <n v="27887209"/>
    <n v="2620815.9400000004"/>
  </r>
  <r>
    <s v="2024"/>
    <x v="0"/>
    <x v="0"/>
    <x v="0"/>
    <x v="0"/>
    <x v="2"/>
    <s v="0205 - MINISTERIO DE HACIENDA"/>
    <s v="0011 - DIRECCION GENERAL DE CREDITO PUBLICO"/>
    <x v="0"/>
    <x v="0"/>
    <x v="2"/>
    <s v="2.2 - CONTRATACIÓN DE SERVICIOS"/>
    <s v="2.2.8 - OTROS SERVICIOS NO INCLUIDOS EN CONCEPTOS ANTERIORES"/>
    <s v="N"/>
    <s v="00 - N/A"/>
    <s v="70 - DONACION EXTERNA"/>
    <s v=" "/>
    <s v="99 - MULTIPROVINCIAL"/>
    <n v="0"/>
    <n v="10707556.619999999"/>
    <n v="0"/>
  </r>
  <r>
    <s v="2024"/>
    <x v="0"/>
    <x v="0"/>
    <x v="0"/>
    <x v="0"/>
    <x v="2"/>
    <s v="0205 - MINISTERIO DE HACIENDA"/>
    <s v="0011 - DIRECCION GENERAL DE CREDITO PUBLICO"/>
    <x v="0"/>
    <x v="0"/>
    <x v="2"/>
    <s v="2.2 - CONTRATACIÓN DE SERVICIOS"/>
    <s v="2.2.9 - OTRAS CONTRATACIONES DE SERVICIOS"/>
    <s v="N"/>
    <s v="00 - N/A"/>
    <s v="10 - FONDO GENERAL"/>
    <s v=" "/>
    <s v="99 - MULTIPROVINCIAL"/>
    <n v="700000"/>
    <n v="700000"/>
    <n v="0"/>
  </r>
  <r>
    <s v="2024"/>
    <x v="0"/>
    <x v="0"/>
    <x v="0"/>
    <x v="0"/>
    <x v="2"/>
    <s v="0205 - MINISTERIO DE HACIENDA"/>
    <s v="0011 - DIRECCION GENERAL DE CREDITO PUBLICO"/>
    <x v="0"/>
    <x v="0"/>
    <x v="2"/>
    <s v="2.3 - MATERIALES Y SUMINISTROS"/>
    <s v="2.3.1 - ALIMENTOS Y PRODUCTOS AGROFORESTALES"/>
    <s v="N"/>
    <s v="00 - N/A"/>
    <s v="10 - FONDO GENERAL"/>
    <s v=" "/>
    <s v="99 - MULTIPROVINCIAL"/>
    <n v="2300000"/>
    <n v="2600000"/>
    <n v="1784987.33"/>
  </r>
  <r>
    <s v="2024"/>
    <x v="0"/>
    <x v="0"/>
    <x v="0"/>
    <x v="0"/>
    <x v="2"/>
    <s v="0205 - MINISTERIO DE HACIENDA"/>
    <s v="0011 - DIRECCION GENERAL DE CREDITO PUBLICO"/>
    <x v="0"/>
    <x v="0"/>
    <x v="2"/>
    <s v="2.3 - MATERIALES Y SUMINISTROS"/>
    <s v="2.3.2 - TEXTILES Y VESTUARIOS"/>
    <s v="N"/>
    <s v="00 - N/A"/>
    <s v="10 - FONDO GENERAL"/>
    <s v=" "/>
    <s v="99 - MULTIPROVINCIAL"/>
    <n v="1350000"/>
    <n v="750000"/>
    <n v="232500.65"/>
  </r>
  <r>
    <s v="2024"/>
    <x v="0"/>
    <x v="0"/>
    <x v="0"/>
    <x v="0"/>
    <x v="2"/>
    <s v="0205 - MINISTERIO DE HACIENDA"/>
    <s v="0011 - DIRECCION GENERAL DE CREDITO PUBLICO"/>
    <x v="0"/>
    <x v="0"/>
    <x v="2"/>
    <s v="2.3 - MATERIALES Y SUMINISTROS"/>
    <s v="2.3.3 - PAPEL, CARTÓN E IMPRESOS"/>
    <s v="N"/>
    <s v="00 - N/A"/>
    <s v="10 - FONDO GENERAL"/>
    <s v=" "/>
    <s v="99 - MULTIPROVINCIAL"/>
    <n v="322800"/>
    <n v="316800"/>
    <n v="124785"/>
  </r>
  <r>
    <s v="2024"/>
    <x v="0"/>
    <x v="0"/>
    <x v="0"/>
    <x v="0"/>
    <x v="2"/>
    <s v="0205 - MINISTERIO DE HACIENDA"/>
    <s v="0011 - DIRECCION GENERAL DE CREDITO PUBLICO"/>
    <x v="0"/>
    <x v="0"/>
    <x v="2"/>
    <s v="2.3 - MATERIALES Y SUMINISTROS"/>
    <s v="2.3.4 - PRODUCTOS FARMACÉUTICOS"/>
    <s v="N"/>
    <s v="00 - N/A"/>
    <s v="10 - FONDO GENERAL"/>
    <s v=" "/>
    <s v="99 - MULTIPROVINCIAL"/>
    <n v="24000"/>
    <n v="130000"/>
    <n v="125400"/>
  </r>
  <r>
    <s v="2024"/>
    <x v="0"/>
    <x v="0"/>
    <x v="0"/>
    <x v="0"/>
    <x v="2"/>
    <s v="0205 - MINISTERIO DE HACIENDA"/>
    <s v="0011 - DIRECCION GENERAL DE CREDITO PUBLICO"/>
    <x v="0"/>
    <x v="0"/>
    <x v="2"/>
    <s v="2.3 - MATERIALES Y SUMINISTROS"/>
    <s v="2.3.6 - PRODUCTOS DE MINERALES, METÁLICOS Y NO METÁLICOS"/>
    <s v="N"/>
    <s v="00 - N/A"/>
    <s v="10 - FONDO GENERAL"/>
    <s v=" "/>
    <s v="99 - MULTIPROVINCIAL"/>
    <n v="10000"/>
    <n v="10000"/>
    <n v="0"/>
  </r>
  <r>
    <s v="2024"/>
    <x v="0"/>
    <x v="0"/>
    <x v="0"/>
    <x v="0"/>
    <x v="2"/>
    <s v="0205 - MINISTERIO DE HACIENDA"/>
    <s v="0011 - DIRECCION GENERAL DE CREDITO PUBLICO"/>
    <x v="0"/>
    <x v="0"/>
    <x v="2"/>
    <s v="2.3 - MATERIALES Y SUMINISTROS"/>
    <s v="2.3.7 - COMBUSTIBLES, LUBRICANTES, PRODUCTOS QUÍMICOS Y CONEXOS"/>
    <s v="N"/>
    <s v="00 - N/A"/>
    <s v="10 - FONDO GENERAL"/>
    <s v=" "/>
    <s v="99 - MULTIPROVINCIAL"/>
    <n v="2718100"/>
    <n v="2818100"/>
    <n v="2672099.5499999998"/>
  </r>
  <r>
    <s v="2024"/>
    <x v="0"/>
    <x v="0"/>
    <x v="0"/>
    <x v="0"/>
    <x v="2"/>
    <s v="0205 - MINISTERIO DE HACIENDA"/>
    <s v="0011 - DIRECCION GENERAL DE CREDITO PUBLICO"/>
    <x v="0"/>
    <x v="0"/>
    <x v="2"/>
    <s v="2.3 - MATERIALES Y SUMINISTROS"/>
    <s v="2.3.9 - PRODUCTOS Y ÚTILES VARIOS"/>
    <s v="N"/>
    <s v="00 - N/A"/>
    <s v="10 - FONDO GENERAL"/>
    <s v=" "/>
    <s v="99 - MULTIPROVINCIAL"/>
    <n v="3489828"/>
    <n v="3589828"/>
    <n v="1036463.67"/>
  </r>
  <r>
    <s v="2024"/>
    <x v="0"/>
    <x v="0"/>
    <x v="0"/>
    <x v="0"/>
    <x v="2"/>
    <s v="0205 - MINISTERIO DE HACIENDA"/>
    <s v="0012 - DIRECCION GENERAL DE JUBILACIONES Y PENSIONES A CARGO DEL ESTADO"/>
    <x v="0"/>
    <x v="0"/>
    <x v="2"/>
    <s v="2.1 - REMUNERACIONES Y CONTRIBUCIONES"/>
    <s v="2.1.1 - REMUNERACIONES"/>
    <s v="N"/>
    <s v="00 - N/A"/>
    <s v="10 - FONDO GENERAL"/>
    <s v=" "/>
    <s v="99 - MULTIPROVINCIAL"/>
    <n v="333561192"/>
    <n v="326972772.26999998"/>
    <n v="325975437.38"/>
  </r>
  <r>
    <s v="2024"/>
    <x v="0"/>
    <x v="0"/>
    <x v="0"/>
    <x v="0"/>
    <x v="2"/>
    <s v="0205 - MINISTERIO DE HACIENDA"/>
    <s v="0012 - DIRECCION GENERAL DE JUBILACIONES Y PENSIONES A CARGO DEL ESTADO"/>
    <x v="0"/>
    <x v="0"/>
    <x v="2"/>
    <s v="2.1 - REMUNERACIONES Y CONTRIBUCIONES"/>
    <s v="2.1.2 - SOBRESUELDOS"/>
    <s v="N"/>
    <s v="00 - N/A"/>
    <s v="10 - FONDO GENERAL"/>
    <s v=" "/>
    <s v="99 - MULTIPROVINCIAL"/>
    <n v="151045127"/>
    <n v="143691455.23000002"/>
    <n v="75964331.989999995"/>
  </r>
  <r>
    <s v="2024"/>
    <x v="0"/>
    <x v="0"/>
    <x v="0"/>
    <x v="0"/>
    <x v="2"/>
    <s v="0205 - MINISTERIO DE HACIENDA"/>
    <s v="0012 - DIRECCION GENERAL DE JUBILACIONES Y PENSIONES A CARGO DEL ESTADO"/>
    <x v="0"/>
    <x v="0"/>
    <x v="2"/>
    <s v="2.1 - REMUNERACIONES Y CONTRIBUCIONES"/>
    <s v="2.1.4 - GRATIFICACIONES Y BONIFICACIONES"/>
    <s v="N"/>
    <s v="00 - N/A"/>
    <s v="10 - FONDO GENERAL"/>
    <s v=" "/>
    <s v="99 - MULTIPROVINCIAL"/>
    <n v="0"/>
    <n v="7826000"/>
    <n v="7825214.3099999996"/>
  </r>
  <r>
    <s v="2024"/>
    <x v="0"/>
    <x v="0"/>
    <x v="0"/>
    <x v="0"/>
    <x v="2"/>
    <s v="0205 - MINISTERIO DE HACIENDA"/>
    <s v="0012 - DIRECCION GENERAL DE JUBILACIONES Y PENSIONES A CARGO DEL ESTADO"/>
    <x v="0"/>
    <x v="0"/>
    <x v="2"/>
    <s v="2.1 - REMUNERACIONES Y CONTRIBUCIONES"/>
    <s v="2.1.5 - CONTRIBUCIONES A LA SEGURIDAD SOCIAL"/>
    <s v="N"/>
    <s v="00 - N/A"/>
    <s v="10 - FONDO GENERAL"/>
    <s v=" "/>
    <s v="99 - MULTIPROVINCIAL"/>
    <n v="45387304"/>
    <n v="45787304"/>
    <n v="45464048.38000001"/>
  </r>
  <r>
    <s v="2024"/>
    <x v="0"/>
    <x v="0"/>
    <x v="0"/>
    <x v="0"/>
    <x v="2"/>
    <s v="0205 - MINISTERIO DE HACIENDA"/>
    <s v="0012 - DIRECCION GENERAL DE JUBILACIONES Y PENSIONES A CARGO DEL ESTADO"/>
    <x v="0"/>
    <x v="0"/>
    <x v="2"/>
    <s v="2.2 - CONTRATACIÓN DE SERVICIOS"/>
    <s v="2.2.1 - SERVICIOS BÁSICOS"/>
    <s v="N"/>
    <s v="00 - N/A"/>
    <s v="10 - FONDO GENERAL"/>
    <s v=" "/>
    <s v="99 - MULTIPROVINCIAL"/>
    <n v="13243309"/>
    <n v="13686309"/>
    <n v="12528885.790000001"/>
  </r>
  <r>
    <s v="2024"/>
    <x v="0"/>
    <x v="0"/>
    <x v="0"/>
    <x v="0"/>
    <x v="2"/>
    <s v="0205 - MINISTERIO DE HACIENDA"/>
    <s v="0012 - DIRECCION GENERAL DE JUBILACIONES Y PENSIONES A CARGO DEL ESTADO"/>
    <x v="0"/>
    <x v="0"/>
    <x v="2"/>
    <s v="2.2 - CONTRATACIÓN DE SERVICIOS"/>
    <s v="2.2.2 - PUBLICIDAD, IMPRESIÓN Y ENCUADERNACIÓN"/>
    <s v="N"/>
    <s v="00 - N/A"/>
    <s v="10 - FONDO GENERAL"/>
    <s v=" "/>
    <s v="99 - MULTIPROVINCIAL"/>
    <n v="2800000"/>
    <n v="421122.54000000004"/>
    <n v="363722.54000000004"/>
  </r>
  <r>
    <s v="2024"/>
    <x v="0"/>
    <x v="0"/>
    <x v="0"/>
    <x v="0"/>
    <x v="2"/>
    <s v="0205 - MINISTERIO DE HACIENDA"/>
    <s v="0012 - DIRECCION GENERAL DE JUBILACIONES Y PENSIONES A CARGO DEL ESTADO"/>
    <x v="0"/>
    <x v="0"/>
    <x v="2"/>
    <s v="2.2 - CONTRATACIÓN DE SERVICIOS"/>
    <s v="2.2.3 - VIÁTICOS"/>
    <s v="N"/>
    <s v="00 - N/A"/>
    <s v="10 - FONDO GENERAL"/>
    <s v=" "/>
    <s v="99 - MULTIPROVINCIAL"/>
    <n v="1200000"/>
    <n v="1200000"/>
    <n v="1125152.6000000001"/>
  </r>
  <r>
    <s v="2024"/>
    <x v="0"/>
    <x v="0"/>
    <x v="0"/>
    <x v="0"/>
    <x v="2"/>
    <s v="0205 - MINISTERIO DE HACIENDA"/>
    <s v="0012 - DIRECCION GENERAL DE JUBILACIONES Y PENSIONES A CARGO DEL ESTADO"/>
    <x v="0"/>
    <x v="0"/>
    <x v="2"/>
    <s v="2.2 - CONTRATACIÓN DE SERVICIOS"/>
    <s v="2.2.4 - TRANSPORTE Y ALMACENAJE"/>
    <s v="N"/>
    <s v="00 - N/A"/>
    <s v="10 - FONDO GENERAL"/>
    <s v=" "/>
    <s v="99 - MULTIPROVINCIAL"/>
    <n v="37862"/>
    <n v="160862"/>
    <n v="61268.87"/>
  </r>
  <r>
    <s v="2024"/>
    <x v="0"/>
    <x v="0"/>
    <x v="0"/>
    <x v="0"/>
    <x v="2"/>
    <s v="0205 - MINISTERIO DE HACIENDA"/>
    <s v="0012 - DIRECCION GENERAL DE JUBILACIONES Y PENSIONES A CARGO DEL ESTADO"/>
    <x v="0"/>
    <x v="0"/>
    <x v="2"/>
    <s v="2.2 - CONTRATACIÓN DE SERVICIOS"/>
    <s v="2.2.5 - ALQUILERES Y RENTAS"/>
    <s v="N"/>
    <s v="00 - N/A"/>
    <s v="10 - FONDO GENERAL"/>
    <s v=" "/>
    <s v="99 - MULTIPROVINCIAL"/>
    <n v="36757200"/>
    <n v="38001020.460000001"/>
    <n v="37837205.539999999"/>
  </r>
  <r>
    <s v="2024"/>
    <x v="0"/>
    <x v="0"/>
    <x v="0"/>
    <x v="0"/>
    <x v="2"/>
    <s v="0205 - MINISTERIO DE HACIENDA"/>
    <s v="0012 - DIRECCION GENERAL DE JUBILACIONES Y PENSIONES A CARGO DEL ESTADO"/>
    <x v="0"/>
    <x v="0"/>
    <x v="2"/>
    <s v="2.2 - CONTRATACIÓN DE SERVICIOS"/>
    <s v="2.2.6 - SEGUROS"/>
    <s v="N"/>
    <s v="00 - N/A"/>
    <s v="10 - FONDO GENERAL"/>
    <s v=" "/>
    <s v="99 - MULTIPROVINCIAL"/>
    <n v="6785111"/>
    <n v="7301111"/>
    <n v="7149789.9800000004"/>
  </r>
  <r>
    <s v="2024"/>
    <x v="0"/>
    <x v="0"/>
    <x v="0"/>
    <x v="0"/>
    <x v="2"/>
    <s v="0205 - MINISTERIO DE HACIENDA"/>
    <s v="0012 - DIRECCION GENERAL DE JUBILACIONES Y PENSIONES A CARGO DEL ESTADO"/>
    <x v="0"/>
    <x v="0"/>
    <x v="2"/>
    <s v="2.2 - CONTRATACIÓN DE SERVICIOS"/>
    <s v="2.2.7 - SERVICIOS DE CONSERVACIÓN, REPARACIONES MENORES E INSTALACIONES TEMPORALES"/>
    <s v="N"/>
    <s v="00 - N/A"/>
    <s v="10 - FONDO GENERAL"/>
    <s v=" "/>
    <s v="99 - MULTIPROVINCIAL"/>
    <n v="975000"/>
    <n v="2514500"/>
    <n v="2089613.0299999998"/>
  </r>
  <r>
    <s v="2024"/>
    <x v="0"/>
    <x v="0"/>
    <x v="0"/>
    <x v="0"/>
    <x v="2"/>
    <s v="0205 - MINISTERIO DE HACIENDA"/>
    <s v="0012 - DIRECCION GENERAL DE JUBILACIONES Y PENSIONES A CARGO DEL ESTADO"/>
    <x v="0"/>
    <x v="0"/>
    <x v="2"/>
    <s v="2.2 - CONTRATACIÓN DE SERVICIOS"/>
    <s v="2.2.8 - OTROS SERVICIOS NO INCLUIDOS EN CONCEPTOS ANTERIORES"/>
    <s v="N"/>
    <s v="00 - N/A"/>
    <s v="10 - FONDO GENERAL"/>
    <s v=" "/>
    <s v="99 - MULTIPROVINCIAL"/>
    <n v="2113915"/>
    <n v="4375173"/>
    <n v="2428377.8199999998"/>
  </r>
  <r>
    <s v="2024"/>
    <x v="0"/>
    <x v="0"/>
    <x v="0"/>
    <x v="0"/>
    <x v="2"/>
    <s v="0205 - MINISTERIO DE HACIENDA"/>
    <s v="0012 - DIRECCION GENERAL DE JUBILACIONES Y PENSIONES A CARGO DEL ESTADO"/>
    <x v="0"/>
    <x v="0"/>
    <x v="2"/>
    <s v="2.2 - CONTRATACIÓN DE SERVICIOS"/>
    <s v="2.2.9 - OTRAS CONTRATACIONES DE SERVICIOS"/>
    <s v="N"/>
    <s v="00 - N/A"/>
    <s v="10 - FONDO GENERAL"/>
    <s v=" "/>
    <s v="99 - MULTIPROVINCIAL"/>
    <n v="10000000"/>
    <n v="12760000"/>
    <n v="9216105.7300000004"/>
  </r>
  <r>
    <s v="2024"/>
    <x v="0"/>
    <x v="0"/>
    <x v="0"/>
    <x v="0"/>
    <x v="2"/>
    <s v="0205 - MINISTERIO DE HACIENDA"/>
    <s v="0012 - DIRECCION GENERAL DE JUBILACIONES Y PENSIONES A CARGO DEL ESTADO"/>
    <x v="0"/>
    <x v="0"/>
    <x v="2"/>
    <s v="2.3 - MATERIALES Y SUMINISTROS"/>
    <s v="2.3.1 - ALIMENTOS Y PRODUCTOS AGROFORESTALES"/>
    <s v="N"/>
    <s v="00 - N/A"/>
    <s v="10 - FONDO GENERAL"/>
    <s v=" "/>
    <s v="99 - MULTIPROVINCIAL"/>
    <n v="1200000"/>
    <n v="1308542.5"/>
    <n v="1221626.1000000001"/>
  </r>
  <r>
    <s v="2024"/>
    <x v="0"/>
    <x v="0"/>
    <x v="0"/>
    <x v="0"/>
    <x v="2"/>
    <s v="0205 - MINISTERIO DE HACIENDA"/>
    <s v="0012 - DIRECCION GENERAL DE JUBILACIONES Y PENSIONES A CARGO DEL ESTADO"/>
    <x v="0"/>
    <x v="0"/>
    <x v="2"/>
    <s v="2.3 - MATERIALES Y SUMINISTROS"/>
    <s v="2.3.2 - TEXTILES Y VESTUARIOS"/>
    <s v="N"/>
    <s v="00 - N/A"/>
    <s v="10 - FONDO GENERAL"/>
    <s v=" "/>
    <s v="99 - MULTIPROVINCIAL"/>
    <n v="100000"/>
    <n v="0"/>
    <n v="0"/>
  </r>
  <r>
    <s v="2024"/>
    <x v="0"/>
    <x v="0"/>
    <x v="0"/>
    <x v="0"/>
    <x v="2"/>
    <s v="0205 - MINISTERIO DE HACIENDA"/>
    <s v="0012 - DIRECCION GENERAL DE JUBILACIONES Y PENSIONES A CARGO DEL ESTADO"/>
    <x v="0"/>
    <x v="0"/>
    <x v="2"/>
    <s v="2.3 - MATERIALES Y SUMINISTROS"/>
    <s v="2.3.3 - PAPEL, CARTÓN E IMPRESOS"/>
    <s v="N"/>
    <s v="00 - N/A"/>
    <s v="10 - FONDO GENERAL"/>
    <s v=" "/>
    <s v="99 - MULTIPROVINCIAL"/>
    <n v="2006200"/>
    <n v="2090371.88"/>
    <n v="2020828.2999999998"/>
  </r>
  <r>
    <s v="2024"/>
    <x v="0"/>
    <x v="0"/>
    <x v="0"/>
    <x v="0"/>
    <x v="2"/>
    <s v="0205 - MINISTERIO DE HACIENDA"/>
    <s v="0012 - DIRECCION GENERAL DE JUBILACIONES Y PENSIONES A CARGO DEL ESTADO"/>
    <x v="0"/>
    <x v="0"/>
    <x v="2"/>
    <s v="2.3 - MATERIALES Y SUMINISTROS"/>
    <s v="2.3.4 - PRODUCTOS FARMACÉUTICOS"/>
    <s v="N"/>
    <s v="00 - N/A"/>
    <s v="10 - FONDO GENERAL"/>
    <s v=" "/>
    <s v="99 - MULTIPROVINCIAL"/>
    <n v="250000"/>
    <n v="428215"/>
    <n v="403946"/>
  </r>
  <r>
    <s v="2024"/>
    <x v="0"/>
    <x v="0"/>
    <x v="0"/>
    <x v="0"/>
    <x v="2"/>
    <s v="0205 - MINISTERIO DE HACIENDA"/>
    <s v="0012 - DIRECCION GENERAL DE JUBILACIONES Y PENSIONES A CARGO DEL ESTADO"/>
    <x v="0"/>
    <x v="0"/>
    <x v="2"/>
    <s v="2.3 - MATERIALES Y SUMINISTROS"/>
    <s v="2.3.5 - CUERO, CAUCHO Y PLÁSTICO"/>
    <s v="N"/>
    <s v="00 - N/A"/>
    <s v="10 - FONDO GENERAL"/>
    <s v=" "/>
    <s v="99 - MULTIPROVINCIAL"/>
    <n v="150000"/>
    <n v="257168"/>
    <n v="252075.29"/>
  </r>
  <r>
    <s v="2024"/>
    <x v="0"/>
    <x v="0"/>
    <x v="0"/>
    <x v="0"/>
    <x v="2"/>
    <s v="0205 - MINISTERIO DE HACIENDA"/>
    <s v="0012 - DIRECCION GENERAL DE JUBILACIONES Y PENSIONES A CARGO DEL ESTADO"/>
    <x v="0"/>
    <x v="0"/>
    <x v="2"/>
    <s v="2.3 - MATERIALES Y SUMINISTROS"/>
    <s v="2.3.6 - PRODUCTOS DE MINERALES, METÁLICOS Y NO METÁLICOS"/>
    <s v="N"/>
    <s v="00 - N/A"/>
    <s v="10 - FONDO GENERAL"/>
    <s v=" "/>
    <s v="99 - MULTIPROVINCIAL"/>
    <n v="200000"/>
    <n v="44290"/>
    <n v="25988.32"/>
  </r>
  <r>
    <s v="2024"/>
    <x v="0"/>
    <x v="0"/>
    <x v="0"/>
    <x v="0"/>
    <x v="2"/>
    <s v="0205 - MINISTERIO DE HACIENDA"/>
    <s v="0012 - DIRECCION GENERAL DE JUBILACIONES Y PENSIONES A CARGO DEL ESTADO"/>
    <x v="0"/>
    <x v="0"/>
    <x v="2"/>
    <s v="2.3 - MATERIALES Y SUMINISTROS"/>
    <s v="2.3.7 - COMBUSTIBLES, LUBRICANTES, PRODUCTOS QUÍMICOS Y CONEXOS"/>
    <s v="N"/>
    <s v="00 - N/A"/>
    <s v="10 - FONDO GENERAL"/>
    <s v=" "/>
    <s v="99 - MULTIPROVINCIAL"/>
    <n v="11300000"/>
    <n v="10905500"/>
    <n v="10392438.789999999"/>
  </r>
  <r>
    <s v="2024"/>
    <x v="0"/>
    <x v="0"/>
    <x v="0"/>
    <x v="0"/>
    <x v="2"/>
    <s v="0205 - MINISTERIO DE HACIENDA"/>
    <s v="0012 - DIRECCION GENERAL DE JUBILACIONES Y PENSIONES A CARGO DEL ESTADO"/>
    <x v="0"/>
    <x v="0"/>
    <x v="2"/>
    <s v="2.3 - MATERIALES Y SUMINISTROS"/>
    <s v="2.3.9 - PRODUCTOS Y ÚTILES VARIOS"/>
    <s v="N"/>
    <s v="00 - N/A"/>
    <s v="10 - FONDO GENERAL"/>
    <s v=" "/>
    <s v="99 - MULTIPROVINCIAL"/>
    <n v="2465000"/>
    <n v="2410734.38"/>
    <n v="2250425.0800000005"/>
  </r>
  <r>
    <s v="2024"/>
    <x v="0"/>
    <x v="0"/>
    <x v="0"/>
    <x v="0"/>
    <x v="2"/>
    <s v="0206 - MINISTERIO DE EDUCACIÓN"/>
    <s v="0001 - MINISTERIO DE EDUCACION"/>
    <x v="3"/>
    <x v="6"/>
    <x v="13"/>
    <s v="2.1 - REMUNERACIONES Y CONTRIBUCIONES"/>
    <s v="2.1.1 - REMUNERACIONES"/>
    <s v="N"/>
    <s v="00 - N/A"/>
    <s v="10 - FONDO GENERAL"/>
    <s v=" "/>
    <s v="99 - MULTIPROVINCIAL"/>
    <n v="17706568"/>
    <n v="17561217"/>
    <n v="15099965.980000002"/>
  </r>
  <r>
    <s v="2024"/>
    <x v="0"/>
    <x v="0"/>
    <x v="0"/>
    <x v="0"/>
    <x v="2"/>
    <s v="0206 - MINISTERIO DE EDUCACIÓN"/>
    <s v="0001 - MINISTERIO DE EDUCACION"/>
    <x v="3"/>
    <x v="6"/>
    <x v="13"/>
    <s v="2.1 - REMUNERACIONES Y CONTRIBUCIONES"/>
    <s v="2.1.5 - CONTRIBUCIONES A LA SEGURIDAD SOCIAL"/>
    <s v="N"/>
    <s v="00 - N/A"/>
    <s v="10 - FONDO GENERAL"/>
    <s v=" "/>
    <s v="99 - MULTIPROVINCIAL"/>
    <n v="2496073"/>
    <n v="2509550.8200000003"/>
    <n v="2105141.13"/>
  </r>
  <r>
    <s v="2024"/>
    <x v="0"/>
    <x v="0"/>
    <x v="0"/>
    <x v="0"/>
    <x v="2"/>
    <s v="0206 - MINISTERIO DE EDUCACIÓN"/>
    <s v="0001 - MINISTERIO DE EDUCACION"/>
    <x v="3"/>
    <x v="6"/>
    <x v="13"/>
    <s v="2.2 - CONTRATACIÓN DE SERVICIOS"/>
    <s v="2.2.2 - PUBLICIDAD, IMPRESIÓN Y ENCUADERNACIÓN"/>
    <s v="N"/>
    <s v="00 - N/A"/>
    <s v="10 - FONDO GENERAL"/>
    <s v=" "/>
    <s v="99 - MULTIPROVINCIAL"/>
    <n v="22500"/>
    <n v="26900"/>
    <n v="120.95"/>
  </r>
  <r>
    <s v="2024"/>
    <x v="0"/>
    <x v="0"/>
    <x v="0"/>
    <x v="0"/>
    <x v="2"/>
    <s v="0206 - MINISTERIO DE EDUCACIÓN"/>
    <s v="0001 - MINISTERIO DE EDUCACION"/>
    <x v="3"/>
    <x v="6"/>
    <x v="13"/>
    <s v="2.2 - CONTRATACIÓN DE SERVICIOS"/>
    <s v="2.2.3 - VIÁTICOS"/>
    <s v="N"/>
    <s v="00 - N/A"/>
    <s v="10 - FONDO GENERAL"/>
    <s v=" "/>
    <s v="99 - MULTIPROVINCIAL"/>
    <n v="5094500"/>
    <n v="1094500"/>
    <n v="343595"/>
  </r>
  <r>
    <s v="2024"/>
    <x v="0"/>
    <x v="0"/>
    <x v="0"/>
    <x v="0"/>
    <x v="2"/>
    <s v="0206 - MINISTERIO DE EDUCACIÓN"/>
    <s v="0001 - MINISTERIO DE EDUCACION"/>
    <x v="3"/>
    <x v="6"/>
    <x v="13"/>
    <s v="2.2 - CONTRATACIÓN DE SERVICIOS"/>
    <s v="2.2.4 - TRANSPORTE Y ALMACENAJE"/>
    <s v="N"/>
    <s v="00 - N/A"/>
    <s v="10 - FONDO GENERAL"/>
    <s v=" "/>
    <s v="99 - MULTIPROVINCIAL"/>
    <n v="3250280"/>
    <n v="24280"/>
    <n v="17440"/>
  </r>
  <r>
    <s v="2024"/>
    <x v="0"/>
    <x v="0"/>
    <x v="0"/>
    <x v="0"/>
    <x v="2"/>
    <s v="0206 - MINISTERIO DE EDUCACIÓN"/>
    <s v="0001 - MINISTERIO DE EDUCACION"/>
    <x v="3"/>
    <x v="6"/>
    <x v="13"/>
    <s v="2.2 - CONTRATACIÓN DE SERVICIOS"/>
    <s v="2.2.8 - OTROS SERVICIOS NO INCLUIDOS EN CONCEPTOS ANTERIORES"/>
    <s v="N"/>
    <s v="00 - N/A"/>
    <s v="10 - FONDO GENERAL"/>
    <s v=" "/>
    <s v="99 - MULTIPROVINCIAL"/>
    <n v="90000"/>
    <n v="85600"/>
    <n v="0"/>
  </r>
  <r>
    <s v="2024"/>
    <x v="0"/>
    <x v="0"/>
    <x v="0"/>
    <x v="0"/>
    <x v="2"/>
    <s v="0206 - MINISTERIO DE EDUCACIÓN"/>
    <s v="0001 - MINISTERIO DE EDUCACION"/>
    <x v="3"/>
    <x v="6"/>
    <x v="13"/>
    <s v="2.2 - CONTRATACIÓN DE SERVICIOS"/>
    <s v="2.2.9 - OTRAS CONTRATACIONES DE SERVICIOS"/>
    <s v="N"/>
    <s v="00 - N/A"/>
    <s v="10 - FONDO GENERAL"/>
    <s v=" "/>
    <s v="99 - MULTIPROVINCIAL"/>
    <n v="1188500"/>
    <n v="1188500"/>
    <n v="0"/>
  </r>
  <r>
    <s v="2024"/>
    <x v="0"/>
    <x v="0"/>
    <x v="0"/>
    <x v="0"/>
    <x v="2"/>
    <s v="0206 - MINISTERIO DE EDUCACIÓN"/>
    <s v="0001 - MINISTERIO DE EDUCACION"/>
    <x v="3"/>
    <x v="6"/>
    <x v="13"/>
    <s v="2.3 - MATERIALES Y SUMINISTROS"/>
    <s v="2.3.2 - TEXTILES Y VESTUARIOS"/>
    <s v="N"/>
    <s v="00 - N/A"/>
    <s v="10 - FONDO GENERAL"/>
    <s v=" "/>
    <s v="99 - MULTIPROVINCIAL"/>
    <n v="202950"/>
    <n v="2352950"/>
    <n v="331875"/>
  </r>
  <r>
    <s v="2024"/>
    <x v="0"/>
    <x v="0"/>
    <x v="0"/>
    <x v="0"/>
    <x v="2"/>
    <s v="0206 - MINISTERIO DE EDUCACIÓN"/>
    <s v="0001 - MINISTERIO DE EDUCACION"/>
    <x v="3"/>
    <x v="6"/>
    <x v="13"/>
    <s v="2.3 - MATERIALES Y SUMINISTROS"/>
    <s v="2.3.3 - PAPEL, CARTÓN E IMPRESOS"/>
    <s v="N"/>
    <s v="00 - N/A"/>
    <s v="10 - FONDO GENERAL"/>
    <s v=" "/>
    <s v="99 - MULTIPROVINCIAL"/>
    <n v="625000"/>
    <n v="187771"/>
    <n v="0"/>
  </r>
  <r>
    <s v="2024"/>
    <x v="0"/>
    <x v="0"/>
    <x v="0"/>
    <x v="0"/>
    <x v="2"/>
    <s v="0206 - MINISTERIO DE EDUCACIÓN"/>
    <s v="0001 - MINISTERIO DE EDUCACION"/>
    <x v="3"/>
    <x v="6"/>
    <x v="13"/>
    <s v="2.3 - MATERIALES Y SUMINISTROS"/>
    <s v="2.3.7 - COMBUSTIBLES, LUBRICANTES, PRODUCTOS QUÍMICOS Y CONEXOS"/>
    <s v="N"/>
    <s v="00 - N/A"/>
    <s v="10 - FONDO GENERAL"/>
    <s v=" "/>
    <s v="99 - MULTIPROVINCIAL"/>
    <n v="355650"/>
    <n v="526699"/>
    <n v="0"/>
  </r>
  <r>
    <s v="2024"/>
    <x v="0"/>
    <x v="0"/>
    <x v="0"/>
    <x v="0"/>
    <x v="2"/>
    <s v="0206 - MINISTERIO DE EDUCACIÓN"/>
    <s v="0001 - MINISTERIO DE EDUCACION"/>
    <x v="3"/>
    <x v="6"/>
    <x v="13"/>
    <s v="2.3 - MATERIALES Y SUMINISTROS"/>
    <s v="2.3.9 - PRODUCTOS Y ÚTILES VARIOS"/>
    <s v="N"/>
    <s v="00 - N/A"/>
    <s v="10 - FONDO GENERAL"/>
    <s v=" "/>
    <s v="99 - MULTIPROVINCIAL"/>
    <n v="0"/>
    <n v="912418"/>
    <n v="0"/>
  </r>
  <r>
    <s v="2024"/>
    <x v="0"/>
    <x v="0"/>
    <x v="0"/>
    <x v="0"/>
    <x v="2"/>
    <s v="0206 - MINISTERIO DE EDUCACIÓN"/>
    <s v="0001 - MINISTERIO DE EDUCACION"/>
    <x v="2"/>
    <x v="10"/>
    <x v="41"/>
    <s v="2.1 - REMUNERACIONES Y CONTRIBUCIONES"/>
    <s v="2.1.1 - REMUNERACIONES"/>
    <s v="N"/>
    <s v="00 - N/A"/>
    <s v="10 - FONDO GENERAL"/>
    <s v=" "/>
    <s v="99 - MULTIPROVINCIAL"/>
    <n v="703518816"/>
    <n v="760845704.1099999"/>
    <n v="693538376.08000016"/>
  </r>
  <r>
    <s v="2024"/>
    <x v="0"/>
    <x v="0"/>
    <x v="0"/>
    <x v="0"/>
    <x v="2"/>
    <s v="0206 - MINISTERIO DE EDUCACIÓN"/>
    <s v="0001 - MINISTERIO DE EDUCACION"/>
    <x v="2"/>
    <x v="10"/>
    <x v="41"/>
    <s v="2.1 - REMUNERACIONES Y CONTRIBUCIONES"/>
    <s v="2.1.5 - CONTRIBUCIONES A LA SEGURIDAD SOCIAL"/>
    <s v="N"/>
    <s v="00 - N/A"/>
    <s v="10 - FONDO GENERAL"/>
    <s v=" "/>
    <s v="99 - MULTIPROVINCIAL"/>
    <n v="108724045"/>
    <n v="120945844.69000001"/>
    <n v="107390478.65999991"/>
  </r>
  <r>
    <s v="2024"/>
    <x v="0"/>
    <x v="0"/>
    <x v="0"/>
    <x v="0"/>
    <x v="2"/>
    <s v="0206 - MINISTERIO DE EDUCACIÓN"/>
    <s v="0001 - MINISTERIO DE EDUCACION"/>
    <x v="2"/>
    <x v="10"/>
    <x v="41"/>
    <s v="2.2 - CONTRATACIÓN DE SERVICIOS"/>
    <s v="2.2.2 - PUBLICIDAD, IMPRESIÓN Y ENCUADERNACIÓN"/>
    <s v="N"/>
    <s v="00 - N/A"/>
    <s v="10 - FONDO GENERAL"/>
    <s v=" "/>
    <s v="99 - MULTIPROVINCIAL"/>
    <n v="448220500"/>
    <n v="32232484"/>
    <n v="29914956.879999999"/>
  </r>
  <r>
    <s v="2024"/>
    <x v="0"/>
    <x v="0"/>
    <x v="0"/>
    <x v="0"/>
    <x v="2"/>
    <s v="0206 - MINISTERIO DE EDUCACIÓN"/>
    <s v="0001 - MINISTERIO DE EDUCACION"/>
    <x v="2"/>
    <x v="10"/>
    <x v="41"/>
    <s v="2.2 - CONTRATACIÓN DE SERVICIOS"/>
    <s v="2.2.3 - VIÁTICOS"/>
    <s v="N"/>
    <s v="00 - N/A"/>
    <s v="10 - FONDO GENERAL"/>
    <s v=" "/>
    <s v="99 - MULTIPROVINCIAL"/>
    <n v="1558000"/>
    <n v="931525"/>
    <n v="907747.85"/>
  </r>
  <r>
    <s v="2024"/>
    <x v="0"/>
    <x v="0"/>
    <x v="0"/>
    <x v="0"/>
    <x v="2"/>
    <s v="0206 - MINISTERIO DE EDUCACIÓN"/>
    <s v="0001 - MINISTERIO DE EDUCACION"/>
    <x v="2"/>
    <x v="10"/>
    <x v="41"/>
    <s v="2.2 - CONTRATACIÓN DE SERVICIOS"/>
    <s v="2.2.4 - TRANSPORTE Y ALMACENAJE"/>
    <s v="N"/>
    <s v="00 - N/A"/>
    <s v="10 - FONDO GENERAL"/>
    <s v=" "/>
    <s v="99 - MULTIPROVINCIAL"/>
    <n v="11354000"/>
    <n v="0"/>
    <n v="0"/>
  </r>
  <r>
    <s v="2024"/>
    <x v="0"/>
    <x v="0"/>
    <x v="0"/>
    <x v="0"/>
    <x v="2"/>
    <s v="0206 - MINISTERIO DE EDUCACIÓN"/>
    <s v="0001 - MINISTERIO DE EDUCACION"/>
    <x v="2"/>
    <x v="10"/>
    <x v="41"/>
    <s v="2.2 - CONTRATACIÓN DE SERVICIOS"/>
    <s v="2.2.5 - ALQUILERES Y RENTAS"/>
    <s v="N"/>
    <s v="00 - N/A"/>
    <s v="10 - FONDO GENERAL"/>
    <s v=" "/>
    <s v="99 - MULTIPROVINCIAL"/>
    <n v="2147200"/>
    <n v="2082300"/>
    <n v="2000000"/>
  </r>
  <r>
    <s v="2024"/>
    <x v="0"/>
    <x v="0"/>
    <x v="0"/>
    <x v="0"/>
    <x v="2"/>
    <s v="0206 - MINISTERIO DE EDUCACIÓN"/>
    <s v="0001 - MINISTERIO DE EDUCACION"/>
    <x v="2"/>
    <x v="10"/>
    <x v="41"/>
    <s v="2.2 - CONTRATACIÓN DE SERVICIOS"/>
    <s v="2.2.8 - OTROS SERVICIOS NO INCLUIDOS EN CONCEPTOS ANTERIORES"/>
    <s v="N"/>
    <s v="00 - N/A"/>
    <s v="10 - FONDO GENERAL"/>
    <s v=" "/>
    <s v="99 - MULTIPROVINCIAL"/>
    <n v="4947100"/>
    <n v="2647100"/>
    <n v="0"/>
  </r>
  <r>
    <s v="2024"/>
    <x v="0"/>
    <x v="0"/>
    <x v="0"/>
    <x v="0"/>
    <x v="2"/>
    <s v="0206 - MINISTERIO DE EDUCACIÓN"/>
    <s v="0001 - MINISTERIO DE EDUCACION"/>
    <x v="2"/>
    <x v="10"/>
    <x v="41"/>
    <s v="2.2 - CONTRATACIÓN DE SERVICIOS"/>
    <s v="2.2.9 - OTRAS CONTRATACIONES DE SERVICIOS"/>
    <s v="N"/>
    <s v="00 - N/A"/>
    <s v="10 - FONDO GENERAL"/>
    <s v=" "/>
    <s v="99 - MULTIPROVINCIAL"/>
    <n v="1193500"/>
    <n v="500"/>
    <n v="0"/>
  </r>
  <r>
    <s v="2024"/>
    <x v="0"/>
    <x v="0"/>
    <x v="0"/>
    <x v="0"/>
    <x v="2"/>
    <s v="0206 - MINISTERIO DE EDUCACIÓN"/>
    <s v="0001 - MINISTERIO DE EDUCACION"/>
    <x v="2"/>
    <x v="10"/>
    <x v="41"/>
    <s v="2.3 - MATERIALES Y SUMINISTROS"/>
    <s v="2.3.1 - ALIMENTOS Y PRODUCTOS AGROFORESTALES"/>
    <s v="N"/>
    <s v="00 - N/A"/>
    <s v="10 - FONDO GENERAL"/>
    <s v=" "/>
    <s v="99 - MULTIPROVINCIAL"/>
    <n v="0"/>
    <n v="17201.2"/>
    <n v="0"/>
  </r>
  <r>
    <s v="2024"/>
    <x v="0"/>
    <x v="0"/>
    <x v="0"/>
    <x v="0"/>
    <x v="2"/>
    <s v="0206 - MINISTERIO DE EDUCACIÓN"/>
    <s v="0001 - MINISTERIO DE EDUCACION"/>
    <x v="2"/>
    <x v="10"/>
    <x v="41"/>
    <s v="2.3 - MATERIALES Y SUMINISTROS"/>
    <s v="2.3.2 - TEXTILES Y VESTUARIOS"/>
    <s v="N"/>
    <s v="00 - N/A"/>
    <s v="10 - FONDO GENERAL"/>
    <s v=" "/>
    <s v="99 - MULTIPROVINCIAL"/>
    <n v="1818500"/>
    <n v="1242110"/>
    <n v="284390.68"/>
  </r>
  <r>
    <s v="2024"/>
    <x v="0"/>
    <x v="0"/>
    <x v="0"/>
    <x v="0"/>
    <x v="2"/>
    <s v="0206 - MINISTERIO DE EDUCACIÓN"/>
    <s v="0001 - MINISTERIO DE EDUCACION"/>
    <x v="2"/>
    <x v="10"/>
    <x v="41"/>
    <s v="2.3 - MATERIALES Y SUMINISTROS"/>
    <s v="2.3.3 - PAPEL, CARTÓN E IMPRESOS"/>
    <s v="N"/>
    <s v="00 - N/A"/>
    <s v="10 - FONDO GENERAL"/>
    <s v=" "/>
    <s v="99 - MULTIPROVINCIAL"/>
    <n v="112897895"/>
    <n v="1521697"/>
    <n v="0"/>
  </r>
  <r>
    <s v="2024"/>
    <x v="0"/>
    <x v="0"/>
    <x v="0"/>
    <x v="0"/>
    <x v="2"/>
    <s v="0206 - MINISTERIO DE EDUCACIÓN"/>
    <s v="0001 - MINISTERIO DE EDUCACION"/>
    <x v="2"/>
    <x v="10"/>
    <x v="41"/>
    <s v="2.3 - MATERIALES Y SUMINISTROS"/>
    <s v="2.3.5 - CUERO, CAUCHO Y PLÁSTICO"/>
    <s v="N"/>
    <s v="00 - N/A"/>
    <s v="10 - FONDO GENERAL"/>
    <s v=" "/>
    <s v="99 - MULTIPROVINCIAL"/>
    <n v="0"/>
    <n v="100000"/>
    <n v="0"/>
  </r>
  <r>
    <s v="2024"/>
    <x v="0"/>
    <x v="0"/>
    <x v="0"/>
    <x v="0"/>
    <x v="2"/>
    <s v="0206 - MINISTERIO DE EDUCACIÓN"/>
    <s v="0001 - MINISTERIO DE EDUCACION"/>
    <x v="2"/>
    <x v="10"/>
    <x v="41"/>
    <s v="2.3 - MATERIALES Y SUMINISTROS"/>
    <s v="2.3.7 - COMBUSTIBLES, LUBRICANTES, PRODUCTOS QUÍMICOS Y CONEXOS"/>
    <s v="N"/>
    <s v="00 - N/A"/>
    <s v="10 - FONDO GENERAL"/>
    <s v=" "/>
    <s v="99 - MULTIPROVINCIAL"/>
    <n v="1107355"/>
    <n v="1253755"/>
    <n v="1107355"/>
  </r>
  <r>
    <s v="2024"/>
    <x v="0"/>
    <x v="0"/>
    <x v="0"/>
    <x v="0"/>
    <x v="2"/>
    <s v="0206 - MINISTERIO DE EDUCACIÓN"/>
    <s v="0001 - MINISTERIO DE EDUCACION"/>
    <x v="2"/>
    <x v="10"/>
    <x v="41"/>
    <s v="2.3 - MATERIALES Y SUMINISTROS"/>
    <s v="2.3.9 - PRODUCTOS Y ÚTILES VARIOS"/>
    <s v="N"/>
    <s v="00 - N/A"/>
    <s v="10 - FONDO GENERAL"/>
    <s v=" "/>
    <s v="99 - MULTIPROVINCIAL"/>
    <n v="61914085"/>
    <n v="5081802.4400000125"/>
    <n v="1390290.16"/>
  </r>
  <r>
    <s v="2024"/>
    <x v="0"/>
    <x v="0"/>
    <x v="0"/>
    <x v="0"/>
    <x v="2"/>
    <s v="0206 - MINISTERIO DE EDUCACIÓN"/>
    <s v="0001 - MINISTERIO DE EDUCACION"/>
    <x v="2"/>
    <x v="10"/>
    <x v="42"/>
    <s v="2.1 - REMUNERACIONES Y CONTRIBUCIONES"/>
    <s v="2.1.1 - REMUNERACIONES"/>
    <s v="N"/>
    <s v="00 - N/A"/>
    <s v="10 - FONDO GENERAL"/>
    <s v=" "/>
    <s v="99 - MULTIPROVINCIAL"/>
    <n v="78567920635"/>
    <n v="84552242684.949997"/>
    <n v="77625477963.440018"/>
  </r>
  <r>
    <s v="2024"/>
    <x v="0"/>
    <x v="0"/>
    <x v="0"/>
    <x v="0"/>
    <x v="2"/>
    <s v="0206 - MINISTERIO DE EDUCACIÓN"/>
    <s v="0001 - MINISTERIO DE EDUCACION"/>
    <x v="2"/>
    <x v="10"/>
    <x v="42"/>
    <s v="2.1 - REMUNERACIONES Y CONTRIBUCIONES"/>
    <s v="2.1.5 - CONTRIBUCIONES A LA SEGURIDAD SOCIAL"/>
    <s v="N"/>
    <s v="00 - N/A"/>
    <s v="10 - FONDO GENERAL"/>
    <s v=" "/>
    <s v="99 - MULTIPROVINCIAL"/>
    <n v="12491666472"/>
    <n v="13300905065.08"/>
    <n v="12109636753.459999"/>
  </r>
  <r>
    <s v="2024"/>
    <x v="0"/>
    <x v="0"/>
    <x v="0"/>
    <x v="0"/>
    <x v="2"/>
    <s v="0206 - MINISTERIO DE EDUCACIÓN"/>
    <s v="0001 - MINISTERIO DE EDUCACION"/>
    <x v="2"/>
    <x v="10"/>
    <x v="42"/>
    <s v="2.2 - CONTRATACIÓN DE SERVICIOS"/>
    <s v="2.2.2 - PUBLICIDAD, IMPRESIÓN Y ENCUADERNACIÓN"/>
    <s v="N"/>
    <s v="00 - N/A"/>
    <s v="10 - FONDO GENERAL"/>
    <s v=" "/>
    <s v="99 - MULTIPROVINCIAL"/>
    <n v="134157500"/>
    <n v="561808354.39999986"/>
    <n v="529734203.94999999"/>
  </r>
  <r>
    <s v="2024"/>
    <x v="0"/>
    <x v="0"/>
    <x v="0"/>
    <x v="0"/>
    <x v="2"/>
    <s v="0206 - MINISTERIO DE EDUCACIÓN"/>
    <s v="0001 - MINISTERIO DE EDUCACION"/>
    <x v="2"/>
    <x v="10"/>
    <x v="42"/>
    <s v="2.2 - CONTRATACIÓN DE SERVICIOS"/>
    <s v="2.2.3 - VIÁTICOS"/>
    <s v="N"/>
    <s v="00 - N/A"/>
    <s v="10 - FONDO GENERAL"/>
    <s v=" "/>
    <s v="99 - MULTIPROVINCIAL"/>
    <n v="171287750"/>
    <n v="5578882.3799999952"/>
    <n v="5578882.3799999999"/>
  </r>
  <r>
    <s v="2024"/>
    <x v="0"/>
    <x v="0"/>
    <x v="0"/>
    <x v="0"/>
    <x v="2"/>
    <s v="0206 - MINISTERIO DE EDUCACIÓN"/>
    <s v="0001 - MINISTERIO DE EDUCACION"/>
    <x v="2"/>
    <x v="10"/>
    <x v="42"/>
    <s v="2.2 - CONTRATACIÓN DE SERVICIOS"/>
    <s v="2.2.4 - TRANSPORTE Y ALMACENAJE"/>
    <s v="N"/>
    <s v="00 - N/A"/>
    <s v="10 - FONDO GENERAL"/>
    <s v=" "/>
    <s v="99 - MULTIPROVINCIAL"/>
    <n v="4427000"/>
    <n v="946250"/>
    <n v="946250"/>
  </r>
  <r>
    <s v="2024"/>
    <x v="0"/>
    <x v="0"/>
    <x v="0"/>
    <x v="0"/>
    <x v="2"/>
    <s v="0206 - MINISTERIO DE EDUCACIÓN"/>
    <s v="0001 - MINISTERIO DE EDUCACION"/>
    <x v="2"/>
    <x v="10"/>
    <x v="42"/>
    <s v="2.2 - CONTRATACIÓN DE SERVICIOS"/>
    <s v="2.2.5 - ALQUILERES Y RENTAS"/>
    <s v="N"/>
    <s v="00 - N/A"/>
    <s v="10 - FONDO GENERAL"/>
    <s v=" "/>
    <s v="99 - MULTIPROVINCIAL"/>
    <n v="8066500"/>
    <n v="8066500"/>
    <n v="0"/>
  </r>
  <r>
    <s v="2024"/>
    <x v="0"/>
    <x v="0"/>
    <x v="0"/>
    <x v="0"/>
    <x v="2"/>
    <s v="0206 - MINISTERIO DE EDUCACIÓN"/>
    <s v="0001 - MINISTERIO DE EDUCACION"/>
    <x v="2"/>
    <x v="10"/>
    <x v="42"/>
    <s v="2.2 - CONTRATACIÓN DE SERVICIOS"/>
    <s v="2.2.7 - SERVICIOS DE CONSERVACIÓN, REPARACIONES MENORES E INSTALACIONES TEMPORALES"/>
    <s v="N"/>
    <s v="00 - N/A"/>
    <s v="10 - FONDO GENERAL"/>
    <s v=" "/>
    <s v="99 - MULTIPROVINCIAL"/>
    <n v="0"/>
    <n v="1151.01"/>
    <n v="1150.01"/>
  </r>
  <r>
    <s v="2024"/>
    <x v="0"/>
    <x v="0"/>
    <x v="0"/>
    <x v="0"/>
    <x v="2"/>
    <s v="0206 - MINISTERIO DE EDUCACIÓN"/>
    <s v="0001 - MINISTERIO DE EDUCACION"/>
    <x v="2"/>
    <x v="10"/>
    <x v="42"/>
    <s v="2.2 - CONTRATACIÓN DE SERVICIOS"/>
    <s v="2.2.8 - OTROS SERVICIOS NO INCLUIDOS EN CONCEPTOS ANTERIORES"/>
    <s v="N"/>
    <s v="00 - N/A"/>
    <s v="10 - FONDO GENERAL"/>
    <s v=" "/>
    <s v="99 - MULTIPROVINCIAL"/>
    <n v="2200000"/>
    <n v="332133390.23000002"/>
    <n v="319391950.24000001"/>
  </r>
  <r>
    <s v="2024"/>
    <x v="0"/>
    <x v="0"/>
    <x v="0"/>
    <x v="0"/>
    <x v="2"/>
    <s v="0206 - MINISTERIO DE EDUCACIÓN"/>
    <s v="0001 - MINISTERIO DE EDUCACION"/>
    <x v="2"/>
    <x v="10"/>
    <x v="42"/>
    <s v="2.2 - CONTRATACIÓN DE SERVICIOS"/>
    <s v="2.2.9 - OTRAS CONTRATACIONES DE SERVICIOS"/>
    <s v="N"/>
    <s v="00 - N/A"/>
    <s v="10 - FONDO GENERAL"/>
    <s v=" "/>
    <s v="99 - MULTIPROVINCIAL"/>
    <n v="0"/>
    <n v="39800000"/>
    <n v="37193497.420000002"/>
  </r>
  <r>
    <s v="2024"/>
    <x v="0"/>
    <x v="0"/>
    <x v="0"/>
    <x v="0"/>
    <x v="2"/>
    <s v="0206 - MINISTERIO DE EDUCACIÓN"/>
    <s v="0001 - MINISTERIO DE EDUCACION"/>
    <x v="2"/>
    <x v="10"/>
    <x v="42"/>
    <s v="2.3 - MATERIALES Y SUMINISTROS"/>
    <s v="2.3.1 - ALIMENTOS Y PRODUCTOS AGROFORESTALES"/>
    <s v="N"/>
    <s v="00 - N/A"/>
    <s v="10 - FONDO GENERAL"/>
    <s v=" "/>
    <s v="99 - MULTIPROVINCIAL"/>
    <n v="8640000"/>
    <n v="380000"/>
    <n v="21599.14"/>
  </r>
  <r>
    <s v="2024"/>
    <x v="0"/>
    <x v="0"/>
    <x v="0"/>
    <x v="0"/>
    <x v="2"/>
    <s v="0206 - MINISTERIO DE EDUCACIÓN"/>
    <s v="0001 - MINISTERIO DE EDUCACION"/>
    <x v="2"/>
    <x v="10"/>
    <x v="42"/>
    <s v="2.3 - MATERIALES Y SUMINISTROS"/>
    <s v="2.3.2 - TEXTILES Y VESTUARIOS"/>
    <s v="N"/>
    <s v="00 - N/A"/>
    <s v="10 - FONDO GENERAL"/>
    <s v=" "/>
    <s v="99 - MULTIPROVINCIAL"/>
    <n v="70000"/>
    <n v="334821.5"/>
    <n v="140715"/>
  </r>
  <r>
    <s v="2024"/>
    <x v="0"/>
    <x v="0"/>
    <x v="0"/>
    <x v="0"/>
    <x v="2"/>
    <s v="0206 - MINISTERIO DE EDUCACIÓN"/>
    <s v="0001 - MINISTERIO DE EDUCACION"/>
    <x v="2"/>
    <x v="10"/>
    <x v="42"/>
    <s v="2.3 - MATERIALES Y SUMINISTROS"/>
    <s v="2.3.3 - PAPEL, CARTÓN E IMPRESOS"/>
    <s v="N"/>
    <s v="00 - N/A"/>
    <s v="10 - FONDO GENERAL"/>
    <s v=" "/>
    <s v="99 - MULTIPROVINCIAL"/>
    <n v="1512100000"/>
    <n v="136490456.60000002"/>
    <n v="120019300"/>
  </r>
  <r>
    <s v="2024"/>
    <x v="0"/>
    <x v="0"/>
    <x v="0"/>
    <x v="0"/>
    <x v="2"/>
    <s v="0206 - MINISTERIO DE EDUCACIÓN"/>
    <s v="0001 - MINISTERIO DE EDUCACION"/>
    <x v="2"/>
    <x v="10"/>
    <x v="42"/>
    <s v="2.3 - MATERIALES Y SUMINISTROS"/>
    <s v="2.3.6 - PRODUCTOS DE MINERALES, METÁLICOS Y NO METÁLICOS"/>
    <s v="N"/>
    <s v="00 - N/A"/>
    <s v="10 - FONDO GENERAL"/>
    <s v=" "/>
    <s v="99 - MULTIPROVINCIAL"/>
    <n v="81276000"/>
    <n v="1004230.6700000018"/>
    <n v="0"/>
  </r>
  <r>
    <s v="2024"/>
    <x v="0"/>
    <x v="0"/>
    <x v="0"/>
    <x v="0"/>
    <x v="2"/>
    <s v="0206 - MINISTERIO DE EDUCACIÓN"/>
    <s v="0001 - MINISTERIO DE EDUCACION"/>
    <x v="2"/>
    <x v="10"/>
    <x v="42"/>
    <s v="2.3 - MATERIALES Y SUMINISTROS"/>
    <s v="2.3.7 - COMBUSTIBLES, LUBRICANTES, PRODUCTOS QUÍMICOS Y CONEXOS"/>
    <s v="N"/>
    <s v="00 - N/A"/>
    <s v="10 - FONDO GENERAL"/>
    <s v=" "/>
    <s v="99 - MULTIPROVINCIAL"/>
    <n v="1785000"/>
    <n v="1785000"/>
    <n v="0"/>
  </r>
  <r>
    <s v="2024"/>
    <x v="0"/>
    <x v="0"/>
    <x v="0"/>
    <x v="0"/>
    <x v="2"/>
    <s v="0206 - MINISTERIO DE EDUCACIÓN"/>
    <s v="0001 - MINISTERIO DE EDUCACION"/>
    <x v="2"/>
    <x v="10"/>
    <x v="42"/>
    <s v="2.3 - MATERIALES Y SUMINISTROS"/>
    <s v="2.3.9 - PRODUCTOS Y ÚTILES VARIOS"/>
    <s v="N"/>
    <s v="00 - N/A"/>
    <s v="10 - FONDO GENERAL"/>
    <s v=" "/>
    <s v="99 - MULTIPROVINCIAL"/>
    <n v="152300000"/>
    <n v="7170909.1599999964"/>
    <n v="92878"/>
  </r>
  <r>
    <s v="2024"/>
    <x v="0"/>
    <x v="0"/>
    <x v="0"/>
    <x v="0"/>
    <x v="2"/>
    <s v="0206 - MINISTERIO DE EDUCACIÓN"/>
    <s v="0001 - MINISTERIO DE EDUCACION"/>
    <x v="2"/>
    <x v="10"/>
    <x v="43"/>
    <s v="2.1 - REMUNERACIONES Y CONTRIBUCIONES"/>
    <s v="2.1.1 - REMUNERACIONES"/>
    <s v="N"/>
    <s v="00 - N/A"/>
    <s v="10 - FONDO GENERAL"/>
    <s v=" "/>
    <s v="99 - MULTIPROVINCIAL"/>
    <n v="23328544958"/>
    <n v="23772782402.049999"/>
    <n v="21907398098.470009"/>
  </r>
  <r>
    <s v="2024"/>
    <x v="0"/>
    <x v="0"/>
    <x v="0"/>
    <x v="0"/>
    <x v="2"/>
    <s v="0206 - MINISTERIO DE EDUCACIÓN"/>
    <s v="0001 - MINISTERIO DE EDUCACION"/>
    <x v="2"/>
    <x v="10"/>
    <x v="43"/>
    <s v="2.1 - REMUNERACIONES Y CONTRIBUCIONES"/>
    <s v="2.1.5 - CONTRIBUCIONES A LA SEGURIDAD SOCIAL"/>
    <s v="N"/>
    <s v="00 - N/A"/>
    <s v="10 - FONDO GENERAL"/>
    <s v=" "/>
    <s v="99 - MULTIPROVINCIAL"/>
    <n v="3727003102"/>
    <n v="3769485444.3399997"/>
    <n v="3445907761.9000034"/>
  </r>
  <r>
    <s v="2024"/>
    <x v="0"/>
    <x v="0"/>
    <x v="0"/>
    <x v="0"/>
    <x v="2"/>
    <s v="0206 - MINISTERIO DE EDUCACIÓN"/>
    <s v="0001 - MINISTERIO DE EDUCACION"/>
    <x v="2"/>
    <x v="10"/>
    <x v="43"/>
    <s v="2.2 - CONTRATACIÓN DE SERVICIOS"/>
    <s v="2.2.2 - PUBLICIDAD, IMPRESIÓN Y ENCUADERNACIÓN"/>
    <s v="N"/>
    <s v="00 - N/A"/>
    <s v="10 - FONDO GENERAL"/>
    <s v=" "/>
    <s v="99 - MULTIPROVINCIAL"/>
    <n v="274141250"/>
    <n v="601766604.38"/>
    <n v="510265747.97000009"/>
  </r>
  <r>
    <s v="2024"/>
    <x v="0"/>
    <x v="0"/>
    <x v="0"/>
    <x v="0"/>
    <x v="2"/>
    <s v="0206 - MINISTERIO DE EDUCACIÓN"/>
    <s v="0001 - MINISTERIO DE EDUCACION"/>
    <x v="2"/>
    <x v="10"/>
    <x v="43"/>
    <s v="2.2 - CONTRATACIÓN DE SERVICIOS"/>
    <s v="2.2.3 - VIÁTICOS"/>
    <s v="N"/>
    <s v="00 - N/A"/>
    <s v="10 - FONDO GENERAL"/>
    <s v=" "/>
    <s v="99 - MULTIPROVINCIAL"/>
    <n v="14702450"/>
    <n v="1793062.5"/>
    <n v="1793062.5"/>
  </r>
  <r>
    <s v="2024"/>
    <x v="0"/>
    <x v="0"/>
    <x v="0"/>
    <x v="0"/>
    <x v="2"/>
    <s v="0206 - MINISTERIO DE EDUCACIÓN"/>
    <s v="0001 - MINISTERIO DE EDUCACION"/>
    <x v="2"/>
    <x v="10"/>
    <x v="43"/>
    <s v="2.2 - CONTRATACIÓN DE SERVICIOS"/>
    <s v="2.2.4 - TRANSPORTE Y ALMACENAJE"/>
    <s v="N"/>
    <s v="00 - N/A"/>
    <s v="10 - FONDO GENERAL"/>
    <s v=" "/>
    <s v="99 - MULTIPROVINCIAL"/>
    <n v="165102450"/>
    <n v="443903.98000000237"/>
    <n v="430807.81"/>
  </r>
  <r>
    <s v="2024"/>
    <x v="0"/>
    <x v="0"/>
    <x v="0"/>
    <x v="0"/>
    <x v="2"/>
    <s v="0206 - MINISTERIO DE EDUCACIÓN"/>
    <s v="0001 - MINISTERIO DE EDUCACION"/>
    <x v="2"/>
    <x v="10"/>
    <x v="43"/>
    <s v="2.2 - CONTRATACIÓN DE SERVICIOS"/>
    <s v="2.2.5 - ALQUILERES Y RENTAS"/>
    <s v="N"/>
    <s v="00 - N/A"/>
    <s v="10 - FONDO GENERAL"/>
    <s v=" "/>
    <s v="99 - MULTIPROVINCIAL"/>
    <n v="10886200"/>
    <n v="10870499"/>
    <n v="9551497.0500000007"/>
  </r>
  <r>
    <s v="2024"/>
    <x v="0"/>
    <x v="0"/>
    <x v="0"/>
    <x v="0"/>
    <x v="2"/>
    <s v="0206 - MINISTERIO DE EDUCACIÓN"/>
    <s v="0001 - MINISTERIO DE EDUCACION"/>
    <x v="2"/>
    <x v="10"/>
    <x v="43"/>
    <s v="2.2 - CONTRATACIÓN DE SERVICIOS"/>
    <s v="2.2.7 - SERVICIOS DE CONSERVACIÓN, REPARACIONES MENORES E INSTALACIONES TEMPORALES"/>
    <s v="N"/>
    <s v="00 - N/A"/>
    <s v="10 - FONDO GENERAL"/>
    <s v=" "/>
    <s v="99 - MULTIPROVINCIAL"/>
    <n v="0"/>
    <n v="40137.839999999997"/>
    <n v="40136.839999999997"/>
  </r>
  <r>
    <s v="2024"/>
    <x v="0"/>
    <x v="0"/>
    <x v="0"/>
    <x v="0"/>
    <x v="2"/>
    <s v="0206 - MINISTERIO DE EDUCACIÓN"/>
    <s v="0001 - MINISTERIO DE EDUCACION"/>
    <x v="2"/>
    <x v="10"/>
    <x v="43"/>
    <s v="2.2 - CONTRATACIÓN DE SERVICIOS"/>
    <s v="2.2.8 - OTROS SERVICIOS NO INCLUIDOS EN CONCEPTOS ANTERIORES"/>
    <s v="N"/>
    <s v="00 - N/A"/>
    <s v="10 - FONDO GENERAL"/>
    <s v=" "/>
    <s v="99 - MULTIPROVINCIAL"/>
    <n v="291744759"/>
    <n v="529201354.45000011"/>
    <n v="418511015.76999998"/>
  </r>
  <r>
    <s v="2024"/>
    <x v="0"/>
    <x v="0"/>
    <x v="0"/>
    <x v="0"/>
    <x v="2"/>
    <s v="0206 - MINISTERIO DE EDUCACIÓN"/>
    <s v="0001 - MINISTERIO DE EDUCACION"/>
    <x v="2"/>
    <x v="10"/>
    <x v="43"/>
    <s v="2.2 - CONTRATACIÓN DE SERVICIOS"/>
    <s v="2.2.9 - OTRAS CONTRATACIONES DE SERVICIOS"/>
    <s v="N"/>
    <s v="00 - N/A"/>
    <s v="10 - FONDO GENERAL"/>
    <s v=" "/>
    <s v="99 - MULTIPROVINCIAL"/>
    <n v="18249600"/>
    <n v="21087238.16"/>
    <n v="18970206.010000002"/>
  </r>
  <r>
    <s v="2024"/>
    <x v="0"/>
    <x v="0"/>
    <x v="0"/>
    <x v="0"/>
    <x v="2"/>
    <s v="0206 - MINISTERIO DE EDUCACIÓN"/>
    <s v="0001 - MINISTERIO DE EDUCACION"/>
    <x v="2"/>
    <x v="10"/>
    <x v="43"/>
    <s v="2.3 - MATERIALES Y SUMINISTROS"/>
    <s v="2.3.1 - ALIMENTOS Y PRODUCTOS AGROFORESTALES"/>
    <s v="N"/>
    <s v="00 - N/A"/>
    <s v="10 - FONDO GENERAL"/>
    <s v=" "/>
    <s v="99 - MULTIPROVINCIAL"/>
    <n v="0"/>
    <n v="12823.2"/>
    <n v="8747.2000000000007"/>
  </r>
  <r>
    <s v="2024"/>
    <x v="0"/>
    <x v="0"/>
    <x v="0"/>
    <x v="0"/>
    <x v="2"/>
    <s v="0206 - MINISTERIO DE EDUCACIÓN"/>
    <s v="0001 - MINISTERIO DE EDUCACION"/>
    <x v="2"/>
    <x v="10"/>
    <x v="43"/>
    <s v="2.3 - MATERIALES Y SUMINISTROS"/>
    <s v="2.3.2 - TEXTILES Y VESTUARIOS"/>
    <s v="N"/>
    <s v="00 - N/A"/>
    <s v="10 - FONDO GENERAL"/>
    <s v=" "/>
    <s v="99 - MULTIPROVINCIAL"/>
    <n v="525400"/>
    <n v="12784400"/>
    <n v="4124000"/>
  </r>
  <r>
    <s v="2024"/>
    <x v="0"/>
    <x v="0"/>
    <x v="0"/>
    <x v="0"/>
    <x v="2"/>
    <s v="0206 - MINISTERIO DE EDUCACIÓN"/>
    <s v="0001 - MINISTERIO DE EDUCACION"/>
    <x v="2"/>
    <x v="10"/>
    <x v="43"/>
    <s v="2.3 - MATERIALES Y SUMINISTROS"/>
    <s v="2.3.3 - PAPEL, CARTÓN E IMPRESOS"/>
    <s v="N"/>
    <s v="00 - N/A"/>
    <s v="10 - FONDO GENERAL"/>
    <s v=" "/>
    <s v="99 - MULTIPROVINCIAL"/>
    <n v="601509309"/>
    <n v="2541670.530000031"/>
    <n v="16813.55"/>
  </r>
  <r>
    <s v="2024"/>
    <x v="0"/>
    <x v="0"/>
    <x v="0"/>
    <x v="0"/>
    <x v="2"/>
    <s v="0206 - MINISTERIO DE EDUCACIÓN"/>
    <s v="0001 - MINISTERIO DE EDUCACION"/>
    <x v="2"/>
    <x v="10"/>
    <x v="43"/>
    <s v="2.3 - MATERIALES Y SUMINISTROS"/>
    <s v="2.3.5 - CUERO, CAUCHO Y PLÁSTICO"/>
    <s v="N"/>
    <s v="00 - N/A"/>
    <s v="10 - FONDO GENERAL"/>
    <s v=" "/>
    <s v="99 - MULTIPROVINCIAL"/>
    <n v="0"/>
    <n v="353400"/>
    <n v="176700"/>
  </r>
  <r>
    <s v="2024"/>
    <x v="0"/>
    <x v="0"/>
    <x v="0"/>
    <x v="0"/>
    <x v="2"/>
    <s v="0206 - MINISTERIO DE EDUCACIÓN"/>
    <s v="0001 - MINISTERIO DE EDUCACION"/>
    <x v="2"/>
    <x v="10"/>
    <x v="43"/>
    <s v="2.3 - MATERIALES Y SUMINISTROS"/>
    <s v="2.3.6 - PRODUCTOS DE MINERALES, METÁLICOS Y NO METÁLICOS"/>
    <s v="N"/>
    <s v="00 - N/A"/>
    <s v="10 - FONDO GENERAL"/>
    <s v=" "/>
    <s v="99 - MULTIPROVINCIAL"/>
    <n v="0"/>
    <n v="2085103.4299999983"/>
    <n v="1158965.56"/>
  </r>
  <r>
    <s v="2024"/>
    <x v="0"/>
    <x v="0"/>
    <x v="0"/>
    <x v="0"/>
    <x v="2"/>
    <s v="0206 - MINISTERIO DE EDUCACIÓN"/>
    <s v="0001 - MINISTERIO DE EDUCACION"/>
    <x v="2"/>
    <x v="10"/>
    <x v="43"/>
    <s v="2.3 - MATERIALES Y SUMINISTROS"/>
    <s v="2.3.9 - PRODUCTOS Y ÚTILES VARIOS"/>
    <s v="N"/>
    <s v="00 - N/A"/>
    <s v="10 - FONDO GENERAL"/>
    <s v=" "/>
    <s v="99 - MULTIPROVINCIAL"/>
    <n v="20679475"/>
    <n v="11599994.519999996"/>
    <n v="542816.86999999988"/>
  </r>
  <r>
    <s v="2024"/>
    <x v="0"/>
    <x v="0"/>
    <x v="0"/>
    <x v="0"/>
    <x v="2"/>
    <s v="0206 - MINISTERIO DE EDUCACIÓN"/>
    <s v="0001 - MINISTERIO DE EDUCACION"/>
    <x v="2"/>
    <x v="10"/>
    <x v="44"/>
    <s v="2.1 - REMUNERACIONES Y CONTRIBUCIONES"/>
    <s v="2.1.1 - REMUNERACIONES"/>
    <s v="N"/>
    <s v="00 - N/A"/>
    <s v="10 - FONDO GENERAL"/>
    <s v=" "/>
    <s v="99 - MULTIPROVINCIAL"/>
    <n v="2606271632"/>
    <n v="2706820974.6099997"/>
    <n v="2557557157.7399993"/>
  </r>
  <r>
    <s v="2024"/>
    <x v="0"/>
    <x v="0"/>
    <x v="0"/>
    <x v="0"/>
    <x v="2"/>
    <s v="0206 - MINISTERIO DE EDUCACIÓN"/>
    <s v="0001 - MINISTERIO DE EDUCACION"/>
    <x v="2"/>
    <x v="10"/>
    <x v="44"/>
    <s v="2.1 - REMUNERACIONES Y CONTRIBUCIONES"/>
    <s v="2.1.5 - CONTRIBUCIONES A LA SEGURIDAD SOCIAL"/>
    <s v="N"/>
    <s v="00 - N/A"/>
    <s v="10 - FONDO GENERAL"/>
    <s v=" "/>
    <s v="99 - MULTIPROVINCIAL"/>
    <n v="407844504"/>
    <n v="432722495.06999993"/>
    <n v="399976596.6400001"/>
  </r>
  <r>
    <s v="2024"/>
    <x v="0"/>
    <x v="0"/>
    <x v="0"/>
    <x v="0"/>
    <x v="2"/>
    <s v="0206 - MINISTERIO DE EDUCACIÓN"/>
    <s v="0001 - MINISTERIO DE EDUCACION"/>
    <x v="2"/>
    <x v="10"/>
    <x v="44"/>
    <s v="2.2 - CONTRATACIÓN DE SERVICIOS"/>
    <s v="2.2.2 - PUBLICIDAD, IMPRESIÓN Y ENCUADERNACIÓN"/>
    <s v="N"/>
    <s v="00 - N/A"/>
    <s v="10 - FONDO GENERAL"/>
    <s v=" "/>
    <s v="99 - MULTIPROVINCIAL"/>
    <n v="17527789"/>
    <n v="8582656.1300000008"/>
    <n v="220202.5"/>
  </r>
  <r>
    <s v="2024"/>
    <x v="0"/>
    <x v="0"/>
    <x v="0"/>
    <x v="0"/>
    <x v="2"/>
    <s v="0206 - MINISTERIO DE EDUCACIÓN"/>
    <s v="0001 - MINISTERIO DE EDUCACION"/>
    <x v="2"/>
    <x v="10"/>
    <x v="44"/>
    <s v="2.2 - CONTRATACIÓN DE SERVICIOS"/>
    <s v="2.2.3 - VIÁTICOS"/>
    <s v="N"/>
    <s v="00 - N/A"/>
    <s v="10 - FONDO GENERAL"/>
    <s v=" "/>
    <s v="99 - MULTIPROVINCIAL"/>
    <n v="83720000"/>
    <n v="3863385"/>
    <n v="2974285"/>
  </r>
  <r>
    <s v="2024"/>
    <x v="0"/>
    <x v="0"/>
    <x v="0"/>
    <x v="0"/>
    <x v="2"/>
    <s v="0206 - MINISTERIO DE EDUCACIÓN"/>
    <s v="0001 - MINISTERIO DE EDUCACION"/>
    <x v="2"/>
    <x v="10"/>
    <x v="44"/>
    <s v="2.2 - CONTRATACIÓN DE SERVICIOS"/>
    <s v="2.2.4 - TRANSPORTE Y ALMACENAJE"/>
    <s v="N"/>
    <s v="00 - N/A"/>
    <s v="10 - FONDO GENERAL"/>
    <s v=" "/>
    <s v="99 - MULTIPROVINCIAL"/>
    <n v="20210000"/>
    <n v="310300"/>
    <n v="61957"/>
  </r>
  <r>
    <s v="2024"/>
    <x v="0"/>
    <x v="0"/>
    <x v="0"/>
    <x v="0"/>
    <x v="2"/>
    <s v="0206 - MINISTERIO DE EDUCACIÓN"/>
    <s v="0001 - MINISTERIO DE EDUCACION"/>
    <x v="2"/>
    <x v="10"/>
    <x v="44"/>
    <s v="2.2 - CONTRATACIÓN DE SERVICIOS"/>
    <s v="2.2.5 - ALQUILERES Y RENTAS"/>
    <s v="N"/>
    <s v="00 - N/A"/>
    <s v="10 - FONDO GENERAL"/>
    <s v=" "/>
    <s v="99 - MULTIPROVINCIAL"/>
    <n v="3000000"/>
    <n v="0"/>
    <n v="0"/>
  </r>
  <r>
    <s v="2024"/>
    <x v="0"/>
    <x v="0"/>
    <x v="0"/>
    <x v="0"/>
    <x v="2"/>
    <s v="0206 - MINISTERIO DE EDUCACIÓN"/>
    <s v="0001 - MINISTERIO DE EDUCACION"/>
    <x v="2"/>
    <x v="10"/>
    <x v="44"/>
    <s v="2.2 - CONTRATACIÓN DE SERVICIOS"/>
    <s v="2.2.8 - OTROS SERVICIOS NO INCLUIDOS EN CONCEPTOS ANTERIORES"/>
    <s v="N"/>
    <s v="00 - N/A"/>
    <s v="10 - FONDO GENERAL"/>
    <s v=" "/>
    <s v="99 - MULTIPROVINCIAL"/>
    <n v="52150000"/>
    <n v="86915201"/>
    <n v="81688200"/>
  </r>
  <r>
    <s v="2024"/>
    <x v="0"/>
    <x v="0"/>
    <x v="0"/>
    <x v="0"/>
    <x v="2"/>
    <s v="0206 - MINISTERIO DE EDUCACIÓN"/>
    <s v="0001 - MINISTERIO DE EDUCACION"/>
    <x v="2"/>
    <x v="10"/>
    <x v="44"/>
    <s v="2.2 - CONTRATACIÓN DE SERVICIOS"/>
    <s v="2.2.9 - OTRAS CONTRATACIONES DE SERVICIOS"/>
    <s v="N"/>
    <s v="00 - N/A"/>
    <s v="10 - FONDO GENERAL"/>
    <s v=" "/>
    <s v="99 - MULTIPROVINCIAL"/>
    <n v="41125000"/>
    <n v="11114670.6"/>
    <n v="15400.8"/>
  </r>
  <r>
    <s v="2024"/>
    <x v="0"/>
    <x v="0"/>
    <x v="0"/>
    <x v="0"/>
    <x v="2"/>
    <s v="0206 - MINISTERIO DE EDUCACIÓN"/>
    <s v="0001 - MINISTERIO DE EDUCACION"/>
    <x v="2"/>
    <x v="10"/>
    <x v="44"/>
    <s v="2.3 - MATERIALES Y SUMINISTROS"/>
    <s v="2.3.1 - ALIMENTOS Y PRODUCTOS AGROFORESTALES"/>
    <s v="N"/>
    <s v="00 - N/A"/>
    <s v="10 - FONDO GENERAL"/>
    <s v=" "/>
    <s v="99 - MULTIPROVINCIAL"/>
    <n v="0"/>
    <n v="10839.27"/>
    <n v="10839.27"/>
  </r>
  <r>
    <s v="2024"/>
    <x v="0"/>
    <x v="0"/>
    <x v="0"/>
    <x v="0"/>
    <x v="2"/>
    <s v="0206 - MINISTERIO DE EDUCACIÓN"/>
    <s v="0001 - MINISTERIO DE EDUCACION"/>
    <x v="2"/>
    <x v="10"/>
    <x v="44"/>
    <s v="2.3 - MATERIALES Y SUMINISTROS"/>
    <s v="2.3.2 - TEXTILES Y VESTUARIOS"/>
    <s v="N"/>
    <s v="00 - N/A"/>
    <s v="10 - FONDO GENERAL"/>
    <s v=" "/>
    <s v="99 - MULTIPROVINCIAL"/>
    <n v="9229850"/>
    <n v="608110"/>
    <n v="0"/>
  </r>
  <r>
    <s v="2024"/>
    <x v="0"/>
    <x v="0"/>
    <x v="0"/>
    <x v="0"/>
    <x v="2"/>
    <s v="0206 - MINISTERIO DE EDUCACIÓN"/>
    <s v="0001 - MINISTERIO DE EDUCACION"/>
    <x v="2"/>
    <x v="10"/>
    <x v="44"/>
    <s v="2.3 - MATERIALES Y SUMINISTROS"/>
    <s v="2.3.3 - PAPEL, CARTÓN E IMPRESOS"/>
    <s v="N"/>
    <s v="00 - N/A"/>
    <s v="10 - FONDO GENERAL"/>
    <s v=" "/>
    <s v="99 - MULTIPROVINCIAL"/>
    <n v="138943312"/>
    <n v="1143312"/>
    <n v="0"/>
  </r>
  <r>
    <s v="2024"/>
    <x v="0"/>
    <x v="0"/>
    <x v="0"/>
    <x v="0"/>
    <x v="2"/>
    <s v="0206 - MINISTERIO DE EDUCACIÓN"/>
    <s v="0001 - MINISTERIO DE EDUCACION"/>
    <x v="2"/>
    <x v="10"/>
    <x v="44"/>
    <s v="2.3 - MATERIALES Y SUMINISTROS"/>
    <s v="2.3.7 - COMBUSTIBLES, LUBRICANTES, PRODUCTOS QUÍMICOS Y CONEXOS"/>
    <s v="N"/>
    <s v="00 - N/A"/>
    <s v="10 - FONDO GENERAL"/>
    <s v=" "/>
    <s v="99 - MULTIPROVINCIAL"/>
    <n v="451591"/>
    <n v="453182.2"/>
    <n v="1591.2"/>
  </r>
  <r>
    <s v="2024"/>
    <x v="0"/>
    <x v="0"/>
    <x v="0"/>
    <x v="0"/>
    <x v="2"/>
    <s v="0206 - MINISTERIO DE EDUCACIÓN"/>
    <s v="0001 - MINISTERIO DE EDUCACION"/>
    <x v="2"/>
    <x v="10"/>
    <x v="44"/>
    <s v="2.3 - MATERIALES Y SUMINISTROS"/>
    <s v="2.3.9 - PRODUCTOS Y ÚTILES VARIOS"/>
    <s v="N"/>
    <s v="00 - N/A"/>
    <s v="10 - FONDO GENERAL"/>
    <s v=" "/>
    <s v="99 - MULTIPROVINCIAL"/>
    <n v="3950502"/>
    <n v="337423.79000000056"/>
    <n v="174072.61"/>
  </r>
  <r>
    <s v="2024"/>
    <x v="0"/>
    <x v="0"/>
    <x v="0"/>
    <x v="0"/>
    <x v="2"/>
    <s v="0206 - MINISTERIO DE EDUCACIÓN"/>
    <s v="0001 - MINISTERIO DE EDUCACION"/>
    <x v="2"/>
    <x v="10"/>
    <x v="45"/>
    <s v="2.1 - REMUNERACIONES Y CONTRIBUCIONES"/>
    <s v="2.1.1 - REMUNERACIONES"/>
    <s v="N"/>
    <s v="00 - N/A"/>
    <s v="10 - FONDO GENERAL"/>
    <s v=" "/>
    <s v="99 - MULTIPROVINCIAL"/>
    <n v="6886639642"/>
    <n v="8213778801.4300003"/>
    <n v="7522213558.340003"/>
  </r>
  <r>
    <s v="2024"/>
    <x v="0"/>
    <x v="0"/>
    <x v="0"/>
    <x v="0"/>
    <x v="2"/>
    <s v="0206 - MINISTERIO DE EDUCACIÓN"/>
    <s v="0001 - MINISTERIO DE EDUCACION"/>
    <x v="2"/>
    <x v="10"/>
    <x v="45"/>
    <s v="2.1 - REMUNERACIONES Y CONTRIBUCIONES"/>
    <s v="2.1.5 - CONTRIBUCIONES A LA SEGURIDAD SOCIAL"/>
    <s v="N"/>
    <s v="00 - N/A"/>
    <s v="10 - FONDO GENERAL"/>
    <s v=" "/>
    <s v="99 - MULTIPROVINCIAL"/>
    <n v="1089175712"/>
    <n v="1290860177.0799999"/>
    <n v="1170996706.2400002"/>
  </r>
  <r>
    <s v="2024"/>
    <x v="0"/>
    <x v="0"/>
    <x v="0"/>
    <x v="0"/>
    <x v="2"/>
    <s v="0206 - MINISTERIO DE EDUCACIÓN"/>
    <s v="0001 - MINISTERIO DE EDUCACION"/>
    <x v="2"/>
    <x v="10"/>
    <x v="45"/>
    <s v="2.2 - CONTRATACIÓN DE SERVICIOS"/>
    <s v="2.2.2 - PUBLICIDAD, IMPRESIÓN Y ENCUADERNACIÓN"/>
    <s v="N"/>
    <s v="00 - N/A"/>
    <s v="10 - FONDO GENERAL"/>
    <s v=" "/>
    <s v="99 - MULTIPROVINCIAL"/>
    <n v="10091502"/>
    <n v="1905200"/>
    <n v="2603.6"/>
  </r>
  <r>
    <s v="2024"/>
    <x v="0"/>
    <x v="0"/>
    <x v="0"/>
    <x v="0"/>
    <x v="2"/>
    <s v="0206 - MINISTERIO DE EDUCACIÓN"/>
    <s v="0001 - MINISTERIO DE EDUCACION"/>
    <x v="2"/>
    <x v="10"/>
    <x v="45"/>
    <s v="2.2 - CONTRATACIÓN DE SERVICIOS"/>
    <s v="2.2.3 - VIÁTICOS"/>
    <s v="N"/>
    <s v="00 - N/A"/>
    <s v="10 - FONDO GENERAL"/>
    <s v=" "/>
    <s v="99 - MULTIPROVINCIAL"/>
    <n v="20011700"/>
    <n v="3415353.41"/>
    <n v="1899973.7"/>
  </r>
  <r>
    <s v="2024"/>
    <x v="0"/>
    <x v="0"/>
    <x v="0"/>
    <x v="0"/>
    <x v="2"/>
    <s v="0206 - MINISTERIO DE EDUCACIÓN"/>
    <s v="0001 - MINISTERIO DE EDUCACION"/>
    <x v="2"/>
    <x v="10"/>
    <x v="45"/>
    <s v="2.2 - CONTRATACIÓN DE SERVICIOS"/>
    <s v="2.2.4 - TRANSPORTE Y ALMACENAJE"/>
    <s v="N"/>
    <s v="00 - N/A"/>
    <s v="10 - FONDO GENERAL"/>
    <s v=" "/>
    <s v="99 - MULTIPROVINCIAL"/>
    <n v="26229800"/>
    <n v="435260"/>
    <n v="359520"/>
  </r>
  <r>
    <s v="2024"/>
    <x v="0"/>
    <x v="0"/>
    <x v="0"/>
    <x v="0"/>
    <x v="2"/>
    <s v="0206 - MINISTERIO DE EDUCACIÓN"/>
    <s v="0001 - MINISTERIO DE EDUCACION"/>
    <x v="2"/>
    <x v="10"/>
    <x v="45"/>
    <s v="2.2 - CONTRATACIÓN DE SERVICIOS"/>
    <s v="2.2.5 - ALQUILERES Y RENTAS"/>
    <s v="N"/>
    <s v="00 - N/A"/>
    <s v="10 - FONDO GENERAL"/>
    <s v=" "/>
    <s v="99 - MULTIPROVINCIAL"/>
    <n v="20750000"/>
    <n v="8854090.5"/>
    <n v="6736604.1500000004"/>
  </r>
  <r>
    <s v="2024"/>
    <x v="0"/>
    <x v="0"/>
    <x v="0"/>
    <x v="0"/>
    <x v="2"/>
    <s v="0206 - MINISTERIO DE EDUCACIÓN"/>
    <s v="0001 - MINISTERIO DE EDUCACION"/>
    <x v="2"/>
    <x v="10"/>
    <x v="45"/>
    <s v="2.2 - CONTRATACIÓN DE SERVICIOS"/>
    <s v="2.2.7 - SERVICIOS DE CONSERVACIÓN, REPARACIONES MENORES E INSTALACIONES TEMPORALES"/>
    <s v="N"/>
    <s v="00 - N/A"/>
    <s v="10 - FONDO GENERAL"/>
    <s v=" "/>
    <s v="99 - MULTIPROVINCIAL"/>
    <n v="0"/>
    <n v="1000000"/>
    <n v="812041.49"/>
  </r>
  <r>
    <s v="2024"/>
    <x v="0"/>
    <x v="0"/>
    <x v="0"/>
    <x v="0"/>
    <x v="2"/>
    <s v="0206 - MINISTERIO DE EDUCACIÓN"/>
    <s v="0001 - MINISTERIO DE EDUCACION"/>
    <x v="2"/>
    <x v="10"/>
    <x v="45"/>
    <s v="2.2 - CONTRATACIÓN DE SERVICIOS"/>
    <s v="2.2.8 - OTROS SERVICIOS NO INCLUIDOS EN CONCEPTOS ANTERIORES"/>
    <s v="N"/>
    <s v="00 - N/A"/>
    <s v="10 - FONDO GENERAL"/>
    <s v=" "/>
    <s v="99 - MULTIPROVINCIAL"/>
    <n v="79170000"/>
    <n v="78479909.170000002"/>
    <n v="73187930.609999999"/>
  </r>
  <r>
    <s v="2024"/>
    <x v="0"/>
    <x v="0"/>
    <x v="0"/>
    <x v="0"/>
    <x v="2"/>
    <s v="0206 - MINISTERIO DE EDUCACIÓN"/>
    <s v="0001 - MINISTERIO DE EDUCACION"/>
    <x v="2"/>
    <x v="10"/>
    <x v="45"/>
    <s v="2.2 - CONTRATACIÓN DE SERVICIOS"/>
    <s v="2.2.9 - OTRAS CONTRATACIONES DE SERVICIOS"/>
    <s v="N"/>
    <s v="00 - N/A"/>
    <s v="10 - FONDO GENERAL"/>
    <s v=" "/>
    <s v="99 - MULTIPROVINCIAL"/>
    <n v="16912300"/>
    <n v="11946046.16"/>
    <n v="9052195.3599999994"/>
  </r>
  <r>
    <s v="2024"/>
    <x v="0"/>
    <x v="0"/>
    <x v="0"/>
    <x v="0"/>
    <x v="2"/>
    <s v="0206 - MINISTERIO DE EDUCACIÓN"/>
    <s v="0001 - MINISTERIO DE EDUCACION"/>
    <x v="2"/>
    <x v="10"/>
    <x v="45"/>
    <s v="2.3 - MATERIALES Y SUMINISTROS"/>
    <s v="2.3.1 - ALIMENTOS Y PRODUCTOS AGROFORESTALES"/>
    <s v="N"/>
    <s v="00 - N/A"/>
    <s v="10 - FONDO GENERAL"/>
    <s v=" "/>
    <s v="99 - MULTIPROVINCIAL"/>
    <n v="0"/>
    <n v="37380.25"/>
    <n v="37380.25"/>
  </r>
  <r>
    <s v="2024"/>
    <x v="0"/>
    <x v="0"/>
    <x v="0"/>
    <x v="0"/>
    <x v="2"/>
    <s v="0206 - MINISTERIO DE EDUCACIÓN"/>
    <s v="0001 - MINISTERIO DE EDUCACION"/>
    <x v="2"/>
    <x v="10"/>
    <x v="45"/>
    <s v="2.3 - MATERIALES Y SUMINISTROS"/>
    <s v="2.3.2 - TEXTILES Y VESTUARIOS"/>
    <s v="N"/>
    <s v="00 - N/A"/>
    <s v="10 - FONDO GENERAL"/>
    <s v=" "/>
    <s v="99 - MULTIPROVINCIAL"/>
    <n v="410800"/>
    <n v="800"/>
    <n v="0"/>
  </r>
  <r>
    <s v="2024"/>
    <x v="0"/>
    <x v="0"/>
    <x v="0"/>
    <x v="0"/>
    <x v="2"/>
    <s v="0206 - MINISTERIO DE EDUCACIÓN"/>
    <s v="0001 - MINISTERIO DE EDUCACION"/>
    <x v="2"/>
    <x v="10"/>
    <x v="45"/>
    <s v="2.3 - MATERIALES Y SUMINISTROS"/>
    <s v="2.3.3 - PAPEL, CARTÓN E IMPRESOS"/>
    <s v="N"/>
    <s v="00 - N/A"/>
    <s v="10 - FONDO GENERAL"/>
    <s v=" "/>
    <s v="99 - MULTIPROVINCIAL"/>
    <n v="41650610"/>
    <n v="2915326.8000000007"/>
    <n v="0"/>
  </r>
  <r>
    <s v="2024"/>
    <x v="0"/>
    <x v="0"/>
    <x v="0"/>
    <x v="0"/>
    <x v="2"/>
    <s v="0206 - MINISTERIO DE EDUCACIÓN"/>
    <s v="0001 - MINISTERIO DE EDUCACION"/>
    <x v="2"/>
    <x v="10"/>
    <x v="45"/>
    <s v="2.3 - MATERIALES Y SUMINISTROS"/>
    <s v="2.3.5 - CUERO, CAUCHO Y PLÁSTICO"/>
    <s v="N"/>
    <s v="00 - N/A"/>
    <s v="10 - FONDO GENERAL"/>
    <s v=" "/>
    <s v="99 - MULTIPROVINCIAL"/>
    <n v="264000"/>
    <n v="264051"/>
    <n v="50"/>
  </r>
  <r>
    <s v="2024"/>
    <x v="0"/>
    <x v="0"/>
    <x v="0"/>
    <x v="0"/>
    <x v="2"/>
    <s v="0206 - MINISTERIO DE EDUCACIÓN"/>
    <s v="0001 - MINISTERIO DE EDUCACION"/>
    <x v="2"/>
    <x v="10"/>
    <x v="45"/>
    <s v="2.3 - MATERIALES Y SUMINISTROS"/>
    <s v="2.3.6 - PRODUCTOS DE MINERALES, METÁLICOS Y NO METÁLICOS"/>
    <s v="N"/>
    <s v="00 - N/A"/>
    <s v="10 - FONDO GENERAL"/>
    <s v=" "/>
    <s v="99 - MULTIPROVINCIAL"/>
    <n v="0"/>
    <n v="1319500.8"/>
    <n v="912804.81"/>
  </r>
  <r>
    <s v="2024"/>
    <x v="0"/>
    <x v="0"/>
    <x v="0"/>
    <x v="0"/>
    <x v="2"/>
    <s v="0206 - MINISTERIO DE EDUCACIÓN"/>
    <s v="0001 - MINISTERIO DE EDUCACION"/>
    <x v="2"/>
    <x v="10"/>
    <x v="45"/>
    <s v="2.3 - MATERIALES Y SUMINISTROS"/>
    <s v="2.3.7 - COMBUSTIBLES, LUBRICANTES, PRODUCTOS QUÍMICOS Y CONEXOS"/>
    <s v="N"/>
    <s v="00 - N/A"/>
    <s v="10 - FONDO GENERAL"/>
    <s v=" "/>
    <s v="99 - MULTIPROVINCIAL"/>
    <n v="2420"/>
    <n v="15603"/>
    <n v="9995"/>
  </r>
  <r>
    <s v="2024"/>
    <x v="0"/>
    <x v="0"/>
    <x v="0"/>
    <x v="0"/>
    <x v="2"/>
    <s v="0206 - MINISTERIO DE EDUCACIÓN"/>
    <s v="0001 - MINISTERIO DE EDUCACION"/>
    <x v="2"/>
    <x v="10"/>
    <x v="45"/>
    <s v="2.3 - MATERIALES Y SUMINISTROS"/>
    <s v="2.3.9 - PRODUCTOS Y ÚTILES VARIOS"/>
    <s v="N"/>
    <s v="00 - N/A"/>
    <s v="10 - FONDO GENERAL"/>
    <s v=" "/>
    <s v="99 - MULTIPROVINCIAL"/>
    <n v="1587467"/>
    <n v="26862719.32"/>
    <n v="24718734.440000001"/>
  </r>
  <r>
    <s v="2024"/>
    <x v="0"/>
    <x v="0"/>
    <x v="0"/>
    <x v="0"/>
    <x v="2"/>
    <s v="0206 - MINISTERIO DE EDUCACIÓN"/>
    <s v="0001 - MINISTERIO DE EDUCACION"/>
    <x v="2"/>
    <x v="10"/>
    <x v="31"/>
    <s v="2.1 - REMUNERACIONES Y CONTRIBUCIONES"/>
    <s v="2.1.1 - REMUNERACIONES"/>
    <s v="N"/>
    <s v="00 - N/A"/>
    <s v="10 - FONDO GENERAL"/>
    <s v=" "/>
    <s v="99 - MULTIPROVINCIAL"/>
    <n v="298288705"/>
    <n v="347159692.43000001"/>
    <n v="319661591.5"/>
  </r>
  <r>
    <s v="2024"/>
    <x v="0"/>
    <x v="0"/>
    <x v="0"/>
    <x v="0"/>
    <x v="2"/>
    <s v="0206 - MINISTERIO DE EDUCACIÓN"/>
    <s v="0001 - MINISTERIO DE EDUCACION"/>
    <x v="2"/>
    <x v="10"/>
    <x v="31"/>
    <s v="2.1 - REMUNERACIONES Y CONTRIBUCIONES"/>
    <s v="2.1.5 - CONTRIBUCIONES A LA SEGURIDAD SOCIAL"/>
    <s v="N"/>
    <s v="00 - N/A"/>
    <s v="10 - FONDO GENERAL"/>
    <s v=" "/>
    <s v="99 - MULTIPROVINCIAL"/>
    <n v="46448474"/>
    <n v="54573618.719999999"/>
    <n v="49405689.940000013"/>
  </r>
  <r>
    <s v="2024"/>
    <x v="0"/>
    <x v="0"/>
    <x v="0"/>
    <x v="0"/>
    <x v="2"/>
    <s v="0206 - MINISTERIO DE EDUCACIÓN"/>
    <s v="0001 - MINISTERIO DE EDUCACION"/>
    <x v="2"/>
    <x v="10"/>
    <x v="31"/>
    <s v="2.2 - CONTRATACIÓN DE SERVICIOS"/>
    <s v="2.2.2 - PUBLICIDAD, IMPRESIÓN Y ENCUADERNACIÓN"/>
    <s v="N"/>
    <s v="00 - N/A"/>
    <s v="10 - FONDO GENERAL"/>
    <s v=" "/>
    <s v="99 - MULTIPROVINCIAL"/>
    <n v="14598636"/>
    <n v="2994516.4000000004"/>
    <n v="334753.98"/>
  </r>
  <r>
    <s v="2024"/>
    <x v="0"/>
    <x v="0"/>
    <x v="0"/>
    <x v="0"/>
    <x v="2"/>
    <s v="0206 - MINISTERIO DE EDUCACIÓN"/>
    <s v="0001 - MINISTERIO DE EDUCACION"/>
    <x v="2"/>
    <x v="10"/>
    <x v="31"/>
    <s v="2.2 - CONTRATACIÓN DE SERVICIOS"/>
    <s v="2.2.3 - VIÁTICOS"/>
    <s v="N"/>
    <s v="00 - N/A"/>
    <s v="10 - FONDO GENERAL"/>
    <s v=" "/>
    <s v="99 - MULTIPROVINCIAL"/>
    <n v="863500"/>
    <n v="1142642.5"/>
    <n v="666167.5"/>
  </r>
  <r>
    <s v="2024"/>
    <x v="0"/>
    <x v="0"/>
    <x v="0"/>
    <x v="0"/>
    <x v="2"/>
    <s v="0206 - MINISTERIO DE EDUCACIÓN"/>
    <s v="0001 - MINISTERIO DE EDUCACION"/>
    <x v="2"/>
    <x v="10"/>
    <x v="31"/>
    <s v="2.2 - CONTRATACIÓN DE SERVICIOS"/>
    <s v="2.2.4 - TRANSPORTE Y ALMACENAJE"/>
    <s v="N"/>
    <s v="00 - N/A"/>
    <s v="10 - FONDO GENERAL"/>
    <s v=" "/>
    <s v="99 - MULTIPROVINCIAL"/>
    <n v="2754500"/>
    <n v="940441"/>
    <n v="438324.36"/>
  </r>
  <r>
    <s v="2024"/>
    <x v="0"/>
    <x v="0"/>
    <x v="0"/>
    <x v="0"/>
    <x v="2"/>
    <s v="0206 - MINISTERIO DE EDUCACIÓN"/>
    <s v="0001 - MINISTERIO DE EDUCACION"/>
    <x v="2"/>
    <x v="10"/>
    <x v="31"/>
    <s v="2.2 - CONTRATACIÓN DE SERVICIOS"/>
    <s v="2.2.5 - ALQUILERES Y RENTAS"/>
    <s v="N"/>
    <s v="00 - N/A"/>
    <s v="10 - FONDO GENERAL"/>
    <s v=" "/>
    <s v="99 - MULTIPROVINCIAL"/>
    <n v="600000"/>
    <n v="600000"/>
    <n v="476674.4"/>
  </r>
  <r>
    <s v="2024"/>
    <x v="0"/>
    <x v="0"/>
    <x v="0"/>
    <x v="0"/>
    <x v="2"/>
    <s v="0206 - MINISTERIO DE EDUCACIÓN"/>
    <s v="0001 - MINISTERIO DE EDUCACION"/>
    <x v="2"/>
    <x v="10"/>
    <x v="31"/>
    <s v="2.2 - CONTRATACIÓN DE SERVICIOS"/>
    <s v="2.2.8 - OTROS SERVICIOS NO INCLUIDOS EN CONCEPTOS ANTERIORES"/>
    <s v="N"/>
    <s v="00 - N/A"/>
    <s v="10 - FONDO GENERAL"/>
    <s v=" "/>
    <s v="99 - MULTIPROVINCIAL"/>
    <n v="8533200"/>
    <n v="7363200"/>
    <n v="4966562.26"/>
  </r>
  <r>
    <s v="2024"/>
    <x v="0"/>
    <x v="0"/>
    <x v="0"/>
    <x v="0"/>
    <x v="2"/>
    <s v="0206 - MINISTERIO DE EDUCACIÓN"/>
    <s v="0001 - MINISTERIO DE EDUCACION"/>
    <x v="2"/>
    <x v="10"/>
    <x v="31"/>
    <s v="2.2 - CONTRATACIÓN DE SERVICIOS"/>
    <s v="2.2.9 - OTRAS CONTRATACIONES DE SERVICIOS"/>
    <s v="N"/>
    <s v="00 - N/A"/>
    <s v="10 - FONDO GENERAL"/>
    <s v=" "/>
    <s v="99 - MULTIPROVINCIAL"/>
    <n v="3450000"/>
    <n v="2715670.39"/>
    <n v="2620267.37"/>
  </r>
  <r>
    <s v="2024"/>
    <x v="0"/>
    <x v="0"/>
    <x v="0"/>
    <x v="0"/>
    <x v="2"/>
    <s v="0206 - MINISTERIO DE EDUCACIÓN"/>
    <s v="0001 - MINISTERIO DE EDUCACION"/>
    <x v="2"/>
    <x v="10"/>
    <x v="31"/>
    <s v="2.3 - MATERIALES Y SUMINISTROS"/>
    <s v="2.3.1 - ALIMENTOS Y PRODUCTOS AGROFORESTALES"/>
    <s v="N"/>
    <s v="00 - N/A"/>
    <s v="10 - FONDO GENERAL"/>
    <s v=" "/>
    <s v="99 - MULTIPROVINCIAL"/>
    <n v="775000"/>
    <n v="13498.349999999977"/>
    <n v="13498.35"/>
  </r>
  <r>
    <s v="2024"/>
    <x v="0"/>
    <x v="0"/>
    <x v="0"/>
    <x v="0"/>
    <x v="2"/>
    <s v="0206 - MINISTERIO DE EDUCACIÓN"/>
    <s v="0001 - MINISTERIO DE EDUCACION"/>
    <x v="2"/>
    <x v="10"/>
    <x v="31"/>
    <s v="2.3 - MATERIALES Y SUMINISTROS"/>
    <s v="2.3.2 - TEXTILES Y VESTUARIOS"/>
    <s v="N"/>
    <s v="00 - N/A"/>
    <s v="10 - FONDO GENERAL"/>
    <s v=" "/>
    <s v="99 - MULTIPROVINCIAL"/>
    <n v="26610000"/>
    <n v="1357371.9199999992"/>
    <n v="476825.71"/>
  </r>
  <r>
    <s v="2024"/>
    <x v="0"/>
    <x v="0"/>
    <x v="0"/>
    <x v="0"/>
    <x v="2"/>
    <s v="0206 - MINISTERIO DE EDUCACIÓN"/>
    <s v="0001 - MINISTERIO DE EDUCACION"/>
    <x v="2"/>
    <x v="10"/>
    <x v="31"/>
    <s v="2.3 - MATERIALES Y SUMINISTROS"/>
    <s v="2.3.3 - PAPEL, CARTÓN E IMPRESOS"/>
    <s v="N"/>
    <s v="00 - N/A"/>
    <s v="10 - FONDO GENERAL"/>
    <s v=" "/>
    <s v="99 - MULTIPROVINCIAL"/>
    <n v="13392364"/>
    <n v="1163566.5199999996"/>
    <n v="342188.46"/>
  </r>
  <r>
    <s v="2024"/>
    <x v="0"/>
    <x v="0"/>
    <x v="0"/>
    <x v="0"/>
    <x v="2"/>
    <s v="0206 - MINISTERIO DE EDUCACIÓN"/>
    <s v="0001 - MINISTERIO DE EDUCACION"/>
    <x v="2"/>
    <x v="10"/>
    <x v="31"/>
    <s v="2.3 - MATERIALES Y SUMINISTROS"/>
    <s v="2.3.5 - CUERO, CAUCHO Y PLÁSTICO"/>
    <s v="N"/>
    <s v="00 - N/A"/>
    <s v="10 - FONDO GENERAL"/>
    <s v=" "/>
    <s v="99 - MULTIPROVINCIAL"/>
    <n v="0"/>
    <n v="90000"/>
    <n v="0"/>
  </r>
  <r>
    <s v="2024"/>
    <x v="0"/>
    <x v="0"/>
    <x v="0"/>
    <x v="0"/>
    <x v="2"/>
    <s v="0206 - MINISTERIO DE EDUCACIÓN"/>
    <s v="0001 - MINISTERIO DE EDUCACION"/>
    <x v="2"/>
    <x v="10"/>
    <x v="31"/>
    <s v="2.3 - MATERIALES Y SUMINISTROS"/>
    <s v="2.3.6 - PRODUCTOS DE MINERALES, METÁLICOS Y NO METÁLICOS"/>
    <s v="N"/>
    <s v="00 - N/A"/>
    <s v="10 - FONDO GENERAL"/>
    <s v=" "/>
    <s v="99 - MULTIPROVINCIAL"/>
    <n v="1938000"/>
    <n v="1390428.94"/>
    <n v="664143.18999999994"/>
  </r>
  <r>
    <s v="2024"/>
    <x v="0"/>
    <x v="0"/>
    <x v="0"/>
    <x v="0"/>
    <x v="2"/>
    <s v="0206 - MINISTERIO DE EDUCACIÓN"/>
    <s v="0001 - MINISTERIO DE EDUCACION"/>
    <x v="2"/>
    <x v="10"/>
    <x v="31"/>
    <s v="2.3 - MATERIALES Y SUMINISTROS"/>
    <s v="2.3.7 - COMBUSTIBLES, LUBRICANTES, PRODUCTOS QUÍMICOS Y CONEXOS"/>
    <s v="N"/>
    <s v="00 - N/A"/>
    <s v="10 - FONDO GENERAL"/>
    <s v=" "/>
    <s v="99 - MULTIPROVINCIAL"/>
    <n v="6649500"/>
    <n v="1689500"/>
    <n v="136407.32"/>
  </r>
  <r>
    <s v="2024"/>
    <x v="0"/>
    <x v="0"/>
    <x v="0"/>
    <x v="0"/>
    <x v="2"/>
    <s v="0206 - MINISTERIO DE EDUCACIÓN"/>
    <s v="0001 - MINISTERIO DE EDUCACION"/>
    <x v="2"/>
    <x v="10"/>
    <x v="31"/>
    <s v="2.3 - MATERIALES Y SUMINISTROS"/>
    <s v="2.3.9 - PRODUCTOS Y ÚTILES VARIOS"/>
    <s v="N"/>
    <s v="00 - N/A"/>
    <s v="10 - FONDO GENERAL"/>
    <s v=" "/>
    <s v="99 - MULTIPROVINCIAL"/>
    <n v="13580000"/>
    <n v="6308950.9499999993"/>
    <n v="3388795.07"/>
  </r>
  <r>
    <s v="2024"/>
    <x v="0"/>
    <x v="0"/>
    <x v="0"/>
    <x v="0"/>
    <x v="2"/>
    <s v="0206 - MINISTERIO DE EDUCACIÓN"/>
    <s v="0001 - MINISTERIO DE EDUCACION"/>
    <x v="2"/>
    <x v="10"/>
    <x v="40"/>
    <s v="2.1 - REMUNERACIONES Y CONTRIBUCIONES"/>
    <s v="2.1.1 - REMUNERACIONES"/>
    <s v="N"/>
    <s v="00 - N/A"/>
    <s v="10 - FONDO GENERAL"/>
    <s v=" "/>
    <s v="99 - MULTIPROVINCIAL"/>
    <n v="27042000777"/>
    <n v="17471841697.150002"/>
    <n v="16090741484.070005"/>
  </r>
  <r>
    <s v="2024"/>
    <x v="0"/>
    <x v="0"/>
    <x v="0"/>
    <x v="0"/>
    <x v="2"/>
    <s v="0206 - MINISTERIO DE EDUCACIÓN"/>
    <s v="0001 - MINISTERIO DE EDUCACION"/>
    <x v="2"/>
    <x v="10"/>
    <x v="40"/>
    <s v="2.1 - REMUNERACIONES Y CONTRIBUCIONES"/>
    <s v="2.1.2 - SOBRESUELDOS"/>
    <s v="N"/>
    <s v="00 - N/A"/>
    <s v="10 - FONDO GENERAL"/>
    <s v=" "/>
    <s v="99 - MULTIPROVINCIAL"/>
    <n v="3584473105"/>
    <n v="3447244364.1999998"/>
    <n v="3002682575.8800001"/>
  </r>
  <r>
    <s v="2024"/>
    <x v="0"/>
    <x v="0"/>
    <x v="0"/>
    <x v="0"/>
    <x v="2"/>
    <s v="0206 - MINISTERIO DE EDUCACIÓN"/>
    <s v="0001 - MINISTERIO DE EDUCACION"/>
    <x v="2"/>
    <x v="10"/>
    <x v="40"/>
    <s v="2.1 - REMUNERACIONES Y CONTRIBUCIONES"/>
    <s v="2.1.3 - DIETAS Y GASTOS DE REPRESENTACIÓN"/>
    <s v="N"/>
    <s v="00 - N/A"/>
    <s v="10 - FONDO GENERAL"/>
    <s v=" "/>
    <s v="99 - MULTIPROVINCIAL"/>
    <n v="1680000"/>
    <n v="1680000"/>
    <n v="480000"/>
  </r>
  <r>
    <s v="2024"/>
    <x v="0"/>
    <x v="0"/>
    <x v="0"/>
    <x v="0"/>
    <x v="2"/>
    <s v="0206 - MINISTERIO DE EDUCACIÓN"/>
    <s v="0001 - MINISTERIO DE EDUCACION"/>
    <x v="2"/>
    <x v="10"/>
    <x v="40"/>
    <s v="2.1 - REMUNERACIONES Y CONTRIBUCIONES"/>
    <s v="2.1.5 - CONTRIBUCIONES A LA SEGURIDAD SOCIAL"/>
    <s v="N"/>
    <s v="00 - N/A"/>
    <s v="10 - FONDO GENERAL"/>
    <s v=" "/>
    <s v="99 - MULTIPROVINCIAL"/>
    <n v="2199513821"/>
    <n v="2448979987.48"/>
    <n v="2206922342.3900013"/>
  </r>
  <r>
    <s v="2024"/>
    <x v="0"/>
    <x v="0"/>
    <x v="0"/>
    <x v="0"/>
    <x v="2"/>
    <s v="0206 - MINISTERIO DE EDUCACIÓN"/>
    <s v="0001 - MINISTERIO DE EDUCACION"/>
    <x v="2"/>
    <x v="10"/>
    <x v="40"/>
    <s v="2.2 - CONTRATACIÓN DE SERVICIOS"/>
    <s v="2.2.1 - SERVICIOS BÁSICOS"/>
    <s v="N"/>
    <s v="00 - N/A"/>
    <s v="10 - FONDO GENERAL"/>
    <s v=" "/>
    <s v="99 - MULTIPROVINCIAL"/>
    <n v="1691747108"/>
    <n v="8422757223.2400007"/>
    <n v="7950975993.5199995"/>
  </r>
  <r>
    <s v="2024"/>
    <x v="0"/>
    <x v="0"/>
    <x v="0"/>
    <x v="0"/>
    <x v="2"/>
    <s v="0206 - MINISTERIO DE EDUCACIÓN"/>
    <s v="0001 - MINISTERIO DE EDUCACION"/>
    <x v="2"/>
    <x v="10"/>
    <x v="40"/>
    <s v="2.2 - CONTRATACIÓN DE SERVICIOS"/>
    <s v="2.2.2 - PUBLICIDAD, IMPRESIÓN Y ENCUADERNACIÓN"/>
    <s v="N"/>
    <s v="00 - N/A"/>
    <s v="10 - FONDO GENERAL"/>
    <s v=" "/>
    <s v="99 - MULTIPROVINCIAL"/>
    <n v="422255272"/>
    <n v="367009742.29000002"/>
    <n v="291281290.20999998"/>
  </r>
  <r>
    <s v="2024"/>
    <x v="0"/>
    <x v="0"/>
    <x v="0"/>
    <x v="0"/>
    <x v="2"/>
    <s v="0206 - MINISTERIO DE EDUCACIÓN"/>
    <s v="0001 - MINISTERIO DE EDUCACION"/>
    <x v="2"/>
    <x v="10"/>
    <x v="40"/>
    <s v="2.2 - CONTRATACIÓN DE SERVICIOS"/>
    <s v="2.2.3 - VIÁTICOS"/>
    <s v="N"/>
    <s v="00 - N/A"/>
    <s v="10 - FONDO GENERAL"/>
    <s v=" "/>
    <s v="99 - MULTIPROVINCIAL"/>
    <n v="414995881"/>
    <n v="213273308.91000003"/>
    <n v="188371289.07999998"/>
  </r>
  <r>
    <s v="2024"/>
    <x v="0"/>
    <x v="0"/>
    <x v="0"/>
    <x v="0"/>
    <x v="2"/>
    <s v="0206 - MINISTERIO DE EDUCACIÓN"/>
    <s v="0001 - MINISTERIO DE EDUCACION"/>
    <x v="2"/>
    <x v="10"/>
    <x v="40"/>
    <s v="2.2 - CONTRATACIÓN DE SERVICIOS"/>
    <s v="2.2.4 - TRANSPORTE Y ALMACENAJE"/>
    <s v="N"/>
    <s v="00 - N/A"/>
    <s v="10 - FONDO GENERAL"/>
    <s v=" "/>
    <s v="99 - MULTIPROVINCIAL"/>
    <n v="148427249"/>
    <n v="1366586860.4200003"/>
    <n v="1295801594.9599998"/>
  </r>
  <r>
    <s v="2024"/>
    <x v="0"/>
    <x v="0"/>
    <x v="0"/>
    <x v="0"/>
    <x v="2"/>
    <s v="0206 - MINISTERIO DE EDUCACIÓN"/>
    <s v="0001 - MINISTERIO DE EDUCACION"/>
    <x v="2"/>
    <x v="10"/>
    <x v="40"/>
    <s v="2.2 - CONTRATACIÓN DE SERVICIOS"/>
    <s v="2.2.5 - ALQUILERES Y RENTAS"/>
    <s v="N"/>
    <s v="00 - N/A"/>
    <s v="10 - FONDO GENERAL"/>
    <s v=" "/>
    <s v="99 - MULTIPROVINCIAL"/>
    <n v="696467868"/>
    <n v="2126800658.2900002"/>
    <n v="1745938757.5299997"/>
  </r>
  <r>
    <s v="2024"/>
    <x v="0"/>
    <x v="0"/>
    <x v="0"/>
    <x v="0"/>
    <x v="2"/>
    <s v="0206 - MINISTERIO DE EDUCACIÓN"/>
    <s v="0001 - MINISTERIO DE EDUCACION"/>
    <x v="2"/>
    <x v="10"/>
    <x v="40"/>
    <s v="2.2 - CONTRATACIÓN DE SERVICIOS"/>
    <s v="2.2.6 - SEGUROS"/>
    <s v="N"/>
    <s v="00 - N/A"/>
    <s v="10 - FONDO GENERAL"/>
    <s v=" "/>
    <s v="99 - MULTIPROVINCIAL"/>
    <n v="177613200"/>
    <n v="1049433440.46"/>
    <n v="1016108621.3199998"/>
  </r>
  <r>
    <s v="2024"/>
    <x v="0"/>
    <x v="0"/>
    <x v="0"/>
    <x v="0"/>
    <x v="2"/>
    <s v="0206 - MINISTERIO DE EDUCACIÓN"/>
    <s v="0001 - MINISTERIO DE EDUCACION"/>
    <x v="2"/>
    <x v="10"/>
    <x v="40"/>
    <s v="2.2 - CONTRATACIÓN DE SERVICIOS"/>
    <s v="2.2.7 - SERVICIOS DE CONSERVACIÓN, REPARACIONES MENORES E INSTALACIONES TEMPORALES"/>
    <s v="N"/>
    <s v="00 - N/A"/>
    <s v="10 - FONDO GENERAL"/>
    <s v=" "/>
    <s v="99 - MULTIPROVINCIAL"/>
    <n v="218495058"/>
    <n v="246092204.26000002"/>
    <n v="101091018.37"/>
  </r>
  <r>
    <s v="2024"/>
    <x v="0"/>
    <x v="0"/>
    <x v="0"/>
    <x v="0"/>
    <x v="2"/>
    <s v="0206 - MINISTERIO DE EDUCACIÓN"/>
    <s v="0001 - MINISTERIO DE EDUCACION"/>
    <x v="2"/>
    <x v="10"/>
    <x v="40"/>
    <s v="2.2 - CONTRATACIÓN DE SERVICIOS"/>
    <s v="2.2.8 - OTROS SERVICIOS NO INCLUIDOS EN CONCEPTOS ANTERIORES"/>
    <s v="N"/>
    <s v="00 - N/A"/>
    <s v="10 - FONDO GENERAL"/>
    <s v=" "/>
    <s v="99 - MULTIPROVINCIAL"/>
    <n v="2537030080"/>
    <n v="746427456.62999988"/>
    <n v="523014064.66999996"/>
  </r>
  <r>
    <s v="2024"/>
    <x v="0"/>
    <x v="0"/>
    <x v="0"/>
    <x v="0"/>
    <x v="2"/>
    <s v="0206 - MINISTERIO DE EDUCACIÓN"/>
    <s v="0001 - MINISTERIO DE EDUCACION"/>
    <x v="2"/>
    <x v="10"/>
    <x v="40"/>
    <s v="2.2 - CONTRATACIÓN DE SERVICIOS"/>
    <s v="2.2.9 - OTRAS CONTRATACIONES DE SERVICIOS"/>
    <s v="N"/>
    <s v="00 - N/A"/>
    <s v="10 - FONDO GENERAL"/>
    <s v=" "/>
    <s v="99 - MULTIPROVINCIAL"/>
    <n v="8181318573"/>
    <n v="606471906.71999991"/>
    <n v="532445523.64000016"/>
  </r>
  <r>
    <s v="2024"/>
    <x v="0"/>
    <x v="0"/>
    <x v="0"/>
    <x v="0"/>
    <x v="2"/>
    <s v="0206 - MINISTERIO DE EDUCACIÓN"/>
    <s v="0001 - MINISTERIO DE EDUCACION"/>
    <x v="2"/>
    <x v="10"/>
    <x v="40"/>
    <s v="2.3 - MATERIALES Y SUMINISTROS"/>
    <s v="2.3.1 - ALIMENTOS Y PRODUCTOS AGROFORESTALES"/>
    <s v="N"/>
    <s v="00 - N/A"/>
    <s v="10 - FONDO GENERAL"/>
    <s v=" "/>
    <s v="99 - MULTIPROVINCIAL"/>
    <n v="4971225"/>
    <n v="15796290.48"/>
    <n v="13095159.779999999"/>
  </r>
  <r>
    <s v="2024"/>
    <x v="0"/>
    <x v="0"/>
    <x v="0"/>
    <x v="0"/>
    <x v="2"/>
    <s v="0206 - MINISTERIO DE EDUCACIÓN"/>
    <s v="0001 - MINISTERIO DE EDUCACION"/>
    <x v="2"/>
    <x v="10"/>
    <x v="40"/>
    <s v="2.3 - MATERIALES Y SUMINISTROS"/>
    <s v="2.3.2 - TEXTILES Y VESTUARIOS"/>
    <s v="N"/>
    <s v="00 - N/A"/>
    <s v="10 - FONDO GENERAL"/>
    <s v=" "/>
    <s v="99 - MULTIPROVINCIAL"/>
    <n v="100838214"/>
    <n v="162758065.68000001"/>
    <n v="79085170.180000022"/>
  </r>
  <r>
    <s v="2024"/>
    <x v="0"/>
    <x v="0"/>
    <x v="0"/>
    <x v="0"/>
    <x v="2"/>
    <s v="0206 - MINISTERIO DE EDUCACIÓN"/>
    <s v="0001 - MINISTERIO DE EDUCACION"/>
    <x v="2"/>
    <x v="10"/>
    <x v="40"/>
    <s v="2.3 - MATERIALES Y SUMINISTROS"/>
    <s v="2.3.3 - PAPEL, CARTÓN E IMPRESOS"/>
    <s v="N"/>
    <s v="00 - N/A"/>
    <s v="10 - FONDO GENERAL"/>
    <s v=" "/>
    <s v="99 - MULTIPROVINCIAL"/>
    <n v="113124337"/>
    <n v="47505172.859999999"/>
    <n v="22866426.779999997"/>
  </r>
  <r>
    <s v="2024"/>
    <x v="0"/>
    <x v="0"/>
    <x v="0"/>
    <x v="0"/>
    <x v="2"/>
    <s v="0206 - MINISTERIO DE EDUCACIÓN"/>
    <s v="0001 - MINISTERIO DE EDUCACION"/>
    <x v="2"/>
    <x v="10"/>
    <x v="40"/>
    <s v="2.3 - MATERIALES Y SUMINISTROS"/>
    <s v="2.3.4 - PRODUCTOS FARMACÉUTICOS"/>
    <s v="N"/>
    <s v="00 - N/A"/>
    <s v="10 - FONDO GENERAL"/>
    <s v=" "/>
    <s v="99 - MULTIPROVINCIAL"/>
    <n v="8448"/>
    <n v="196208.06999999998"/>
    <n v="9158.1700000000019"/>
  </r>
  <r>
    <s v="2024"/>
    <x v="0"/>
    <x v="0"/>
    <x v="0"/>
    <x v="0"/>
    <x v="2"/>
    <s v="0206 - MINISTERIO DE EDUCACIÓN"/>
    <s v="0001 - MINISTERIO DE EDUCACION"/>
    <x v="2"/>
    <x v="10"/>
    <x v="40"/>
    <s v="2.3 - MATERIALES Y SUMINISTROS"/>
    <s v="2.3.5 - CUERO, CAUCHO Y PLÁSTICO"/>
    <s v="N"/>
    <s v="00 - N/A"/>
    <s v="10 - FONDO GENERAL"/>
    <s v=" "/>
    <s v="99 - MULTIPROVINCIAL"/>
    <n v="98466850"/>
    <n v="31083317.699999992"/>
    <n v="9473333.7700000014"/>
  </r>
  <r>
    <s v="2024"/>
    <x v="0"/>
    <x v="0"/>
    <x v="0"/>
    <x v="0"/>
    <x v="2"/>
    <s v="0206 - MINISTERIO DE EDUCACIÓN"/>
    <s v="0001 - MINISTERIO DE EDUCACION"/>
    <x v="2"/>
    <x v="10"/>
    <x v="40"/>
    <s v="2.3 - MATERIALES Y SUMINISTROS"/>
    <s v="2.3.6 - PRODUCTOS DE MINERALES, METÁLICOS Y NO METÁLICOS"/>
    <s v="N"/>
    <s v="00 - N/A"/>
    <s v="10 - FONDO GENERAL"/>
    <s v=" "/>
    <s v="99 - MULTIPROVINCIAL"/>
    <n v="6477192"/>
    <n v="15626392.460000001"/>
    <n v="9848731.9900000021"/>
  </r>
  <r>
    <s v="2024"/>
    <x v="0"/>
    <x v="0"/>
    <x v="0"/>
    <x v="0"/>
    <x v="2"/>
    <s v="0206 - MINISTERIO DE EDUCACIÓN"/>
    <s v="0001 - MINISTERIO DE EDUCACION"/>
    <x v="2"/>
    <x v="10"/>
    <x v="40"/>
    <s v="2.3 - MATERIALES Y SUMINISTROS"/>
    <s v="2.3.7 - COMBUSTIBLES, LUBRICANTES, PRODUCTOS QUÍMICOS Y CONEXOS"/>
    <s v="N"/>
    <s v="00 - N/A"/>
    <s v="10 - FONDO GENERAL"/>
    <s v=" "/>
    <s v="99 - MULTIPROVINCIAL"/>
    <n v="272485251"/>
    <n v="283611409.91000009"/>
    <n v="211890803.44"/>
  </r>
  <r>
    <s v="2024"/>
    <x v="0"/>
    <x v="0"/>
    <x v="0"/>
    <x v="0"/>
    <x v="2"/>
    <s v="0206 - MINISTERIO DE EDUCACIÓN"/>
    <s v="0001 - MINISTERIO DE EDUCACION"/>
    <x v="2"/>
    <x v="10"/>
    <x v="40"/>
    <s v="2.3 - MATERIALES Y SUMINISTROS"/>
    <s v="2.3.9 - PRODUCTOS Y ÚTILES VARIOS"/>
    <s v="N"/>
    <s v="00 - N/A"/>
    <s v="10 - FONDO GENERAL"/>
    <s v=" "/>
    <s v="99 - MULTIPROVINCIAL"/>
    <n v="249024648"/>
    <n v="306615506.76000005"/>
    <n v="149931239.14000002"/>
  </r>
  <r>
    <s v="2024"/>
    <x v="0"/>
    <x v="0"/>
    <x v="0"/>
    <x v="0"/>
    <x v="2"/>
    <s v="0206 - MINISTERIO DE EDUCACIÓN"/>
    <s v="0001 - MINISTERIO DE EDUCACION"/>
    <x v="2"/>
    <x v="5"/>
    <x v="8"/>
    <s v="2.1 - REMUNERACIONES Y CONTRIBUCIONES"/>
    <s v="2.1.1 - REMUNERACIONES"/>
    <s v="N"/>
    <s v="00 - N/A"/>
    <s v="10 - FONDO GENERAL"/>
    <s v=" "/>
    <s v="99 - MULTIPROVINCIAL"/>
    <n v="35434250"/>
    <n v="33840263.460000001"/>
    <n v="31396024.660000004"/>
  </r>
  <r>
    <s v="2024"/>
    <x v="0"/>
    <x v="0"/>
    <x v="0"/>
    <x v="0"/>
    <x v="2"/>
    <s v="0206 - MINISTERIO DE EDUCACIÓN"/>
    <s v="0001 - MINISTERIO DE EDUCACION"/>
    <x v="2"/>
    <x v="5"/>
    <x v="8"/>
    <s v="2.1 - REMUNERACIONES Y CONTRIBUCIONES"/>
    <s v="2.1.5 - CONTRIBUCIONES A LA SEGURIDAD SOCIAL"/>
    <s v="N"/>
    <s v="00 - N/A"/>
    <s v="10 - FONDO GENERAL"/>
    <s v=" "/>
    <s v="99 - MULTIPROVINCIAL"/>
    <n v="5339093"/>
    <n v="5376921.3300000001"/>
    <n v="4745019.3499999996"/>
  </r>
  <r>
    <s v="2024"/>
    <x v="0"/>
    <x v="0"/>
    <x v="0"/>
    <x v="0"/>
    <x v="2"/>
    <s v="0206 - MINISTERIO DE EDUCACIÓN"/>
    <s v="0001 - MINISTERIO DE EDUCACION"/>
    <x v="2"/>
    <x v="5"/>
    <x v="8"/>
    <s v="2.2 - CONTRATACIÓN DE SERVICIOS"/>
    <s v="2.2.2 - PUBLICIDAD, IMPRESIÓN Y ENCUADERNACIÓN"/>
    <s v="N"/>
    <s v="00 - N/A"/>
    <s v="10 - FONDO GENERAL"/>
    <s v=" "/>
    <s v="99 - MULTIPROVINCIAL"/>
    <n v="0"/>
    <n v="15522.29"/>
    <n v="12441.8"/>
  </r>
  <r>
    <s v="2024"/>
    <x v="0"/>
    <x v="0"/>
    <x v="0"/>
    <x v="0"/>
    <x v="2"/>
    <s v="0206 - MINISTERIO DE EDUCACIÓN"/>
    <s v="0001 - MINISTERIO DE EDUCACION"/>
    <x v="2"/>
    <x v="5"/>
    <x v="8"/>
    <s v="2.2 - CONTRATACIÓN DE SERVICIOS"/>
    <s v="2.2.3 - VIÁTICOS"/>
    <s v="N"/>
    <s v="00 - N/A"/>
    <s v="10 - FONDO GENERAL"/>
    <s v=" "/>
    <s v="99 - MULTIPROVINCIAL"/>
    <n v="0"/>
    <n v="1134424"/>
    <n v="177417.5"/>
  </r>
  <r>
    <s v="2024"/>
    <x v="0"/>
    <x v="0"/>
    <x v="0"/>
    <x v="0"/>
    <x v="2"/>
    <s v="0206 - MINISTERIO DE EDUCACIÓN"/>
    <s v="0001 - MINISTERIO DE EDUCACION"/>
    <x v="2"/>
    <x v="5"/>
    <x v="8"/>
    <s v="2.2 - CONTRATACIÓN DE SERVICIOS"/>
    <s v="2.2.4 - TRANSPORTE Y ALMACENAJE"/>
    <s v="N"/>
    <s v="00 - N/A"/>
    <s v="10 - FONDO GENERAL"/>
    <s v=" "/>
    <s v="99 - MULTIPROVINCIAL"/>
    <n v="0"/>
    <n v="53090"/>
    <n v="53090"/>
  </r>
  <r>
    <s v="2024"/>
    <x v="0"/>
    <x v="0"/>
    <x v="0"/>
    <x v="0"/>
    <x v="2"/>
    <s v="0206 - MINISTERIO DE EDUCACIÓN"/>
    <s v="0001 - MINISTERIO DE EDUCACION"/>
    <x v="2"/>
    <x v="5"/>
    <x v="8"/>
    <s v="2.2 - CONTRATACIÓN DE SERVICIOS"/>
    <s v="2.2.8 - OTROS SERVICIOS NO INCLUIDOS EN CONCEPTOS ANTERIORES"/>
    <s v="N"/>
    <s v="00 - N/A"/>
    <s v="10 - FONDO GENERAL"/>
    <s v=" "/>
    <s v="99 - MULTIPROVINCIAL"/>
    <n v="0"/>
    <n v="464100"/>
    <n v="0"/>
  </r>
  <r>
    <s v="2024"/>
    <x v="0"/>
    <x v="0"/>
    <x v="0"/>
    <x v="0"/>
    <x v="2"/>
    <s v="0206 - MINISTERIO DE EDUCACIÓN"/>
    <s v="0001 - MINISTERIO DE EDUCACION"/>
    <x v="2"/>
    <x v="5"/>
    <x v="8"/>
    <s v="2.2 - CONTRATACIÓN DE SERVICIOS"/>
    <s v="2.2.9 - OTRAS CONTRATACIONES DE SERVICIOS"/>
    <s v="N"/>
    <s v="00 - N/A"/>
    <s v="10 - FONDO GENERAL"/>
    <s v=" "/>
    <s v="99 - MULTIPROVINCIAL"/>
    <n v="0"/>
    <n v="1762318"/>
    <n v="500"/>
  </r>
  <r>
    <s v="2024"/>
    <x v="0"/>
    <x v="0"/>
    <x v="0"/>
    <x v="0"/>
    <x v="2"/>
    <s v="0206 - MINISTERIO DE EDUCACIÓN"/>
    <s v="0001 - MINISTERIO DE EDUCACION"/>
    <x v="2"/>
    <x v="5"/>
    <x v="8"/>
    <s v="2.3 - MATERIALES Y SUMINISTROS"/>
    <s v="2.3.1 - ALIMENTOS Y PRODUCTOS AGROFORESTALES"/>
    <s v="N"/>
    <s v="00 - N/A"/>
    <s v="10 - FONDO GENERAL"/>
    <s v=" "/>
    <s v="99 - MULTIPROVINCIAL"/>
    <n v="0"/>
    <n v="3627.45"/>
    <n v="3626.45"/>
  </r>
  <r>
    <s v="2024"/>
    <x v="0"/>
    <x v="0"/>
    <x v="0"/>
    <x v="0"/>
    <x v="2"/>
    <s v="0206 - MINISTERIO DE EDUCACIÓN"/>
    <s v="0001 - MINISTERIO DE EDUCACION"/>
    <x v="2"/>
    <x v="5"/>
    <x v="8"/>
    <s v="2.3 - MATERIALES Y SUMINISTROS"/>
    <s v="2.3.2 - TEXTILES Y VESTUARIOS"/>
    <s v="N"/>
    <s v="00 - N/A"/>
    <s v="10 - FONDO GENERAL"/>
    <s v=" "/>
    <s v="99 - MULTIPROVINCIAL"/>
    <n v="0"/>
    <n v="777128"/>
    <n v="377128"/>
  </r>
  <r>
    <s v="2024"/>
    <x v="0"/>
    <x v="0"/>
    <x v="0"/>
    <x v="0"/>
    <x v="2"/>
    <s v="0206 - MINISTERIO DE EDUCACIÓN"/>
    <s v="0001 - MINISTERIO DE EDUCACION"/>
    <x v="2"/>
    <x v="5"/>
    <x v="8"/>
    <s v="2.3 - MATERIALES Y SUMINISTROS"/>
    <s v="2.3.3 - PAPEL, CARTÓN E IMPRESOS"/>
    <s v="N"/>
    <s v="00 - N/A"/>
    <s v="10 - FONDO GENERAL"/>
    <s v=" "/>
    <s v="99 - MULTIPROVINCIAL"/>
    <n v="0"/>
    <n v="831290"/>
    <n v="0"/>
  </r>
  <r>
    <s v="2024"/>
    <x v="0"/>
    <x v="0"/>
    <x v="0"/>
    <x v="0"/>
    <x v="2"/>
    <s v="0206 - MINISTERIO DE EDUCACIÓN"/>
    <s v="0001 - MINISTERIO DE EDUCACION"/>
    <x v="2"/>
    <x v="5"/>
    <x v="8"/>
    <s v="2.3 - MATERIALES Y SUMINISTROS"/>
    <s v="2.3.9 - PRODUCTOS Y ÚTILES VARIOS"/>
    <s v="N"/>
    <s v="00 - N/A"/>
    <s v="10 - FONDO GENERAL"/>
    <s v=" "/>
    <s v="99 - MULTIPROVINCIAL"/>
    <n v="0"/>
    <n v="326826.81"/>
    <n v="88446.56"/>
  </r>
  <r>
    <s v="2024"/>
    <x v="0"/>
    <x v="0"/>
    <x v="0"/>
    <x v="0"/>
    <x v="2"/>
    <s v="0206 - MINISTERIO DE EDUCACIÓN"/>
    <s v="0002 - OFICINA DE COOPERACIÓN INTERNACIONAL (OCI)"/>
    <x v="2"/>
    <x v="10"/>
    <x v="40"/>
    <s v="2.1 - REMUNERACIONES Y CONTRIBUCIONES"/>
    <s v="2.1.1 - REMUNERACIONES"/>
    <s v="N"/>
    <s v="00 - N/A"/>
    <s v="10 - FONDO GENERAL"/>
    <s v=" "/>
    <s v="99 - MULTIPROVINCIAL"/>
    <n v="11500000"/>
    <n v="11500000"/>
    <n v="312666.63"/>
  </r>
  <r>
    <s v="2024"/>
    <x v="0"/>
    <x v="0"/>
    <x v="0"/>
    <x v="0"/>
    <x v="2"/>
    <s v="0206 - MINISTERIO DE EDUCACIÓN"/>
    <s v="0002 - OFICINA DE COOPERACIÓN INTERNACIONAL (OCI)"/>
    <x v="2"/>
    <x v="10"/>
    <x v="40"/>
    <s v="2.1 - REMUNERACIONES Y CONTRIBUCIONES"/>
    <s v="2.1.2 - SOBRESUELDOS"/>
    <s v="N"/>
    <s v="00 - N/A"/>
    <s v="10 - FONDO GENERAL"/>
    <s v=" "/>
    <s v="99 - MULTIPROVINCIAL"/>
    <n v="9000000"/>
    <n v="4000000"/>
    <n v="3522000"/>
  </r>
  <r>
    <s v="2024"/>
    <x v="0"/>
    <x v="0"/>
    <x v="0"/>
    <x v="0"/>
    <x v="2"/>
    <s v="0206 - MINISTERIO DE EDUCACIÓN"/>
    <s v="0002 - OFICINA DE COOPERACIÓN INTERNACIONAL (OCI)"/>
    <x v="2"/>
    <x v="10"/>
    <x v="40"/>
    <s v="2.1 - REMUNERACIONES Y CONTRIBUCIONES"/>
    <s v="2.1.5 - CONTRIBUCIONES A LA SEGURIDAD SOCIAL"/>
    <s v="N"/>
    <s v="00 - N/A"/>
    <s v="10 - FONDO GENERAL"/>
    <s v=" "/>
    <s v="99 - MULTIPROVINCIAL"/>
    <n v="3000000"/>
    <n v="3000000"/>
    <n v="0"/>
  </r>
  <r>
    <s v="2024"/>
    <x v="0"/>
    <x v="0"/>
    <x v="0"/>
    <x v="0"/>
    <x v="2"/>
    <s v="0206 - MINISTERIO DE EDUCACIÓN"/>
    <s v="0002 - OFICINA DE COOPERACIÓN INTERNACIONAL (OCI)"/>
    <x v="2"/>
    <x v="10"/>
    <x v="40"/>
    <s v="2.2 - CONTRATACIÓN DE SERVICIOS"/>
    <s v="2.2.1 - SERVICIOS BÁSICOS"/>
    <s v="N"/>
    <s v="00 - N/A"/>
    <s v="10 - FONDO GENERAL"/>
    <s v=" "/>
    <s v="99 - MULTIPROVINCIAL"/>
    <n v="3860000"/>
    <n v="3860000"/>
    <n v="2755820.6600000006"/>
  </r>
  <r>
    <s v="2024"/>
    <x v="0"/>
    <x v="0"/>
    <x v="0"/>
    <x v="0"/>
    <x v="2"/>
    <s v="0206 - MINISTERIO DE EDUCACIÓN"/>
    <s v="0002 - OFICINA DE COOPERACIÓN INTERNACIONAL (OCI)"/>
    <x v="2"/>
    <x v="10"/>
    <x v="40"/>
    <s v="2.2 - CONTRATACIÓN DE SERVICIOS"/>
    <s v="2.2.2 - PUBLICIDAD, IMPRESIÓN Y ENCUADERNACIÓN"/>
    <s v="N"/>
    <s v="00 - N/A"/>
    <s v="10 - FONDO GENERAL"/>
    <s v=" "/>
    <s v="99 - MULTIPROVINCIAL"/>
    <n v="3210000"/>
    <n v="4910000"/>
    <n v="1208596.0899999999"/>
  </r>
  <r>
    <s v="2024"/>
    <x v="0"/>
    <x v="0"/>
    <x v="0"/>
    <x v="0"/>
    <x v="2"/>
    <s v="0206 - MINISTERIO DE EDUCACIÓN"/>
    <s v="0002 - OFICINA DE COOPERACIÓN INTERNACIONAL (OCI)"/>
    <x v="2"/>
    <x v="10"/>
    <x v="40"/>
    <s v="2.2 - CONTRATACIÓN DE SERVICIOS"/>
    <s v="2.2.3 - VIÁTICOS"/>
    <s v="N"/>
    <s v="00 - N/A"/>
    <s v="10 - FONDO GENERAL"/>
    <s v=" "/>
    <s v="99 - MULTIPROVINCIAL"/>
    <n v="11000000"/>
    <n v="11000000"/>
    <n v="9708749.5"/>
  </r>
  <r>
    <s v="2024"/>
    <x v="0"/>
    <x v="0"/>
    <x v="0"/>
    <x v="0"/>
    <x v="2"/>
    <s v="0206 - MINISTERIO DE EDUCACIÓN"/>
    <s v="0002 - OFICINA DE COOPERACIÓN INTERNACIONAL (OCI)"/>
    <x v="2"/>
    <x v="10"/>
    <x v="40"/>
    <s v="2.2 - CONTRATACIÓN DE SERVICIOS"/>
    <s v="2.2.4 - TRANSPORTE Y ALMACENAJE"/>
    <s v="N"/>
    <s v="00 - N/A"/>
    <s v="10 - FONDO GENERAL"/>
    <s v=" "/>
    <s v="99 - MULTIPROVINCIAL"/>
    <n v="400000"/>
    <n v="400000"/>
    <n v="50000"/>
  </r>
  <r>
    <s v="2024"/>
    <x v="0"/>
    <x v="0"/>
    <x v="0"/>
    <x v="0"/>
    <x v="2"/>
    <s v="0206 - MINISTERIO DE EDUCACIÓN"/>
    <s v="0002 - OFICINA DE COOPERACIÓN INTERNACIONAL (OCI)"/>
    <x v="2"/>
    <x v="10"/>
    <x v="40"/>
    <s v="2.2 - CONTRATACIÓN DE SERVICIOS"/>
    <s v="2.2.5 - ALQUILERES Y RENTAS"/>
    <s v="N"/>
    <s v="00 - N/A"/>
    <s v="10 - FONDO GENERAL"/>
    <s v=" "/>
    <s v="99 - MULTIPROVINCIAL"/>
    <n v="15050000"/>
    <n v="22937880.93"/>
    <n v="12222835.250000002"/>
  </r>
  <r>
    <s v="2024"/>
    <x v="0"/>
    <x v="0"/>
    <x v="0"/>
    <x v="0"/>
    <x v="2"/>
    <s v="0206 - MINISTERIO DE EDUCACIÓN"/>
    <s v="0002 - OFICINA DE COOPERACIÓN INTERNACIONAL (OCI)"/>
    <x v="2"/>
    <x v="10"/>
    <x v="40"/>
    <s v="2.2 - CONTRATACIÓN DE SERVICIOS"/>
    <s v="2.2.6 - SEGUROS"/>
    <s v="N"/>
    <s v="00 - N/A"/>
    <s v="10 - FONDO GENERAL"/>
    <s v=" "/>
    <s v="99 - MULTIPROVINCIAL"/>
    <n v="3400000"/>
    <n v="4900000"/>
    <n v="4095378.7300000004"/>
  </r>
  <r>
    <s v="2024"/>
    <x v="0"/>
    <x v="0"/>
    <x v="0"/>
    <x v="0"/>
    <x v="2"/>
    <s v="0206 - MINISTERIO DE EDUCACIÓN"/>
    <s v="0002 - OFICINA DE COOPERACIÓN INTERNACIONAL (OCI)"/>
    <x v="2"/>
    <x v="10"/>
    <x v="40"/>
    <s v="2.2 - CONTRATACIÓN DE SERVICIOS"/>
    <s v="2.2.7 - SERVICIOS DE CONSERVACIÓN, REPARACIONES MENORES E INSTALACIONES TEMPORALES"/>
    <s v="N"/>
    <s v="00 - N/A"/>
    <s v="10 - FONDO GENERAL"/>
    <s v=" "/>
    <s v="99 - MULTIPROVINCIAL"/>
    <n v="205000000"/>
    <n v="75000000"/>
    <n v="51551064.609999999"/>
  </r>
  <r>
    <s v="2024"/>
    <x v="0"/>
    <x v="0"/>
    <x v="0"/>
    <x v="0"/>
    <x v="2"/>
    <s v="0206 - MINISTERIO DE EDUCACIÓN"/>
    <s v="0002 - OFICINA DE COOPERACIÓN INTERNACIONAL (OCI)"/>
    <x v="2"/>
    <x v="10"/>
    <x v="40"/>
    <s v="2.2 - CONTRATACIÓN DE SERVICIOS"/>
    <s v="2.2.8 - OTROS SERVICIOS NO INCLUIDOS EN CONCEPTOS ANTERIORES"/>
    <s v="N"/>
    <s v="00 - N/A"/>
    <s v="10 - FONDO GENERAL"/>
    <s v=" "/>
    <s v="99 - MULTIPROVINCIAL"/>
    <n v="138800000"/>
    <n v="100712000"/>
    <n v="33596848.530000001"/>
  </r>
  <r>
    <s v="2024"/>
    <x v="0"/>
    <x v="0"/>
    <x v="0"/>
    <x v="0"/>
    <x v="2"/>
    <s v="0206 - MINISTERIO DE EDUCACIÓN"/>
    <s v="0002 - OFICINA DE COOPERACIÓN INTERNACIONAL (OCI)"/>
    <x v="2"/>
    <x v="10"/>
    <x v="40"/>
    <s v="2.2 - CONTRATACIÓN DE SERVICIOS"/>
    <s v="2.2.9 - OTRAS CONTRATACIONES DE SERVICIOS"/>
    <s v="N"/>
    <s v="00 - N/A"/>
    <s v="10 - FONDO GENERAL"/>
    <s v=" "/>
    <s v="99 - MULTIPROVINCIAL"/>
    <n v="9000000"/>
    <n v="7327070"/>
    <n v="1590569.2"/>
  </r>
  <r>
    <s v="2024"/>
    <x v="0"/>
    <x v="0"/>
    <x v="0"/>
    <x v="0"/>
    <x v="2"/>
    <s v="0206 - MINISTERIO DE EDUCACIÓN"/>
    <s v="0002 - OFICINA DE COOPERACIÓN INTERNACIONAL (OCI)"/>
    <x v="2"/>
    <x v="10"/>
    <x v="40"/>
    <s v="2.3 - MATERIALES Y SUMINISTROS"/>
    <s v="2.3.1 - ALIMENTOS Y PRODUCTOS AGROFORESTALES"/>
    <s v="N"/>
    <s v="00 - N/A"/>
    <s v="10 - FONDO GENERAL"/>
    <s v=" "/>
    <s v="99 - MULTIPROVINCIAL"/>
    <n v="3300000"/>
    <n v="3300000"/>
    <n v="848114.5"/>
  </r>
  <r>
    <s v="2024"/>
    <x v="0"/>
    <x v="0"/>
    <x v="0"/>
    <x v="0"/>
    <x v="2"/>
    <s v="0206 - MINISTERIO DE EDUCACIÓN"/>
    <s v="0002 - OFICINA DE COOPERACIÓN INTERNACIONAL (OCI)"/>
    <x v="2"/>
    <x v="10"/>
    <x v="40"/>
    <s v="2.3 - MATERIALES Y SUMINISTROS"/>
    <s v="2.3.2 - TEXTILES Y VESTUARIOS"/>
    <s v="N"/>
    <s v="00 - N/A"/>
    <s v="10 - FONDO GENERAL"/>
    <s v=" "/>
    <s v="99 - MULTIPROVINCIAL"/>
    <n v="800000"/>
    <n v="1217640"/>
    <n v="256379.46"/>
  </r>
  <r>
    <s v="2024"/>
    <x v="0"/>
    <x v="0"/>
    <x v="0"/>
    <x v="0"/>
    <x v="2"/>
    <s v="0206 - MINISTERIO DE EDUCACIÓN"/>
    <s v="0002 - OFICINA DE COOPERACIÓN INTERNACIONAL (OCI)"/>
    <x v="2"/>
    <x v="10"/>
    <x v="40"/>
    <s v="2.3 - MATERIALES Y SUMINISTROS"/>
    <s v="2.3.3 - PAPEL, CARTÓN E IMPRESOS"/>
    <s v="N"/>
    <s v="00 - N/A"/>
    <s v="10 - FONDO GENERAL"/>
    <s v=" "/>
    <s v="99 - MULTIPROVINCIAL"/>
    <n v="3500000"/>
    <n v="3500000"/>
    <n v="652021.27"/>
  </r>
  <r>
    <s v="2024"/>
    <x v="0"/>
    <x v="0"/>
    <x v="0"/>
    <x v="0"/>
    <x v="2"/>
    <s v="0206 - MINISTERIO DE EDUCACIÓN"/>
    <s v="0002 - OFICINA DE COOPERACIÓN INTERNACIONAL (OCI)"/>
    <x v="2"/>
    <x v="10"/>
    <x v="40"/>
    <s v="2.3 - MATERIALES Y SUMINISTROS"/>
    <s v="2.3.5 - CUERO, CAUCHO Y PLÁSTICO"/>
    <s v="N"/>
    <s v="00 - N/A"/>
    <s v="10 - FONDO GENERAL"/>
    <s v=" "/>
    <s v="99 - MULTIPROVINCIAL"/>
    <n v="1120000"/>
    <n v="1120000"/>
    <n v="316718.64999999997"/>
  </r>
  <r>
    <s v="2024"/>
    <x v="0"/>
    <x v="0"/>
    <x v="0"/>
    <x v="0"/>
    <x v="2"/>
    <s v="0206 - MINISTERIO DE EDUCACIÓN"/>
    <s v="0002 - OFICINA DE COOPERACIÓN INTERNACIONAL (OCI)"/>
    <x v="2"/>
    <x v="10"/>
    <x v="40"/>
    <s v="2.3 - MATERIALES Y SUMINISTROS"/>
    <s v="2.3.6 - PRODUCTOS DE MINERALES, METÁLICOS Y NO METÁLICOS"/>
    <s v="N"/>
    <s v="00 - N/A"/>
    <s v="10 - FONDO GENERAL"/>
    <s v=" "/>
    <s v="99 - MULTIPROVINCIAL"/>
    <n v="10000000"/>
    <n v="10135760"/>
    <n v="2640268.9299999997"/>
  </r>
  <r>
    <s v="2024"/>
    <x v="0"/>
    <x v="0"/>
    <x v="0"/>
    <x v="0"/>
    <x v="2"/>
    <s v="0206 - MINISTERIO DE EDUCACIÓN"/>
    <s v="0002 - OFICINA DE COOPERACIÓN INTERNACIONAL (OCI)"/>
    <x v="2"/>
    <x v="10"/>
    <x v="40"/>
    <s v="2.3 - MATERIALES Y SUMINISTROS"/>
    <s v="2.3.7 - COMBUSTIBLES, LUBRICANTES, PRODUCTOS QUÍMICOS Y CONEXOS"/>
    <s v="N"/>
    <s v="00 - N/A"/>
    <s v="10 - FONDO GENERAL"/>
    <s v=" "/>
    <s v="99 - MULTIPROVINCIAL"/>
    <n v="17700000"/>
    <n v="18050000"/>
    <n v="15694253.629999999"/>
  </r>
  <r>
    <s v="2024"/>
    <x v="0"/>
    <x v="0"/>
    <x v="0"/>
    <x v="0"/>
    <x v="2"/>
    <s v="0206 - MINISTERIO DE EDUCACIÓN"/>
    <s v="0002 - OFICINA DE COOPERACIÓN INTERNACIONAL (OCI)"/>
    <x v="2"/>
    <x v="10"/>
    <x v="40"/>
    <s v="2.3 - MATERIALES Y SUMINISTROS"/>
    <s v="2.3.9 - PRODUCTOS Y ÚTILES VARIOS"/>
    <s v="N"/>
    <s v="00 - N/A"/>
    <s v="10 - FONDO GENERAL"/>
    <s v=" "/>
    <s v="99 - MULTIPROVINCIAL"/>
    <n v="175500000"/>
    <n v="60743919.460000001"/>
    <n v="22435343.509999983"/>
  </r>
  <r>
    <s v="2024"/>
    <x v="0"/>
    <x v="0"/>
    <x v="0"/>
    <x v="0"/>
    <x v="2"/>
    <s v="0206 - MINISTERIO DE EDUCACIÓN"/>
    <s v="0004 - INSTITUTO NACIONAL DE EDUCACIÓN FISICA"/>
    <x v="2"/>
    <x v="8"/>
    <x v="34"/>
    <s v="2.2 - CONTRATACIÓN DE SERVICIOS"/>
    <s v="2.2.2 - PUBLICIDAD, IMPRESIÓN Y ENCUADERNACIÓN"/>
    <s v="N"/>
    <s v="00 - N/A"/>
    <s v="10 - FONDO GENERAL"/>
    <s v=" "/>
    <s v="99 - MULTIPROVINCIAL"/>
    <n v="2000000"/>
    <n v="2000000"/>
    <n v="2000000"/>
  </r>
  <r>
    <s v="2024"/>
    <x v="0"/>
    <x v="0"/>
    <x v="0"/>
    <x v="0"/>
    <x v="2"/>
    <s v="0206 - MINISTERIO DE EDUCACIÓN"/>
    <s v="0004 - INSTITUTO NACIONAL DE EDUCACIÓN FISICA"/>
    <x v="2"/>
    <x v="8"/>
    <x v="34"/>
    <s v="2.2 - CONTRATACIÓN DE SERVICIOS"/>
    <s v="2.2.3 - VIÁTICOS"/>
    <s v="N"/>
    <s v="00 - N/A"/>
    <s v="10 - FONDO GENERAL"/>
    <s v=" "/>
    <s v="99 - MULTIPROVINCIAL"/>
    <n v="6000000"/>
    <n v="6000000"/>
    <n v="3843452.4"/>
  </r>
  <r>
    <s v="2024"/>
    <x v="0"/>
    <x v="0"/>
    <x v="0"/>
    <x v="0"/>
    <x v="2"/>
    <s v="0206 - MINISTERIO DE EDUCACIÓN"/>
    <s v="0004 - INSTITUTO NACIONAL DE EDUCACIÓN FISICA"/>
    <x v="2"/>
    <x v="8"/>
    <x v="34"/>
    <s v="2.2 - CONTRATACIÓN DE SERVICIOS"/>
    <s v="2.2.8 - OTROS SERVICIOS NO INCLUIDOS EN CONCEPTOS ANTERIORES"/>
    <s v="N"/>
    <s v="00 - N/A"/>
    <s v="10 - FONDO GENERAL"/>
    <s v=" "/>
    <s v="99 - MULTIPROVINCIAL"/>
    <n v="27000000"/>
    <n v="8775081.3500000015"/>
    <n v="6327470.2800000012"/>
  </r>
  <r>
    <s v="2024"/>
    <x v="0"/>
    <x v="0"/>
    <x v="0"/>
    <x v="0"/>
    <x v="2"/>
    <s v="0206 - MINISTERIO DE EDUCACIÓN"/>
    <s v="0004 - INSTITUTO NACIONAL DE EDUCACIÓN FISICA"/>
    <x v="2"/>
    <x v="8"/>
    <x v="34"/>
    <s v="2.3 - MATERIALES Y SUMINISTROS"/>
    <s v="2.3.9 - PRODUCTOS Y ÚTILES VARIOS"/>
    <s v="N"/>
    <s v="00 - N/A"/>
    <s v="10 - FONDO GENERAL"/>
    <s v=" "/>
    <s v="99 - MULTIPROVINCIAL"/>
    <n v="2000000"/>
    <n v="0"/>
    <n v="0"/>
  </r>
  <r>
    <s v="2024"/>
    <x v="0"/>
    <x v="0"/>
    <x v="0"/>
    <x v="0"/>
    <x v="2"/>
    <s v="0206 - MINISTERIO DE EDUCACIÓN"/>
    <s v="0004 - INSTITUTO NACIONAL DE EDUCACIÓN FISICA"/>
    <x v="2"/>
    <x v="10"/>
    <x v="46"/>
    <s v="2.1 - REMUNERACIONES Y CONTRIBUCIONES"/>
    <s v="2.1.1 - REMUNERACIONES"/>
    <s v="N"/>
    <s v="00 - N/A"/>
    <s v="10 - FONDO GENERAL"/>
    <s v=" "/>
    <s v="99 - MULTIPROVINCIAL"/>
    <n v="467999998"/>
    <n v="370817998"/>
    <n v="318436373.26000011"/>
  </r>
  <r>
    <s v="2024"/>
    <x v="0"/>
    <x v="0"/>
    <x v="0"/>
    <x v="0"/>
    <x v="2"/>
    <s v="0206 - MINISTERIO DE EDUCACIÓN"/>
    <s v="0004 - INSTITUTO NACIONAL DE EDUCACIÓN FISICA"/>
    <x v="2"/>
    <x v="10"/>
    <x v="46"/>
    <s v="2.1 - REMUNERACIONES Y CONTRIBUCIONES"/>
    <s v="2.1.2 - SOBRESUELDOS"/>
    <s v="N"/>
    <s v="00 - N/A"/>
    <s v="10 - FONDO GENERAL"/>
    <s v=" "/>
    <s v="99 - MULTIPROVINCIAL"/>
    <n v="28700000"/>
    <n v="72932000"/>
    <n v="28850926.840000004"/>
  </r>
  <r>
    <s v="2024"/>
    <x v="0"/>
    <x v="0"/>
    <x v="0"/>
    <x v="0"/>
    <x v="2"/>
    <s v="0206 - MINISTERIO DE EDUCACIÓN"/>
    <s v="0004 - INSTITUTO NACIONAL DE EDUCACIÓN FISICA"/>
    <x v="2"/>
    <x v="10"/>
    <x v="46"/>
    <s v="2.1 - REMUNERACIONES Y CONTRIBUCIONES"/>
    <s v="2.1.5 - CONTRIBUCIONES A LA SEGURIDAD SOCIAL"/>
    <s v="N"/>
    <s v="00 - N/A"/>
    <s v="10 - FONDO GENERAL"/>
    <s v=" "/>
    <s v="99 - MULTIPROVINCIAL"/>
    <n v="65950215"/>
    <n v="66400215"/>
    <n v="45544067.839999996"/>
  </r>
  <r>
    <s v="2024"/>
    <x v="0"/>
    <x v="0"/>
    <x v="0"/>
    <x v="0"/>
    <x v="2"/>
    <s v="0206 - MINISTERIO DE EDUCACIÓN"/>
    <s v="0004 - INSTITUTO NACIONAL DE EDUCACIÓN FISICA"/>
    <x v="2"/>
    <x v="10"/>
    <x v="46"/>
    <s v="2.2 - CONTRATACIÓN DE SERVICIOS"/>
    <s v="2.2.1 - SERVICIOS BÁSICOS"/>
    <s v="N"/>
    <s v="00 - N/A"/>
    <s v="10 - FONDO GENERAL"/>
    <s v=" "/>
    <s v="99 - MULTIPROVINCIAL"/>
    <n v="7000000"/>
    <n v="7005000"/>
    <n v="5529034.129999999"/>
  </r>
  <r>
    <s v="2024"/>
    <x v="0"/>
    <x v="0"/>
    <x v="0"/>
    <x v="0"/>
    <x v="2"/>
    <s v="0206 - MINISTERIO DE EDUCACIÓN"/>
    <s v="0004 - INSTITUTO NACIONAL DE EDUCACIÓN FISICA"/>
    <x v="2"/>
    <x v="10"/>
    <x v="46"/>
    <s v="2.2 - CONTRATACIÓN DE SERVICIOS"/>
    <s v="2.2.2 - PUBLICIDAD, IMPRESIÓN Y ENCUADERNACIÓN"/>
    <s v="N"/>
    <s v="00 - N/A"/>
    <s v="10 - FONDO GENERAL"/>
    <s v=" "/>
    <s v="99 - MULTIPROVINCIAL"/>
    <n v="5500000"/>
    <n v="61718552.990000002"/>
    <n v="50692828.310000002"/>
  </r>
  <r>
    <s v="2024"/>
    <x v="0"/>
    <x v="0"/>
    <x v="0"/>
    <x v="0"/>
    <x v="2"/>
    <s v="0206 - MINISTERIO DE EDUCACIÓN"/>
    <s v="0004 - INSTITUTO NACIONAL DE EDUCACIÓN FISICA"/>
    <x v="2"/>
    <x v="10"/>
    <x v="46"/>
    <s v="2.2 - CONTRATACIÓN DE SERVICIOS"/>
    <s v="2.2.3 - VIÁTICOS"/>
    <s v="N"/>
    <s v="00 - N/A"/>
    <s v="10 - FONDO GENERAL"/>
    <s v=" "/>
    <s v="99 - MULTIPROVINCIAL"/>
    <n v="2500000"/>
    <n v="2500000"/>
    <n v="2499500"/>
  </r>
  <r>
    <s v="2024"/>
    <x v="0"/>
    <x v="0"/>
    <x v="0"/>
    <x v="0"/>
    <x v="2"/>
    <s v="0206 - MINISTERIO DE EDUCACIÓN"/>
    <s v="0004 - INSTITUTO NACIONAL DE EDUCACIÓN FISICA"/>
    <x v="2"/>
    <x v="10"/>
    <x v="46"/>
    <s v="2.2 - CONTRATACIÓN DE SERVICIOS"/>
    <s v="2.2.4 - TRANSPORTE Y ALMACENAJE"/>
    <s v="N"/>
    <s v="00 - N/A"/>
    <s v="10 - FONDO GENERAL"/>
    <s v=" "/>
    <s v="99 - MULTIPROVINCIAL"/>
    <n v="700000"/>
    <n v="8199864.9000000004"/>
    <n v="7426961.9900000002"/>
  </r>
  <r>
    <s v="2024"/>
    <x v="0"/>
    <x v="0"/>
    <x v="0"/>
    <x v="0"/>
    <x v="2"/>
    <s v="0206 - MINISTERIO DE EDUCACIÓN"/>
    <s v="0004 - INSTITUTO NACIONAL DE EDUCACIÓN FISICA"/>
    <x v="2"/>
    <x v="10"/>
    <x v="46"/>
    <s v="2.2 - CONTRATACIÓN DE SERVICIOS"/>
    <s v="2.2.5 - ALQUILERES Y RENTAS"/>
    <s v="N"/>
    <s v="00 - N/A"/>
    <s v="10 - FONDO GENERAL"/>
    <s v=" "/>
    <s v="99 - MULTIPROVINCIAL"/>
    <n v="19500000"/>
    <n v="215877495.34999999"/>
    <n v="198710293.02999997"/>
  </r>
  <r>
    <s v="2024"/>
    <x v="0"/>
    <x v="0"/>
    <x v="0"/>
    <x v="0"/>
    <x v="2"/>
    <s v="0206 - MINISTERIO DE EDUCACIÓN"/>
    <s v="0004 - INSTITUTO NACIONAL DE EDUCACIÓN FISICA"/>
    <x v="2"/>
    <x v="10"/>
    <x v="46"/>
    <s v="2.2 - CONTRATACIÓN DE SERVICIOS"/>
    <s v="2.2.6 - SEGUROS"/>
    <s v="N"/>
    <s v="00 - N/A"/>
    <s v="10 - FONDO GENERAL"/>
    <s v=" "/>
    <s v="99 - MULTIPROVINCIAL"/>
    <n v="4000000"/>
    <n v="6390970.1099999994"/>
    <n v="5917473.4100000001"/>
  </r>
  <r>
    <s v="2024"/>
    <x v="0"/>
    <x v="0"/>
    <x v="0"/>
    <x v="0"/>
    <x v="2"/>
    <s v="0206 - MINISTERIO DE EDUCACIÓN"/>
    <s v="0004 - INSTITUTO NACIONAL DE EDUCACIÓN FISICA"/>
    <x v="2"/>
    <x v="10"/>
    <x v="46"/>
    <s v="2.2 - CONTRATACIÓN DE SERVICIOS"/>
    <s v="2.2.7 - SERVICIOS DE CONSERVACIÓN, REPARACIONES MENORES E INSTALACIONES TEMPORALES"/>
    <s v="N"/>
    <s v="00 - N/A"/>
    <s v="10 - FONDO GENERAL"/>
    <s v=" "/>
    <s v="99 - MULTIPROVINCIAL"/>
    <n v="9400000"/>
    <n v="14700000"/>
    <n v="12455327.65"/>
  </r>
  <r>
    <s v="2024"/>
    <x v="0"/>
    <x v="0"/>
    <x v="0"/>
    <x v="0"/>
    <x v="2"/>
    <s v="0206 - MINISTERIO DE EDUCACIÓN"/>
    <s v="0004 - INSTITUTO NACIONAL DE EDUCACIÓN FISICA"/>
    <x v="2"/>
    <x v="10"/>
    <x v="46"/>
    <s v="2.2 - CONTRATACIÓN DE SERVICIOS"/>
    <s v="2.2.8 - OTROS SERVICIOS NO INCLUIDOS EN CONCEPTOS ANTERIORES"/>
    <s v="N"/>
    <s v="00 - N/A"/>
    <s v="10 - FONDO GENERAL"/>
    <s v=" "/>
    <s v="99 - MULTIPROVINCIAL"/>
    <n v="13645000"/>
    <n v="107244231.95999999"/>
    <n v="84757861.700000003"/>
  </r>
  <r>
    <s v="2024"/>
    <x v="0"/>
    <x v="0"/>
    <x v="0"/>
    <x v="0"/>
    <x v="2"/>
    <s v="0206 - MINISTERIO DE EDUCACIÓN"/>
    <s v="0004 - INSTITUTO NACIONAL DE EDUCACIÓN FISICA"/>
    <x v="2"/>
    <x v="10"/>
    <x v="46"/>
    <s v="2.2 - CONTRATACIÓN DE SERVICIOS"/>
    <s v="2.2.9 - OTRAS CONTRATACIONES DE SERVICIOS"/>
    <s v="N"/>
    <s v="00 - N/A"/>
    <s v="10 - FONDO GENERAL"/>
    <s v=" "/>
    <s v="99 - MULTIPROVINCIAL"/>
    <n v="25400000"/>
    <n v="36604583.640000001"/>
    <n v="30358805.899999999"/>
  </r>
  <r>
    <s v="2024"/>
    <x v="0"/>
    <x v="0"/>
    <x v="0"/>
    <x v="0"/>
    <x v="2"/>
    <s v="0206 - MINISTERIO DE EDUCACIÓN"/>
    <s v="0004 - INSTITUTO NACIONAL DE EDUCACIÓN FISICA"/>
    <x v="2"/>
    <x v="10"/>
    <x v="46"/>
    <s v="2.3 - MATERIALES Y SUMINISTROS"/>
    <s v="2.3.1 - ALIMENTOS Y PRODUCTOS AGROFORESTALES"/>
    <s v="N"/>
    <s v="00 - N/A"/>
    <s v="10 - FONDO GENERAL"/>
    <s v=" "/>
    <s v="99 - MULTIPROVINCIAL"/>
    <n v="15050000"/>
    <n v="4045000"/>
    <n v="1886807.4199999997"/>
  </r>
  <r>
    <s v="2024"/>
    <x v="0"/>
    <x v="0"/>
    <x v="0"/>
    <x v="0"/>
    <x v="2"/>
    <s v="0206 - MINISTERIO DE EDUCACIÓN"/>
    <s v="0004 - INSTITUTO NACIONAL DE EDUCACIÓN FISICA"/>
    <x v="2"/>
    <x v="10"/>
    <x v="46"/>
    <s v="2.3 - MATERIALES Y SUMINISTROS"/>
    <s v="2.3.2 - TEXTILES Y VESTUARIOS"/>
    <s v="N"/>
    <s v="00 - N/A"/>
    <s v="10 - FONDO GENERAL"/>
    <s v=" "/>
    <s v="99 - MULTIPROVINCIAL"/>
    <n v="7000000"/>
    <n v="101395251"/>
    <n v="89210216.410000011"/>
  </r>
  <r>
    <s v="2024"/>
    <x v="0"/>
    <x v="0"/>
    <x v="0"/>
    <x v="0"/>
    <x v="2"/>
    <s v="0206 - MINISTERIO DE EDUCACIÓN"/>
    <s v="0004 - INSTITUTO NACIONAL DE EDUCACIÓN FISICA"/>
    <x v="2"/>
    <x v="10"/>
    <x v="46"/>
    <s v="2.3 - MATERIALES Y SUMINISTROS"/>
    <s v="2.3.3 - PAPEL, CARTÓN E IMPRESOS"/>
    <s v="N"/>
    <s v="00 - N/A"/>
    <s v="10 - FONDO GENERAL"/>
    <s v=" "/>
    <s v="99 - MULTIPROVINCIAL"/>
    <n v="1500000"/>
    <n v="2702460"/>
    <n v="2107131.0699999998"/>
  </r>
  <r>
    <s v="2024"/>
    <x v="0"/>
    <x v="0"/>
    <x v="0"/>
    <x v="0"/>
    <x v="2"/>
    <s v="0206 - MINISTERIO DE EDUCACIÓN"/>
    <s v="0004 - INSTITUTO NACIONAL DE EDUCACIÓN FISICA"/>
    <x v="2"/>
    <x v="10"/>
    <x v="46"/>
    <s v="2.3 - MATERIALES Y SUMINISTROS"/>
    <s v="2.3.4 - PRODUCTOS FARMACÉUTICOS"/>
    <s v="N"/>
    <s v="00 - N/A"/>
    <s v="10 - FONDO GENERAL"/>
    <s v=" "/>
    <s v="99 - MULTIPROVINCIAL"/>
    <n v="100000"/>
    <n v="100000"/>
    <n v="8792.51"/>
  </r>
  <r>
    <s v="2024"/>
    <x v="0"/>
    <x v="0"/>
    <x v="0"/>
    <x v="0"/>
    <x v="2"/>
    <s v="0206 - MINISTERIO DE EDUCACIÓN"/>
    <s v="0004 - INSTITUTO NACIONAL DE EDUCACIÓN FISICA"/>
    <x v="2"/>
    <x v="10"/>
    <x v="46"/>
    <s v="2.3 - MATERIALES Y SUMINISTROS"/>
    <s v="2.3.5 - CUERO, CAUCHO Y PLÁSTICO"/>
    <s v="N"/>
    <s v="00 - N/A"/>
    <s v="10 - FONDO GENERAL"/>
    <s v=" "/>
    <s v="99 - MULTIPROVINCIAL"/>
    <n v="2580000"/>
    <n v="568822"/>
    <n v="351816.19"/>
  </r>
  <r>
    <s v="2024"/>
    <x v="0"/>
    <x v="0"/>
    <x v="0"/>
    <x v="0"/>
    <x v="2"/>
    <s v="0206 - MINISTERIO DE EDUCACIÓN"/>
    <s v="0004 - INSTITUTO NACIONAL DE EDUCACIÓN FISICA"/>
    <x v="2"/>
    <x v="10"/>
    <x v="46"/>
    <s v="2.3 - MATERIALES Y SUMINISTROS"/>
    <s v="2.3.6 - PRODUCTOS DE MINERALES, METÁLICOS Y NO METÁLICOS"/>
    <s v="N"/>
    <s v="00 - N/A"/>
    <s v="10 - FONDO GENERAL"/>
    <s v=" "/>
    <s v="99 - MULTIPROVINCIAL"/>
    <n v="10360000"/>
    <n v="9168718"/>
    <n v="6942309.6999999993"/>
  </r>
  <r>
    <s v="2024"/>
    <x v="0"/>
    <x v="0"/>
    <x v="0"/>
    <x v="0"/>
    <x v="2"/>
    <s v="0206 - MINISTERIO DE EDUCACIÓN"/>
    <s v="0004 - INSTITUTO NACIONAL DE EDUCACIÓN FISICA"/>
    <x v="2"/>
    <x v="10"/>
    <x v="46"/>
    <s v="2.3 - MATERIALES Y SUMINISTROS"/>
    <s v="2.3.7 - COMBUSTIBLES, LUBRICANTES, PRODUCTOS QUÍMICOS Y CONEXOS"/>
    <s v="N"/>
    <s v="00 - N/A"/>
    <s v="10 - FONDO GENERAL"/>
    <s v=" "/>
    <s v="99 - MULTIPROVINCIAL"/>
    <n v="30000000"/>
    <n v="26403000"/>
    <n v="21167012.09"/>
  </r>
  <r>
    <s v="2024"/>
    <x v="0"/>
    <x v="0"/>
    <x v="0"/>
    <x v="0"/>
    <x v="2"/>
    <s v="0206 - MINISTERIO DE EDUCACIÓN"/>
    <s v="0004 - INSTITUTO NACIONAL DE EDUCACIÓN FISICA"/>
    <x v="2"/>
    <x v="10"/>
    <x v="46"/>
    <s v="2.3 - MATERIALES Y SUMINISTROS"/>
    <s v="2.3.9 - PRODUCTOS Y ÚTILES VARIOS"/>
    <s v="N"/>
    <s v="00 - N/A"/>
    <s v="10 - FONDO GENERAL"/>
    <s v=" "/>
    <s v="99 - MULTIPROVINCIAL"/>
    <n v="20299999"/>
    <n v="66670501.280000001"/>
    <n v="54758002.199999996"/>
  </r>
  <r>
    <s v="2024"/>
    <x v="0"/>
    <x v="0"/>
    <x v="0"/>
    <x v="0"/>
    <x v="2"/>
    <s v="0206 - MINISTERIO DE EDUCACIÓN"/>
    <s v="0005 - INSTITUTO NACIONAL DE BIENESTAR MAGISTERIAL"/>
    <x v="2"/>
    <x v="10"/>
    <x v="40"/>
    <s v="2.1 - REMUNERACIONES Y CONTRIBUCIONES"/>
    <s v="2.1.1 - REMUNERACIONES"/>
    <s v="N"/>
    <s v="00 - N/A"/>
    <s v="10 - FONDO GENERAL"/>
    <s v=" "/>
    <s v="99 - MULTIPROVINCIAL"/>
    <n v="139881636"/>
    <n v="139881636"/>
    <n v="118216721.17999998"/>
  </r>
  <r>
    <s v="2024"/>
    <x v="0"/>
    <x v="0"/>
    <x v="0"/>
    <x v="0"/>
    <x v="2"/>
    <s v="0206 - MINISTERIO DE EDUCACIÓN"/>
    <s v="0005 - INSTITUTO NACIONAL DE BIENESTAR MAGISTERIAL"/>
    <x v="2"/>
    <x v="10"/>
    <x v="40"/>
    <s v="2.1 - REMUNERACIONES Y CONTRIBUCIONES"/>
    <s v="2.1.1 - REMUNERACIONES"/>
    <s v="N"/>
    <s v="00 - N/A"/>
    <s v="20 - FONDOS CON DESTINO ESPECÍFICO"/>
    <s v=" "/>
    <s v="99 - MULTIPROVINCIAL"/>
    <n v="0"/>
    <n v="37950259.859999999"/>
    <n v="27364720.960000001"/>
  </r>
  <r>
    <s v="2024"/>
    <x v="0"/>
    <x v="0"/>
    <x v="0"/>
    <x v="0"/>
    <x v="2"/>
    <s v="0206 - MINISTERIO DE EDUCACIÓN"/>
    <s v="0005 - INSTITUTO NACIONAL DE BIENESTAR MAGISTERIAL"/>
    <x v="2"/>
    <x v="10"/>
    <x v="40"/>
    <s v="2.1 - REMUNERACIONES Y CONTRIBUCIONES"/>
    <s v="2.1.2 - SOBRESUELDOS"/>
    <s v="N"/>
    <s v="00 - N/A"/>
    <s v="10 - FONDO GENERAL"/>
    <s v=" "/>
    <s v="99 - MULTIPROVINCIAL"/>
    <n v="30826454"/>
    <n v="30826454"/>
    <n v="18017875.030000001"/>
  </r>
  <r>
    <s v="2024"/>
    <x v="0"/>
    <x v="0"/>
    <x v="0"/>
    <x v="0"/>
    <x v="2"/>
    <s v="0206 - MINISTERIO DE EDUCACIÓN"/>
    <s v="0005 - INSTITUTO NACIONAL DE BIENESTAR MAGISTERIAL"/>
    <x v="2"/>
    <x v="10"/>
    <x v="40"/>
    <s v="2.1 - REMUNERACIONES Y CONTRIBUCIONES"/>
    <s v="2.1.2 - SOBRESUELDOS"/>
    <s v="N"/>
    <s v="00 - N/A"/>
    <s v="20 - FONDOS CON DESTINO ESPECÍFICO"/>
    <s v=" "/>
    <s v="99 - MULTIPROVINCIAL"/>
    <n v="0"/>
    <n v="19005748.140000001"/>
    <n v="9631179.6600000001"/>
  </r>
  <r>
    <s v="2024"/>
    <x v="0"/>
    <x v="0"/>
    <x v="0"/>
    <x v="0"/>
    <x v="2"/>
    <s v="0206 - MINISTERIO DE EDUCACIÓN"/>
    <s v="0005 - INSTITUTO NACIONAL DE BIENESTAR MAGISTERIAL"/>
    <x v="2"/>
    <x v="10"/>
    <x v="40"/>
    <s v="2.1 - REMUNERACIONES Y CONTRIBUCIONES"/>
    <s v="2.1.5 - CONTRIBUCIONES A LA SEGURIDAD SOCIAL"/>
    <s v="N"/>
    <s v="00 - N/A"/>
    <s v="10 - FONDO GENERAL"/>
    <s v=" "/>
    <s v="99 - MULTIPROVINCIAL"/>
    <n v="19304784"/>
    <n v="19304784"/>
    <n v="16821785.880000003"/>
  </r>
  <r>
    <s v="2024"/>
    <x v="0"/>
    <x v="0"/>
    <x v="0"/>
    <x v="0"/>
    <x v="2"/>
    <s v="0206 - MINISTERIO DE EDUCACIÓN"/>
    <s v="0005 - INSTITUTO NACIONAL DE BIENESTAR MAGISTERIAL"/>
    <x v="2"/>
    <x v="10"/>
    <x v="40"/>
    <s v="2.1 - REMUNERACIONES Y CONTRIBUCIONES"/>
    <s v="2.1.5 - CONTRIBUCIONES A LA SEGURIDAD SOCIAL"/>
    <s v="N"/>
    <s v="00 - N/A"/>
    <s v="20 - FONDOS CON DESTINO ESPECÍFICO"/>
    <s v=" "/>
    <s v="99 - MULTIPROVINCIAL"/>
    <n v="0"/>
    <n v="4995594"/>
    <n v="3047424.9699999997"/>
  </r>
  <r>
    <s v="2024"/>
    <x v="0"/>
    <x v="0"/>
    <x v="0"/>
    <x v="0"/>
    <x v="2"/>
    <s v="0206 - MINISTERIO DE EDUCACIÓN"/>
    <s v="0005 - INSTITUTO NACIONAL DE BIENESTAR MAGISTERIAL"/>
    <x v="2"/>
    <x v="10"/>
    <x v="40"/>
    <s v="2.2 - CONTRATACIÓN DE SERVICIOS"/>
    <s v="2.2.1 - SERVICIOS BÁSICOS"/>
    <s v="N"/>
    <s v="00 - N/A"/>
    <s v="10 - FONDO GENERAL"/>
    <s v=" "/>
    <s v="99 - MULTIPROVINCIAL"/>
    <n v="7982375"/>
    <n v="8965639.1600000001"/>
    <n v="8010325.0200000014"/>
  </r>
  <r>
    <s v="2024"/>
    <x v="0"/>
    <x v="0"/>
    <x v="0"/>
    <x v="0"/>
    <x v="2"/>
    <s v="0206 - MINISTERIO DE EDUCACIÓN"/>
    <s v="0005 - INSTITUTO NACIONAL DE BIENESTAR MAGISTERIAL"/>
    <x v="2"/>
    <x v="10"/>
    <x v="40"/>
    <s v="2.2 - CONTRATACIÓN DE SERVICIOS"/>
    <s v="2.2.1 - SERVICIOS BÁSICOS"/>
    <s v="N"/>
    <s v="00 - N/A"/>
    <s v="20 - FONDOS CON DESTINO ESPECÍFICO"/>
    <s v=" "/>
    <s v="99 - MULTIPROVINCIAL"/>
    <n v="0"/>
    <n v="1100000"/>
    <n v="0"/>
  </r>
  <r>
    <s v="2024"/>
    <x v="0"/>
    <x v="0"/>
    <x v="0"/>
    <x v="0"/>
    <x v="2"/>
    <s v="0206 - MINISTERIO DE EDUCACIÓN"/>
    <s v="0005 - INSTITUTO NACIONAL DE BIENESTAR MAGISTERIAL"/>
    <x v="2"/>
    <x v="10"/>
    <x v="40"/>
    <s v="2.2 - CONTRATACIÓN DE SERVICIOS"/>
    <s v="2.2.2 - PUBLICIDAD, IMPRESIÓN Y ENCUADERNACIÓN"/>
    <s v="N"/>
    <s v="00 - N/A"/>
    <s v="10 - FONDO GENERAL"/>
    <s v=" "/>
    <s v="99 - MULTIPROVINCIAL"/>
    <n v="0"/>
    <n v="844448.7"/>
    <n v="821790.94"/>
  </r>
  <r>
    <s v="2024"/>
    <x v="0"/>
    <x v="0"/>
    <x v="0"/>
    <x v="0"/>
    <x v="2"/>
    <s v="0206 - MINISTERIO DE EDUCACIÓN"/>
    <s v="0005 - INSTITUTO NACIONAL DE BIENESTAR MAGISTERIAL"/>
    <x v="2"/>
    <x v="10"/>
    <x v="40"/>
    <s v="2.2 - CONTRATACIÓN DE SERVICIOS"/>
    <s v="2.2.2 - PUBLICIDAD, IMPRESIÓN Y ENCUADERNACIÓN"/>
    <s v="N"/>
    <s v="00 - N/A"/>
    <s v="20 - FONDOS CON DESTINO ESPECÍFICO"/>
    <s v=" "/>
    <s v="99 - MULTIPROVINCIAL"/>
    <n v="0"/>
    <n v="1029525"/>
    <n v="29525"/>
  </r>
  <r>
    <s v="2024"/>
    <x v="0"/>
    <x v="0"/>
    <x v="0"/>
    <x v="0"/>
    <x v="2"/>
    <s v="0206 - MINISTERIO DE EDUCACIÓN"/>
    <s v="0005 - INSTITUTO NACIONAL DE BIENESTAR MAGISTERIAL"/>
    <x v="2"/>
    <x v="10"/>
    <x v="40"/>
    <s v="2.2 - CONTRATACIÓN DE SERVICIOS"/>
    <s v="2.2.4 - TRANSPORTE Y ALMACENAJE"/>
    <s v="N"/>
    <s v="00 - N/A"/>
    <s v="10 - FONDO GENERAL"/>
    <s v=" "/>
    <s v="99 - MULTIPROVINCIAL"/>
    <n v="0"/>
    <n v="32000"/>
    <n v="31860"/>
  </r>
  <r>
    <s v="2024"/>
    <x v="0"/>
    <x v="0"/>
    <x v="0"/>
    <x v="0"/>
    <x v="2"/>
    <s v="0206 - MINISTERIO DE EDUCACIÓN"/>
    <s v="0005 - INSTITUTO NACIONAL DE BIENESTAR MAGISTERIAL"/>
    <x v="2"/>
    <x v="10"/>
    <x v="40"/>
    <s v="2.2 - CONTRATACIÓN DE SERVICIOS"/>
    <s v="2.2.4 - TRANSPORTE Y ALMACENAJE"/>
    <s v="N"/>
    <s v="00 - N/A"/>
    <s v="20 - FONDOS CON DESTINO ESPECÍFICO"/>
    <s v=" "/>
    <s v="99 - MULTIPROVINCIAL"/>
    <n v="0"/>
    <n v="175000"/>
    <n v="0"/>
  </r>
  <r>
    <s v="2024"/>
    <x v="0"/>
    <x v="0"/>
    <x v="0"/>
    <x v="0"/>
    <x v="2"/>
    <s v="0206 - MINISTERIO DE EDUCACIÓN"/>
    <s v="0005 - INSTITUTO NACIONAL DE BIENESTAR MAGISTERIAL"/>
    <x v="2"/>
    <x v="10"/>
    <x v="40"/>
    <s v="2.2 - CONTRATACIÓN DE SERVICIOS"/>
    <s v="2.2.5 - ALQUILERES Y RENTAS"/>
    <s v="N"/>
    <s v="00 - N/A"/>
    <s v="10 - FONDO GENERAL"/>
    <s v=" "/>
    <s v="99 - MULTIPROVINCIAL"/>
    <n v="0"/>
    <n v="7646399.9199999999"/>
    <n v="3259786.5"/>
  </r>
  <r>
    <s v="2024"/>
    <x v="0"/>
    <x v="0"/>
    <x v="0"/>
    <x v="0"/>
    <x v="2"/>
    <s v="0206 - MINISTERIO DE EDUCACIÓN"/>
    <s v="0005 - INSTITUTO NACIONAL DE BIENESTAR MAGISTERIAL"/>
    <x v="2"/>
    <x v="10"/>
    <x v="40"/>
    <s v="2.2 - CONTRATACIÓN DE SERVICIOS"/>
    <s v="2.2.5 - ALQUILERES Y RENTAS"/>
    <s v="N"/>
    <s v="00 - N/A"/>
    <s v="20 - FONDOS CON DESTINO ESPECÍFICO"/>
    <s v=" "/>
    <s v="99 - MULTIPROVINCIAL"/>
    <n v="0"/>
    <n v="5024771.9399999995"/>
    <n v="717048.36"/>
  </r>
  <r>
    <s v="2024"/>
    <x v="0"/>
    <x v="0"/>
    <x v="0"/>
    <x v="0"/>
    <x v="2"/>
    <s v="0206 - MINISTERIO DE EDUCACIÓN"/>
    <s v="0005 - INSTITUTO NACIONAL DE BIENESTAR MAGISTERIAL"/>
    <x v="2"/>
    <x v="10"/>
    <x v="40"/>
    <s v="2.2 - CONTRATACIÓN DE SERVICIOS"/>
    <s v="2.2.6 - SEGUROS"/>
    <s v="N"/>
    <s v="00 - N/A"/>
    <s v="10 - FONDO GENERAL"/>
    <s v=" "/>
    <s v="99 - MULTIPROVINCIAL"/>
    <n v="465298476"/>
    <n v="465298476"/>
    <n v="465298476"/>
  </r>
  <r>
    <s v="2024"/>
    <x v="0"/>
    <x v="0"/>
    <x v="0"/>
    <x v="0"/>
    <x v="2"/>
    <s v="0206 - MINISTERIO DE EDUCACIÓN"/>
    <s v="0005 - INSTITUTO NACIONAL DE BIENESTAR MAGISTERIAL"/>
    <x v="2"/>
    <x v="10"/>
    <x v="40"/>
    <s v="2.2 - CONTRATACIÓN DE SERVICIOS"/>
    <s v="2.2.6 - SEGUROS"/>
    <s v="N"/>
    <s v="00 - N/A"/>
    <s v="20 - FONDOS CON DESTINO ESPECÍFICO"/>
    <s v=" "/>
    <s v="99 - MULTIPROVINCIAL"/>
    <n v="0"/>
    <n v="3322048.78"/>
    <n v="241156.5"/>
  </r>
  <r>
    <s v="2024"/>
    <x v="0"/>
    <x v="0"/>
    <x v="0"/>
    <x v="0"/>
    <x v="2"/>
    <s v="0206 - MINISTERIO DE EDUCACIÓN"/>
    <s v="0005 - INSTITUTO NACIONAL DE BIENESTAR MAGISTERIAL"/>
    <x v="2"/>
    <x v="10"/>
    <x v="40"/>
    <s v="2.2 - CONTRATACIÓN DE SERVICIOS"/>
    <s v="2.2.7 - SERVICIOS DE CONSERVACIÓN, REPARACIONES MENORES E INSTALACIONES TEMPORALES"/>
    <s v="N"/>
    <s v="00 - N/A"/>
    <s v="10 - FONDO GENERAL"/>
    <s v=" "/>
    <s v="99 - MULTIPROVINCIAL"/>
    <n v="0"/>
    <n v="6419042.4900000002"/>
    <n v="3660516.61"/>
  </r>
  <r>
    <s v="2024"/>
    <x v="0"/>
    <x v="0"/>
    <x v="0"/>
    <x v="0"/>
    <x v="2"/>
    <s v="0206 - MINISTERIO DE EDUCACIÓN"/>
    <s v="0005 - INSTITUTO NACIONAL DE BIENESTAR MAGISTERIAL"/>
    <x v="2"/>
    <x v="10"/>
    <x v="40"/>
    <s v="2.2 - CONTRATACIÓN DE SERVICIOS"/>
    <s v="2.2.7 - SERVICIOS DE CONSERVACIÓN, REPARACIONES MENORES E INSTALACIONES TEMPORALES"/>
    <s v="N"/>
    <s v="00 - N/A"/>
    <s v="20 - FONDOS CON DESTINO ESPECÍFICO"/>
    <s v=" "/>
    <s v="99 - MULTIPROVINCIAL"/>
    <n v="0"/>
    <n v="3054013.26"/>
    <n v="23763.260000000002"/>
  </r>
  <r>
    <s v="2024"/>
    <x v="0"/>
    <x v="0"/>
    <x v="0"/>
    <x v="0"/>
    <x v="2"/>
    <s v="0206 - MINISTERIO DE EDUCACIÓN"/>
    <s v="0005 - INSTITUTO NACIONAL DE BIENESTAR MAGISTERIAL"/>
    <x v="2"/>
    <x v="10"/>
    <x v="40"/>
    <s v="2.2 - CONTRATACIÓN DE SERVICIOS"/>
    <s v="2.2.8 - OTROS SERVICIOS NO INCLUIDOS EN CONCEPTOS ANTERIORES"/>
    <s v="N"/>
    <s v="00 - N/A"/>
    <s v="10 - FONDO GENERAL"/>
    <s v=" "/>
    <s v="99 - MULTIPROVINCIAL"/>
    <n v="0"/>
    <n v="8541650.0199999996"/>
    <n v="6729231.4000000004"/>
  </r>
  <r>
    <s v="2024"/>
    <x v="0"/>
    <x v="0"/>
    <x v="0"/>
    <x v="0"/>
    <x v="2"/>
    <s v="0206 - MINISTERIO DE EDUCACIÓN"/>
    <s v="0005 - INSTITUTO NACIONAL DE BIENESTAR MAGISTERIAL"/>
    <x v="2"/>
    <x v="10"/>
    <x v="40"/>
    <s v="2.2 - CONTRATACIÓN DE SERVICIOS"/>
    <s v="2.2.8 - OTROS SERVICIOS NO INCLUIDOS EN CONCEPTOS ANTERIORES"/>
    <s v="N"/>
    <s v="00 - N/A"/>
    <s v="20 - FONDOS CON DESTINO ESPECÍFICO"/>
    <s v=" "/>
    <s v="99 - MULTIPROVINCIAL"/>
    <n v="0"/>
    <n v="47351017.420000009"/>
    <n v="3539159.6099999994"/>
  </r>
  <r>
    <s v="2024"/>
    <x v="0"/>
    <x v="0"/>
    <x v="0"/>
    <x v="0"/>
    <x v="2"/>
    <s v="0206 - MINISTERIO DE EDUCACIÓN"/>
    <s v="0005 - INSTITUTO NACIONAL DE BIENESTAR MAGISTERIAL"/>
    <x v="2"/>
    <x v="10"/>
    <x v="40"/>
    <s v="2.2 - CONTRATACIÓN DE SERVICIOS"/>
    <s v="2.2.9 - OTRAS CONTRATACIONES DE SERVICIOS"/>
    <s v="N"/>
    <s v="00 - N/A"/>
    <s v="10 - FONDO GENERAL"/>
    <s v=" "/>
    <s v="99 - MULTIPROVINCIAL"/>
    <n v="0"/>
    <n v="6431461.6799999997"/>
    <n v="3237050.8099999996"/>
  </r>
  <r>
    <s v="2024"/>
    <x v="0"/>
    <x v="0"/>
    <x v="0"/>
    <x v="0"/>
    <x v="2"/>
    <s v="0206 - MINISTERIO DE EDUCACIÓN"/>
    <s v="0005 - INSTITUTO NACIONAL DE BIENESTAR MAGISTERIAL"/>
    <x v="2"/>
    <x v="10"/>
    <x v="40"/>
    <s v="2.2 - CONTRATACIÓN DE SERVICIOS"/>
    <s v="2.2.9 - OTRAS CONTRATACIONES DE SERVICIOS"/>
    <s v="N"/>
    <s v="00 - N/A"/>
    <s v="20 - FONDOS CON DESTINO ESPECÍFICO"/>
    <s v=" "/>
    <s v="99 - MULTIPROVINCIAL"/>
    <n v="0"/>
    <n v="1700000"/>
    <n v="0"/>
  </r>
  <r>
    <s v="2024"/>
    <x v="0"/>
    <x v="0"/>
    <x v="0"/>
    <x v="0"/>
    <x v="2"/>
    <s v="0206 - MINISTERIO DE EDUCACIÓN"/>
    <s v="0005 - INSTITUTO NACIONAL DE BIENESTAR MAGISTERIAL"/>
    <x v="2"/>
    <x v="10"/>
    <x v="40"/>
    <s v="2.3 - MATERIALES Y SUMINISTROS"/>
    <s v="2.3.1 - ALIMENTOS Y PRODUCTOS AGROFORESTALES"/>
    <s v="N"/>
    <s v="00 - N/A"/>
    <s v="10 - FONDO GENERAL"/>
    <s v=" "/>
    <s v="99 - MULTIPROVINCIAL"/>
    <n v="0"/>
    <n v="1125392.51"/>
    <n v="893621.23"/>
  </r>
  <r>
    <s v="2024"/>
    <x v="0"/>
    <x v="0"/>
    <x v="0"/>
    <x v="0"/>
    <x v="2"/>
    <s v="0206 - MINISTERIO DE EDUCACIÓN"/>
    <s v="0005 - INSTITUTO NACIONAL DE BIENESTAR MAGISTERIAL"/>
    <x v="2"/>
    <x v="10"/>
    <x v="40"/>
    <s v="2.3 - MATERIALES Y SUMINISTROS"/>
    <s v="2.3.1 - ALIMENTOS Y PRODUCTOS AGROFORESTALES"/>
    <s v="N"/>
    <s v="00 - N/A"/>
    <s v="20 - FONDOS CON DESTINO ESPECÍFICO"/>
    <s v=" "/>
    <s v="99 - MULTIPROVINCIAL"/>
    <n v="0"/>
    <n v="630000"/>
    <n v="69631.8"/>
  </r>
  <r>
    <s v="2024"/>
    <x v="0"/>
    <x v="0"/>
    <x v="0"/>
    <x v="0"/>
    <x v="2"/>
    <s v="0206 - MINISTERIO DE EDUCACIÓN"/>
    <s v="0005 - INSTITUTO NACIONAL DE BIENESTAR MAGISTERIAL"/>
    <x v="2"/>
    <x v="10"/>
    <x v="40"/>
    <s v="2.3 - MATERIALES Y SUMINISTROS"/>
    <s v="2.3.2 - TEXTILES Y VESTUARIOS"/>
    <s v="N"/>
    <s v="00 - N/A"/>
    <s v="10 - FONDO GENERAL"/>
    <s v=" "/>
    <s v="99 - MULTIPROVINCIAL"/>
    <n v="87500"/>
    <n v="2136104.2599999998"/>
    <n v="1665652.5999999999"/>
  </r>
  <r>
    <s v="2024"/>
    <x v="0"/>
    <x v="0"/>
    <x v="0"/>
    <x v="0"/>
    <x v="2"/>
    <s v="0206 - MINISTERIO DE EDUCACIÓN"/>
    <s v="0005 - INSTITUTO NACIONAL DE BIENESTAR MAGISTERIAL"/>
    <x v="2"/>
    <x v="10"/>
    <x v="40"/>
    <s v="2.3 - MATERIALES Y SUMINISTROS"/>
    <s v="2.3.2 - TEXTILES Y VESTUARIOS"/>
    <s v="N"/>
    <s v="00 - N/A"/>
    <s v="20 - FONDOS CON DESTINO ESPECÍFICO"/>
    <s v=" "/>
    <s v="99 - MULTIPROVINCIAL"/>
    <n v="0"/>
    <n v="5000"/>
    <n v="1687.4"/>
  </r>
  <r>
    <s v="2024"/>
    <x v="0"/>
    <x v="0"/>
    <x v="0"/>
    <x v="0"/>
    <x v="2"/>
    <s v="0206 - MINISTERIO DE EDUCACIÓN"/>
    <s v="0005 - INSTITUTO NACIONAL DE BIENESTAR MAGISTERIAL"/>
    <x v="2"/>
    <x v="10"/>
    <x v="40"/>
    <s v="2.3 - MATERIALES Y SUMINISTROS"/>
    <s v="2.3.3 - PAPEL, CARTÓN E IMPRESOS"/>
    <s v="N"/>
    <s v="00 - N/A"/>
    <s v="10 - FONDO GENERAL"/>
    <s v=" "/>
    <s v="99 - MULTIPROVINCIAL"/>
    <n v="65000"/>
    <n v="954611.71"/>
    <n v="705593.89"/>
  </r>
  <r>
    <s v="2024"/>
    <x v="0"/>
    <x v="0"/>
    <x v="0"/>
    <x v="0"/>
    <x v="2"/>
    <s v="0206 - MINISTERIO DE EDUCACIÓN"/>
    <s v="0005 - INSTITUTO NACIONAL DE BIENESTAR MAGISTERIAL"/>
    <x v="2"/>
    <x v="10"/>
    <x v="40"/>
    <s v="2.3 - MATERIALES Y SUMINISTROS"/>
    <s v="2.3.3 - PAPEL, CARTÓN E IMPRESOS"/>
    <s v="N"/>
    <s v="00 - N/A"/>
    <s v="20 - FONDOS CON DESTINO ESPECÍFICO"/>
    <s v=" "/>
    <s v="99 - MULTIPROVINCIAL"/>
    <n v="0"/>
    <n v="850000"/>
    <n v="180833.53"/>
  </r>
  <r>
    <s v="2024"/>
    <x v="0"/>
    <x v="0"/>
    <x v="0"/>
    <x v="0"/>
    <x v="2"/>
    <s v="0206 - MINISTERIO DE EDUCACIÓN"/>
    <s v="0005 - INSTITUTO NACIONAL DE BIENESTAR MAGISTERIAL"/>
    <x v="2"/>
    <x v="10"/>
    <x v="40"/>
    <s v="2.3 - MATERIALES Y SUMINISTROS"/>
    <s v="2.3.4 - PRODUCTOS FARMACÉUTICOS"/>
    <s v="N"/>
    <s v="00 - N/A"/>
    <s v="10 - FONDO GENERAL"/>
    <s v=" "/>
    <s v="99 - MULTIPROVINCIAL"/>
    <n v="1800000"/>
    <n v="946086.99999999988"/>
    <n v="215159.48"/>
  </r>
  <r>
    <s v="2024"/>
    <x v="0"/>
    <x v="0"/>
    <x v="0"/>
    <x v="0"/>
    <x v="2"/>
    <s v="0206 - MINISTERIO DE EDUCACIÓN"/>
    <s v="0005 - INSTITUTO NACIONAL DE BIENESTAR MAGISTERIAL"/>
    <x v="2"/>
    <x v="10"/>
    <x v="40"/>
    <s v="2.3 - MATERIALES Y SUMINISTROS"/>
    <s v="2.3.4 - PRODUCTOS FARMACÉUTICOS"/>
    <s v="N"/>
    <s v="00 - N/A"/>
    <s v="20 - FONDOS CON DESTINO ESPECÍFICO"/>
    <s v=" "/>
    <s v="99 - MULTIPROVINCIAL"/>
    <n v="0"/>
    <n v="8000"/>
    <n v="0"/>
  </r>
  <r>
    <s v="2024"/>
    <x v="0"/>
    <x v="0"/>
    <x v="0"/>
    <x v="0"/>
    <x v="2"/>
    <s v="0206 - MINISTERIO DE EDUCACIÓN"/>
    <s v="0005 - INSTITUTO NACIONAL DE BIENESTAR MAGISTERIAL"/>
    <x v="2"/>
    <x v="10"/>
    <x v="40"/>
    <s v="2.3 - MATERIALES Y SUMINISTROS"/>
    <s v="2.3.5 - CUERO, CAUCHO Y PLÁSTICO"/>
    <s v="N"/>
    <s v="00 - N/A"/>
    <s v="10 - FONDO GENERAL"/>
    <s v=" "/>
    <s v="99 - MULTIPROVINCIAL"/>
    <n v="0"/>
    <n v="287245.55"/>
    <n v="221621.55"/>
  </r>
  <r>
    <s v="2024"/>
    <x v="0"/>
    <x v="0"/>
    <x v="0"/>
    <x v="0"/>
    <x v="2"/>
    <s v="0206 - MINISTERIO DE EDUCACIÓN"/>
    <s v="0005 - INSTITUTO NACIONAL DE BIENESTAR MAGISTERIAL"/>
    <x v="2"/>
    <x v="10"/>
    <x v="40"/>
    <s v="2.3 - MATERIALES Y SUMINISTROS"/>
    <s v="2.3.5 - CUERO, CAUCHO Y PLÁSTICO"/>
    <s v="N"/>
    <s v="00 - N/A"/>
    <s v="20 - FONDOS CON DESTINO ESPECÍFICO"/>
    <s v=" "/>
    <s v="99 - MULTIPROVINCIAL"/>
    <n v="0"/>
    <n v="90000"/>
    <n v="0"/>
  </r>
  <r>
    <s v="2024"/>
    <x v="0"/>
    <x v="0"/>
    <x v="0"/>
    <x v="0"/>
    <x v="2"/>
    <s v="0206 - MINISTERIO DE EDUCACIÓN"/>
    <s v="0005 - INSTITUTO NACIONAL DE BIENESTAR MAGISTERIAL"/>
    <x v="2"/>
    <x v="10"/>
    <x v="40"/>
    <s v="2.3 - MATERIALES Y SUMINISTROS"/>
    <s v="2.3.6 - PRODUCTOS DE MINERALES, METÁLICOS Y NO METÁLICOS"/>
    <s v="N"/>
    <s v="00 - N/A"/>
    <s v="10 - FONDO GENERAL"/>
    <s v=" "/>
    <s v="99 - MULTIPROVINCIAL"/>
    <n v="0"/>
    <n v="0"/>
    <n v="0"/>
  </r>
  <r>
    <s v="2024"/>
    <x v="0"/>
    <x v="0"/>
    <x v="0"/>
    <x v="0"/>
    <x v="2"/>
    <s v="0206 - MINISTERIO DE EDUCACIÓN"/>
    <s v="0005 - INSTITUTO NACIONAL DE BIENESTAR MAGISTERIAL"/>
    <x v="2"/>
    <x v="10"/>
    <x v="40"/>
    <s v="2.3 - MATERIALES Y SUMINISTROS"/>
    <s v="2.3.7 - COMBUSTIBLES, LUBRICANTES, PRODUCTOS QUÍMICOS Y CONEXOS"/>
    <s v="N"/>
    <s v="00 - N/A"/>
    <s v="10 - FONDO GENERAL"/>
    <s v=" "/>
    <s v="99 - MULTIPROVINCIAL"/>
    <n v="9408000"/>
    <n v="10628725.439999999"/>
    <n v="8745208.6999999993"/>
  </r>
  <r>
    <s v="2024"/>
    <x v="0"/>
    <x v="0"/>
    <x v="0"/>
    <x v="0"/>
    <x v="2"/>
    <s v="0206 - MINISTERIO DE EDUCACIÓN"/>
    <s v="0005 - INSTITUTO NACIONAL DE BIENESTAR MAGISTERIAL"/>
    <x v="2"/>
    <x v="10"/>
    <x v="40"/>
    <s v="2.3 - MATERIALES Y SUMINISTROS"/>
    <s v="2.3.7 - COMBUSTIBLES, LUBRICANTES, PRODUCTOS QUÍMICOS Y CONEXOS"/>
    <s v="N"/>
    <s v="00 - N/A"/>
    <s v="20 - FONDOS CON DESTINO ESPECÍFICO"/>
    <s v=" "/>
    <s v="99 - MULTIPROVINCIAL"/>
    <n v="0"/>
    <n v="155000"/>
    <n v="62008.41"/>
  </r>
  <r>
    <s v="2024"/>
    <x v="0"/>
    <x v="0"/>
    <x v="0"/>
    <x v="0"/>
    <x v="2"/>
    <s v="0206 - MINISTERIO DE EDUCACIÓN"/>
    <s v="0005 - INSTITUTO NACIONAL DE BIENESTAR MAGISTERIAL"/>
    <x v="2"/>
    <x v="10"/>
    <x v="40"/>
    <s v="2.3 - MATERIALES Y SUMINISTROS"/>
    <s v="2.3.9 - PRODUCTOS Y ÚTILES VARIOS"/>
    <s v="N"/>
    <s v="00 - N/A"/>
    <s v="10 - FONDO GENERAL"/>
    <s v=" "/>
    <s v="99 - MULTIPROVINCIAL"/>
    <n v="3274500"/>
    <n v="10252399.589999996"/>
    <n v="5038199.049999998"/>
  </r>
  <r>
    <s v="2024"/>
    <x v="0"/>
    <x v="0"/>
    <x v="0"/>
    <x v="0"/>
    <x v="2"/>
    <s v="0206 - MINISTERIO DE EDUCACIÓN"/>
    <s v="0005 - INSTITUTO NACIONAL DE BIENESTAR MAGISTERIAL"/>
    <x v="2"/>
    <x v="10"/>
    <x v="40"/>
    <s v="2.3 - MATERIALES Y SUMINISTROS"/>
    <s v="2.3.9 - PRODUCTOS Y ÚTILES VARIOS"/>
    <s v="N"/>
    <s v="00 - N/A"/>
    <s v="20 - FONDOS CON DESTINO ESPECÍFICO"/>
    <s v=" "/>
    <s v="99 - MULTIPROVINCIAL"/>
    <n v="0"/>
    <n v="4746874.16"/>
    <n v="638908.10000000009"/>
  </r>
  <r>
    <s v="2024"/>
    <x v="0"/>
    <x v="0"/>
    <x v="0"/>
    <x v="0"/>
    <x v="2"/>
    <s v="0206 - MINISTERIO DE EDUCACIÓN"/>
    <s v="0006 - INSTITUTO DOM. DE EVALUACIÓN E INVESTIGACIÓN DE LA CALIDAD EDUCATIVA"/>
    <x v="2"/>
    <x v="10"/>
    <x v="46"/>
    <s v="2.1 - REMUNERACIONES Y CONTRIBUCIONES"/>
    <s v="2.1.1 - REMUNERACIONES"/>
    <s v="N"/>
    <s v="00 - N/A"/>
    <s v="10 - FONDO GENERAL"/>
    <s v=" "/>
    <s v="99 - MULTIPROVINCIAL"/>
    <n v="114128141"/>
    <n v="113632600.90000001"/>
    <n v="103443848.32999998"/>
  </r>
  <r>
    <s v="2024"/>
    <x v="0"/>
    <x v="0"/>
    <x v="0"/>
    <x v="0"/>
    <x v="2"/>
    <s v="0206 - MINISTERIO DE EDUCACIÓN"/>
    <s v="0006 - INSTITUTO DOM. DE EVALUACIÓN E INVESTIGACIÓN DE LA CALIDAD EDUCATIVA"/>
    <x v="2"/>
    <x v="10"/>
    <x v="46"/>
    <s v="2.1 - REMUNERACIONES Y CONTRIBUCIONES"/>
    <s v="2.1.2 - SOBRESUELDOS"/>
    <s v="N"/>
    <s v="00 - N/A"/>
    <s v="10 - FONDO GENERAL"/>
    <s v=" "/>
    <s v="99 - MULTIPROVINCIAL"/>
    <n v="24832764"/>
    <n v="24062764"/>
    <n v="15823644.040000003"/>
  </r>
  <r>
    <s v="2024"/>
    <x v="0"/>
    <x v="0"/>
    <x v="0"/>
    <x v="0"/>
    <x v="2"/>
    <s v="0206 - MINISTERIO DE EDUCACIÓN"/>
    <s v="0006 - INSTITUTO DOM. DE EVALUACIÓN E INVESTIGACIÓN DE LA CALIDAD EDUCATIVA"/>
    <x v="2"/>
    <x v="10"/>
    <x v="46"/>
    <s v="2.1 - REMUNERACIONES Y CONTRIBUCIONES"/>
    <s v="2.1.5 - CONTRIBUCIONES A LA SEGURIDAD SOCIAL"/>
    <s v="N"/>
    <s v="00 - N/A"/>
    <s v="10 - FONDO GENERAL"/>
    <s v=" "/>
    <s v="99 - MULTIPROVINCIAL"/>
    <n v="13812981"/>
    <n v="16178521.1"/>
    <n v="14427950.339999996"/>
  </r>
  <r>
    <s v="2024"/>
    <x v="0"/>
    <x v="0"/>
    <x v="0"/>
    <x v="0"/>
    <x v="2"/>
    <s v="0206 - MINISTERIO DE EDUCACIÓN"/>
    <s v="0006 - INSTITUTO DOM. DE EVALUACIÓN E INVESTIGACIÓN DE LA CALIDAD EDUCATIVA"/>
    <x v="2"/>
    <x v="10"/>
    <x v="46"/>
    <s v="2.2 - CONTRATACIÓN DE SERVICIOS"/>
    <s v="2.2.1 - SERVICIOS BÁSICOS"/>
    <s v="N"/>
    <s v="00 - N/A"/>
    <s v="10 - FONDO GENERAL"/>
    <s v=" "/>
    <s v="99 - MULTIPROVINCIAL"/>
    <n v="3324098"/>
    <n v="3462921.68"/>
    <n v="3311564.1700000004"/>
  </r>
  <r>
    <s v="2024"/>
    <x v="0"/>
    <x v="0"/>
    <x v="0"/>
    <x v="0"/>
    <x v="2"/>
    <s v="0206 - MINISTERIO DE EDUCACIÓN"/>
    <s v="0006 - INSTITUTO DOM. DE EVALUACIÓN E INVESTIGACIÓN DE LA CALIDAD EDUCATIVA"/>
    <x v="2"/>
    <x v="10"/>
    <x v="46"/>
    <s v="2.2 - CONTRATACIÓN DE SERVICIOS"/>
    <s v="2.2.2 - PUBLICIDAD, IMPRESIÓN Y ENCUADERNACIÓN"/>
    <s v="N"/>
    <s v="00 - N/A"/>
    <s v="10 - FONDO GENERAL"/>
    <s v=" "/>
    <s v="99 - MULTIPROVINCIAL"/>
    <n v="5699656"/>
    <n v="4395858.04"/>
    <n v="2928567.0400000005"/>
  </r>
  <r>
    <s v="2024"/>
    <x v="0"/>
    <x v="0"/>
    <x v="0"/>
    <x v="0"/>
    <x v="2"/>
    <s v="0206 - MINISTERIO DE EDUCACIÓN"/>
    <s v="0006 - INSTITUTO DOM. DE EVALUACIÓN E INVESTIGACIÓN DE LA CALIDAD EDUCATIVA"/>
    <x v="2"/>
    <x v="10"/>
    <x v="46"/>
    <s v="2.2 - CONTRATACIÓN DE SERVICIOS"/>
    <s v="2.2.3 - VIÁTICOS"/>
    <s v="N"/>
    <s v="00 - N/A"/>
    <s v="10 - FONDO GENERAL"/>
    <s v=" "/>
    <s v="99 - MULTIPROVINCIAL"/>
    <n v="4161170"/>
    <n v="2224477.25"/>
    <n v="1831614.75"/>
  </r>
  <r>
    <s v="2024"/>
    <x v="0"/>
    <x v="0"/>
    <x v="0"/>
    <x v="0"/>
    <x v="2"/>
    <s v="0206 - MINISTERIO DE EDUCACIÓN"/>
    <s v="0006 - INSTITUTO DOM. DE EVALUACIÓN E INVESTIGACIÓN DE LA CALIDAD EDUCATIVA"/>
    <x v="2"/>
    <x v="10"/>
    <x v="46"/>
    <s v="2.2 - CONTRATACIÓN DE SERVICIOS"/>
    <s v="2.2.4 - TRANSPORTE Y ALMACENAJE"/>
    <s v="N"/>
    <s v="00 - N/A"/>
    <s v="10 - FONDO GENERAL"/>
    <s v=" "/>
    <s v="99 - MULTIPROVINCIAL"/>
    <n v="3638860"/>
    <n v="2450620"/>
    <n v="704049.75000000012"/>
  </r>
  <r>
    <s v="2024"/>
    <x v="0"/>
    <x v="0"/>
    <x v="0"/>
    <x v="0"/>
    <x v="2"/>
    <s v="0206 - MINISTERIO DE EDUCACIÓN"/>
    <s v="0006 - INSTITUTO DOM. DE EVALUACIÓN E INVESTIGACIÓN DE LA CALIDAD EDUCATIVA"/>
    <x v="2"/>
    <x v="10"/>
    <x v="46"/>
    <s v="2.2 - CONTRATACIÓN DE SERVICIOS"/>
    <s v="2.2.5 - ALQUILERES Y RENTAS"/>
    <s v="N"/>
    <s v="00 - N/A"/>
    <s v="10 - FONDO GENERAL"/>
    <s v=" "/>
    <s v="99 - MULTIPROVINCIAL"/>
    <n v="5625000"/>
    <n v="6977400"/>
    <n v="2968968"/>
  </r>
  <r>
    <s v="2024"/>
    <x v="0"/>
    <x v="0"/>
    <x v="0"/>
    <x v="0"/>
    <x v="2"/>
    <s v="0206 - MINISTERIO DE EDUCACIÓN"/>
    <s v="0006 - INSTITUTO DOM. DE EVALUACIÓN E INVESTIGACIÓN DE LA CALIDAD EDUCATIVA"/>
    <x v="2"/>
    <x v="10"/>
    <x v="46"/>
    <s v="2.2 - CONTRATACIÓN DE SERVICIOS"/>
    <s v="2.2.6 - SEGUROS"/>
    <s v="N"/>
    <s v="00 - N/A"/>
    <s v="10 - FONDO GENERAL"/>
    <s v=" "/>
    <s v="99 - MULTIPROVINCIAL"/>
    <n v="542000"/>
    <n v="646286"/>
    <n v="646285.28"/>
  </r>
  <r>
    <s v="2024"/>
    <x v="0"/>
    <x v="0"/>
    <x v="0"/>
    <x v="0"/>
    <x v="2"/>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 "/>
    <s v="99 - MULTIPROVINCIAL"/>
    <n v="2290000"/>
    <n v="13726565.51"/>
    <n v="10319085.32"/>
  </r>
  <r>
    <s v="2024"/>
    <x v="0"/>
    <x v="0"/>
    <x v="0"/>
    <x v="0"/>
    <x v="2"/>
    <s v="0206 - MINISTERIO DE EDUCACIÓN"/>
    <s v="0006 - INSTITUTO DOM. DE EVALUACIÓN E INVESTIGACIÓN DE LA CALIDAD EDUCATIVA"/>
    <x v="2"/>
    <x v="10"/>
    <x v="46"/>
    <s v="2.2 - CONTRATACIÓN DE SERVICIOS"/>
    <s v="2.2.8 - OTROS SERVICIOS NO INCLUIDOS EN CONCEPTOS ANTERIORES"/>
    <s v="N"/>
    <s v="00 - N/A"/>
    <s v="10 - FONDO GENERAL"/>
    <s v=" "/>
    <s v="99 - MULTIPROVINCIAL"/>
    <n v="35062810"/>
    <n v="55524782.670000002"/>
    <n v="47793865.800000004"/>
  </r>
  <r>
    <s v="2024"/>
    <x v="0"/>
    <x v="0"/>
    <x v="0"/>
    <x v="0"/>
    <x v="2"/>
    <s v="0206 - MINISTERIO DE EDUCACIÓN"/>
    <s v="0006 - INSTITUTO DOM. DE EVALUACIÓN E INVESTIGACIÓN DE LA CALIDAD EDUCATIVA"/>
    <x v="2"/>
    <x v="10"/>
    <x v="46"/>
    <s v="2.2 - CONTRATACIÓN DE SERVICIOS"/>
    <s v="2.2.9 - OTRAS CONTRATACIONES DE SERVICIOS"/>
    <s v="N"/>
    <s v="00 - N/A"/>
    <s v="10 - FONDO GENERAL"/>
    <s v=" "/>
    <s v="99 - MULTIPROVINCIAL"/>
    <n v="4048250"/>
    <n v="4570472"/>
    <n v="2277385.58"/>
  </r>
  <r>
    <s v="2024"/>
    <x v="0"/>
    <x v="0"/>
    <x v="0"/>
    <x v="0"/>
    <x v="2"/>
    <s v="0206 - MINISTERIO DE EDUCACIÓN"/>
    <s v="0006 - INSTITUTO DOM. DE EVALUACIÓN E INVESTIGACIÓN DE LA CALIDAD EDUCATIVA"/>
    <x v="2"/>
    <x v="10"/>
    <x v="46"/>
    <s v="2.3 - MATERIALES Y SUMINISTROS"/>
    <s v="2.3.1 - ALIMENTOS Y PRODUCTOS AGROFORESTALES"/>
    <s v="N"/>
    <s v="00 - N/A"/>
    <s v="10 - FONDO GENERAL"/>
    <s v=" "/>
    <s v="99 - MULTIPROVINCIAL"/>
    <n v="225000"/>
    <n v="443000"/>
    <n v="393242.76"/>
  </r>
  <r>
    <s v="2024"/>
    <x v="0"/>
    <x v="0"/>
    <x v="0"/>
    <x v="0"/>
    <x v="2"/>
    <s v="0206 - MINISTERIO DE EDUCACIÓN"/>
    <s v="0006 - INSTITUTO DOM. DE EVALUACIÓN E INVESTIGACIÓN DE LA CALIDAD EDUCATIVA"/>
    <x v="2"/>
    <x v="10"/>
    <x v="46"/>
    <s v="2.3 - MATERIALES Y SUMINISTROS"/>
    <s v="2.3.2 - TEXTILES Y VESTUARIOS"/>
    <s v="N"/>
    <s v="00 - N/A"/>
    <s v="10 - FONDO GENERAL"/>
    <s v=" "/>
    <s v="99 - MULTIPROVINCIAL"/>
    <n v="765500"/>
    <n v="926000"/>
    <n v="454444.72000000003"/>
  </r>
  <r>
    <s v="2024"/>
    <x v="0"/>
    <x v="0"/>
    <x v="0"/>
    <x v="0"/>
    <x v="2"/>
    <s v="0206 - MINISTERIO DE EDUCACIÓN"/>
    <s v="0006 - INSTITUTO DOM. DE EVALUACIÓN E INVESTIGACIÓN DE LA CALIDAD EDUCATIVA"/>
    <x v="2"/>
    <x v="10"/>
    <x v="46"/>
    <s v="2.3 - MATERIALES Y SUMINISTROS"/>
    <s v="2.3.3 - PAPEL, CARTÓN E IMPRESOS"/>
    <s v="N"/>
    <s v="00 - N/A"/>
    <s v="10 - FONDO GENERAL"/>
    <s v=" "/>
    <s v="99 - MULTIPROVINCIAL"/>
    <n v="799415"/>
    <n v="735365"/>
    <n v="335299.24"/>
  </r>
  <r>
    <s v="2024"/>
    <x v="0"/>
    <x v="0"/>
    <x v="0"/>
    <x v="0"/>
    <x v="2"/>
    <s v="0206 - MINISTERIO DE EDUCACIÓN"/>
    <s v="0006 - INSTITUTO DOM. DE EVALUACIÓN E INVESTIGACIÓN DE LA CALIDAD EDUCATIVA"/>
    <x v="2"/>
    <x v="10"/>
    <x v="46"/>
    <s v="2.3 - MATERIALES Y SUMINISTROS"/>
    <s v="2.3.5 - CUERO, CAUCHO Y PLÁSTICO"/>
    <s v="N"/>
    <s v="00 - N/A"/>
    <s v="10 - FONDO GENERAL"/>
    <s v=" "/>
    <s v="99 - MULTIPROVINCIAL"/>
    <n v="315000"/>
    <n v="227000"/>
    <n v="61591.22"/>
  </r>
  <r>
    <s v="2024"/>
    <x v="0"/>
    <x v="0"/>
    <x v="0"/>
    <x v="0"/>
    <x v="2"/>
    <s v="0206 - MINISTERIO DE EDUCACIÓN"/>
    <s v="0006 - INSTITUTO DOM. DE EVALUACIÓN E INVESTIGACIÓN DE LA CALIDAD EDUCATIVA"/>
    <x v="2"/>
    <x v="10"/>
    <x v="46"/>
    <s v="2.3 - MATERIALES Y SUMINISTROS"/>
    <s v="2.3.6 - PRODUCTOS DE MINERALES, METÁLICOS Y NO METÁLICOS"/>
    <s v="N"/>
    <s v="00 - N/A"/>
    <s v="10 - FONDO GENERAL"/>
    <s v=" "/>
    <s v="99 - MULTIPROVINCIAL"/>
    <n v="491065"/>
    <n v="317665"/>
    <n v="14381.45"/>
  </r>
  <r>
    <s v="2024"/>
    <x v="0"/>
    <x v="0"/>
    <x v="0"/>
    <x v="0"/>
    <x v="2"/>
    <s v="0206 - MINISTERIO DE EDUCACIÓN"/>
    <s v="0006 - INSTITUTO DOM. DE EVALUACIÓN E INVESTIGACIÓN DE LA CALIDAD EDUCATIVA"/>
    <x v="2"/>
    <x v="10"/>
    <x v="46"/>
    <s v="2.3 - MATERIALES Y SUMINISTROS"/>
    <s v="2.3.7 - COMBUSTIBLES, LUBRICANTES, PRODUCTOS QUÍMICOS Y CONEXOS"/>
    <s v="N"/>
    <s v="00 - N/A"/>
    <s v="10 - FONDO GENERAL"/>
    <s v=" "/>
    <s v="99 - MULTIPROVINCIAL"/>
    <n v="5938400"/>
    <n v="6067700"/>
    <n v="5053002.6400000006"/>
  </r>
  <r>
    <s v="2024"/>
    <x v="0"/>
    <x v="0"/>
    <x v="0"/>
    <x v="0"/>
    <x v="2"/>
    <s v="0206 - MINISTERIO DE EDUCACIÓN"/>
    <s v="0006 - INSTITUTO DOM. DE EVALUACIÓN E INVESTIGACIÓN DE LA CALIDAD EDUCATIVA"/>
    <x v="2"/>
    <x v="10"/>
    <x v="46"/>
    <s v="2.3 - MATERIALES Y SUMINISTROS"/>
    <s v="2.3.9 - PRODUCTOS Y ÚTILES VARIOS"/>
    <s v="N"/>
    <s v="00 - N/A"/>
    <s v="10 - FONDO GENERAL"/>
    <s v=" "/>
    <s v="99 - MULTIPROVINCIAL"/>
    <n v="4352440"/>
    <n v="6371318.4399999995"/>
    <n v="2560605"/>
  </r>
  <r>
    <s v="2024"/>
    <x v="0"/>
    <x v="0"/>
    <x v="0"/>
    <x v="0"/>
    <x v="2"/>
    <s v="0206 - MINISTERIO DE EDUCACIÓN"/>
    <s v="0007 - INSTITUTO NACIONAL DE FORMACIÓN Y CAPACITACIÓN MAGISTERIAL"/>
    <x v="2"/>
    <x v="10"/>
    <x v="40"/>
    <s v="2.1 - REMUNERACIONES Y CONTRIBUCIONES"/>
    <s v="2.1.1 - REMUNERACIONES"/>
    <s v="N"/>
    <s v="00 - N/A"/>
    <s v="10 - FONDO GENERAL"/>
    <s v=" "/>
    <s v="99 - MULTIPROVINCIAL"/>
    <n v="275129036"/>
    <n v="276529036"/>
    <n v="252195825.84000003"/>
  </r>
  <r>
    <s v="2024"/>
    <x v="0"/>
    <x v="0"/>
    <x v="0"/>
    <x v="0"/>
    <x v="2"/>
    <s v="0206 - MINISTERIO DE EDUCACIÓN"/>
    <s v="0007 - INSTITUTO NACIONAL DE FORMACIÓN Y CAPACITACIÓN MAGISTERIAL"/>
    <x v="2"/>
    <x v="10"/>
    <x v="40"/>
    <s v="2.1 - REMUNERACIONES Y CONTRIBUCIONES"/>
    <s v="2.1.2 - SOBRESUELDOS"/>
    <s v="N"/>
    <s v="00 - N/A"/>
    <s v="10 - FONDO GENERAL"/>
    <s v=" "/>
    <s v="99 - MULTIPROVINCIAL"/>
    <n v="63396000"/>
    <n v="61941796"/>
    <n v="38347382.369999997"/>
  </r>
  <r>
    <s v="2024"/>
    <x v="0"/>
    <x v="0"/>
    <x v="0"/>
    <x v="0"/>
    <x v="2"/>
    <s v="0206 - MINISTERIO DE EDUCACIÓN"/>
    <s v="0007 - INSTITUTO NACIONAL DE FORMACIÓN Y CAPACITACIÓN MAGISTERIAL"/>
    <x v="2"/>
    <x v="10"/>
    <x v="40"/>
    <s v="2.1 - REMUNERACIONES Y CONTRIBUCIONES"/>
    <s v="2.1.3 - DIETAS Y GASTOS DE REPRESENTACIÓN"/>
    <s v="N"/>
    <s v="00 - N/A"/>
    <s v="10 - FONDO GENERAL"/>
    <s v=" "/>
    <s v="99 - MULTIPROVINCIAL"/>
    <n v="0"/>
    <n v="54204"/>
    <n v="0"/>
  </r>
  <r>
    <s v="2024"/>
    <x v="0"/>
    <x v="0"/>
    <x v="0"/>
    <x v="0"/>
    <x v="2"/>
    <s v="0206 - MINISTERIO DE EDUCACIÓN"/>
    <s v="0007 - INSTITUTO NACIONAL DE FORMACIÓN Y CAPACITACIÓN MAGISTERIAL"/>
    <x v="2"/>
    <x v="10"/>
    <x v="40"/>
    <s v="2.1 - REMUNERACIONES Y CONTRIBUCIONES"/>
    <s v="2.1.5 - CONTRIBUCIONES A LA SEGURIDAD SOCIAL"/>
    <s v="N"/>
    <s v="00 - N/A"/>
    <s v="10 - FONDO GENERAL"/>
    <s v=" "/>
    <s v="99 - MULTIPROVINCIAL"/>
    <n v="38201252"/>
    <n v="38201252"/>
    <n v="36017895.650000006"/>
  </r>
  <r>
    <s v="2024"/>
    <x v="0"/>
    <x v="0"/>
    <x v="0"/>
    <x v="0"/>
    <x v="2"/>
    <s v="0206 - MINISTERIO DE EDUCACIÓN"/>
    <s v="0007 - INSTITUTO NACIONAL DE FORMACIÓN Y CAPACITACIÓN MAGISTERIAL"/>
    <x v="2"/>
    <x v="10"/>
    <x v="40"/>
    <s v="2.2 - CONTRATACIÓN DE SERVICIOS"/>
    <s v="2.2.1 - SERVICIOS BÁSICOS"/>
    <s v="N"/>
    <s v="00 - N/A"/>
    <s v="10 - FONDO GENERAL"/>
    <s v=" "/>
    <s v="99 - MULTIPROVINCIAL"/>
    <n v="4393860"/>
    <n v="8441461.6500000004"/>
    <n v="7836779.6499999985"/>
  </r>
  <r>
    <s v="2024"/>
    <x v="0"/>
    <x v="0"/>
    <x v="0"/>
    <x v="0"/>
    <x v="2"/>
    <s v="0206 - MINISTERIO DE EDUCACIÓN"/>
    <s v="0007 - INSTITUTO NACIONAL DE FORMACIÓN Y CAPACITACIÓN MAGISTERIAL"/>
    <x v="2"/>
    <x v="10"/>
    <x v="40"/>
    <s v="2.2 - CONTRATACIÓN DE SERVICIOS"/>
    <s v="2.2.2 - PUBLICIDAD, IMPRESIÓN Y ENCUADERNACIÓN"/>
    <s v="N"/>
    <s v="00 - N/A"/>
    <s v="10 - FONDO GENERAL"/>
    <s v=" "/>
    <s v="99 - MULTIPROVINCIAL"/>
    <n v="13065250"/>
    <n v="5846499.0600000005"/>
    <n v="4247323.04"/>
  </r>
  <r>
    <s v="2024"/>
    <x v="0"/>
    <x v="0"/>
    <x v="0"/>
    <x v="0"/>
    <x v="2"/>
    <s v="0206 - MINISTERIO DE EDUCACIÓN"/>
    <s v="0007 - INSTITUTO NACIONAL DE FORMACIÓN Y CAPACITACIÓN MAGISTERIAL"/>
    <x v="2"/>
    <x v="10"/>
    <x v="40"/>
    <s v="2.2 - CONTRATACIÓN DE SERVICIOS"/>
    <s v="2.2.3 - VIÁTICOS"/>
    <s v="N"/>
    <s v="00 - N/A"/>
    <s v="10 - FONDO GENERAL"/>
    <s v=" "/>
    <s v="99 - MULTIPROVINCIAL"/>
    <n v="29636000"/>
    <n v="7556733.25"/>
    <n v="5624982.4099999974"/>
  </r>
  <r>
    <s v="2024"/>
    <x v="0"/>
    <x v="0"/>
    <x v="0"/>
    <x v="0"/>
    <x v="2"/>
    <s v="0206 - MINISTERIO DE EDUCACIÓN"/>
    <s v="0007 - INSTITUTO NACIONAL DE FORMACIÓN Y CAPACITACIÓN MAGISTERIAL"/>
    <x v="2"/>
    <x v="10"/>
    <x v="40"/>
    <s v="2.2 - CONTRATACIÓN DE SERVICIOS"/>
    <s v="2.2.4 - TRANSPORTE Y ALMACENAJE"/>
    <s v="N"/>
    <s v="00 - N/A"/>
    <s v="10 - FONDO GENERAL"/>
    <s v=" "/>
    <s v="99 - MULTIPROVINCIAL"/>
    <n v="15680978"/>
    <n v="3439574.9800000004"/>
    <n v="1825519.75"/>
  </r>
  <r>
    <s v="2024"/>
    <x v="0"/>
    <x v="0"/>
    <x v="0"/>
    <x v="0"/>
    <x v="2"/>
    <s v="0206 - MINISTERIO DE EDUCACIÓN"/>
    <s v="0007 - INSTITUTO NACIONAL DE FORMACIÓN Y CAPACITACIÓN MAGISTERIAL"/>
    <x v="2"/>
    <x v="10"/>
    <x v="40"/>
    <s v="2.2 - CONTRATACIÓN DE SERVICIOS"/>
    <s v="2.2.5 - ALQUILERES Y RENTAS"/>
    <s v="N"/>
    <s v="00 - N/A"/>
    <s v="10 - FONDO GENERAL"/>
    <s v=" "/>
    <s v="99 - MULTIPROVINCIAL"/>
    <n v="34669205"/>
    <n v="2625786.330000001"/>
    <n v="1785848.0200000009"/>
  </r>
  <r>
    <s v="2024"/>
    <x v="0"/>
    <x v="0"/>
    <x v="0"/>
    <x v="0"/>
    <x v="2"/>
    <s v="0206 - MINISTERIO DE EDUCACIÓN"/>
    <s v="0007 - INSTITUTO NACIONAL DE FORMACIÓN Y CAPACITACIÓN MAGISTERIAL"/>
    <x v="2"/>
    <x v="10"/>
    <x v="40"/>
    <s v="2.2 - CONTRATACIÓN DE SERVICIOS"/>
    <s v="2.2.6 - SEGUROS"/>
    <s v="N"/>
    <s v="00 - N/A"/>
    <s v="10 - FONDO GENERAL"/>
    <s v=" "/>
    <s v="99 - MULTIPROVINCIAL"/>
    <n v="39950000"/>
    <n v="44978810.990000002"/>
    <n v="44128966.910000011"/>
  </r>
  <r>
    <s v="2024"/>
    <x v="0"/>
    <x v="0"/>
    <x v="0"/>
    <x v="0"/>
    <x v="2"/>
    <s v="0206 - MINISTERIO DE EDUCACIÓN"/>
    <s v="0007 - INSTITUTO NACIONAL DE FORMACIÓN Y CAPACITACIÓN MAGISTERIAL"/>
    <x v="2"/>
    <x v="10"/>
    <x v="40"/>
    <s v="2.2 - CONTRATACIÓN DE SERVICIOS"/>
    <s v="2.2.7 - SERVICIOS DE CONSERVACIÓN, REPARACIONES MENORES E INSTALACIONES TEMPORALES"/>
    <s v="N"/>
    <s v="00 - N/A"/>
    <s v="10 - FONDO GENERAL"/>
    <s v=" "/>
    <s v="99 - MULTIPROVINCIAL"/>
    <n v="7251468"/>
    <n v="17399612.219999999"/>
    <n v="12869745.379999999"/>
  </r>
  <r>
    <s v="2024"/>
    <x v="0"/>
    <x v="0"/>
    <x v="0"/>
    <x v="0"/>
    <x v="2"/>
    <s v="0206 - MINISTERIO DE EDUCACIÓN"/>
    <s v="0007 - INSTITUTO NACIONAL DE FORMACIÓN Y CAPACITACIÓN MAGISTERIAL"/>
    <x v="2"/>
    <x v="10"/>
    <x v="40"/>
    <s v="2.2 - CONTRATACIÓN DE SERVICIOS"/>
    <s v="2.2.8 - OTROS SERVICIOS NO INCLUIDOS EN CONCEPTOS ANTERIORES"/>
    <s v="N"/>
    <s v="00 - N/A"/>
    <s v="10 - FONDO GENERAL"/>
    <s v=" "/>
    <s v="99 - MULTIPROVINCIAL"/>
    <n v="32166777"/>
    <n v="126436830.15000002"/>
    <n v="99553625.059999987"/>
  </r>
  <r>
    <s v="2024"/>
    <x v="0"/>
    <x v="0"/>
    <x v="0"/>
    <x v="0"/>
    <x v="2"/>
    <s v="0206 - MINISTERIO DE EDUCACIÓN"/>
    <s v="0007 - INSTITUTO NACIONAL DE FORMACIÓN Y CAPACITACIÓN MAGISTERIAL"/>
    <x v="2"/>
    <x v="10"/>
    <x v="40"/>
    <s v="2.2 - CONTRATACIÓN DE SERVICIOS"/>
    <s v="2.2.9 - OTRAS CONTRATACIONES DE SERVICIOS"/>
    <s v="N"/>
    <s v="00 - N/A"/>
    <s v="10 - FONDO GENERAL"/>
    <s v=" "/>
    <s v="99 - MULTIPROVINCIAL"/>
    <n v="22773000"/>
    <n v="28926076.009999998"/>
    <n v="22329617.840000004"/>
  </r>
  <r>
    <s v="2024"/>
    <x v="0"/>
    <x v="0"/>
    <x v="0"/>
    <x v="0"/>
    <x v="2"/>
    <s v="0206 - MINISTERIO DE EDUCACIÓN"/>
    <s v="0007 - INSTITUTO NACIONAL DE FORMACIÓN Y CAPACITACIÓN MAGISTERIAL"/>
    <x v="2"/>
    <x v="10"/>
    <x v="40"/>
    <s v="2.3 - MATERIALES Y SUMINISTROS"/>
    <s v="2.3.1 - ALIMENTOS Y PRODUCTOS AGROFORESTALES"/>
    <s v="N"/>
    <s v="00 - N/A"/>
    <s v="10 - FONDO GENERAL"/>
    <s v=" "/>
    <s v="99 - MULTIPROVINCIAL"/>
    <n v="2123429"/>
    <n v="1141670"/>
    <n v="897087.36"/>
  </r>
  <r>
    <s v="2024"/>
    <x v="0"/>
    <x v="0"/>
    <x v="0"/>
    <x v="0"/>
    <x v="2"/>
    <s v="0206 - MINISTERIO DE EDUCACIÓN"/>
    <s v="0007 - INSTITUTO NACIONAL DE FORMACIÓN Y CAPACITACIÓN MAGISTERIAL"/>
    <x v="2"/>
    <x v="10"/>
    <x v="40"/>
    <s v="2.3 - MATERIALES Y SUMINISTROS"/>
    <s v="2.3.2 - TEXTILES Y VESTUARIOS"/>
    <s v="N"/>
    <s v="00 - N/A"/>
    <s v="10 - FONDO GENERAL"/>
    <s v=" "/>
    <s v="99 - MULTIPROVINCIAL"/>
    <n v="2071900"/>
    <n v="6560035.5"/>
    <n v="1961806.6400000001"/>
  </r>
  <r>
    <s v="2024"/>
    <x v="0"/>
    <x v="0"/>
    <x v="0"/>
    <x v="0"/>
    <x v="2"/>
    <s v="0206 - MINISTERIO DE EDUCACIÓN"/>
    <s v="0007 - INSTITUTO NACIONAL DE FORMACIÓN Y CAPACITACIÓN MAGISTERIAL"/>
    <x v="2"/>
    <x v="10"/>
    <x v="40"/>
    <s v="2.3 - MATERIALES Y SUMINISTROS"/>
    <s v="2.3.3 - PAPEL, CARTÓN E IMPRESOS"/>
    <s v="N"/>
    <s v="00 - N/A"/>
    <s v="10 - FONDO GENERAL"/>
    <s v=" "/>
    <s v="99 - MULTIPROVINCIAL"/>
    <n v="2153654"/>
    <n v="994194.91000000015"/>
    <n v="187979.90000000002"/>
  </r>
  <r>
    <s v="2024"/>
    <x v="0"/>
    <x v="0"/>
    <x v="0"/>
    <x v="0"/>
    <x v="2"/>
    <s v="0206 - MINISTERIO DE EDUCACIÓN"/>
    <s v="0007 - INSTITUTO NACIONAL DE FORMACIÓN Y CAPACITACIÓN MAGISTERIAL"/>
    <x v="2"/>
    <x v="10"/>
    <x v="40"/>
    <s v="2.3 - MATERIALES Y SUMINISTROS"/>
    <s v="2.3.4 - PRODUCTOS FARMACÉUTICOS"/>
    <s v="N"/>
    <s v="00 - N/A"/>
    <s v="10 - FONDO GENERAL"/>
    <s v=" "/>
    <s v="99 - MULTIPROVINCIAL"/>
    <n v="164446"/>
    <n v="164446"/>
    <n v="84627.87"/>
  </r>
  <r>
    <s v="2024"/>
    <x v="0"/>
    <x v="0"/>
    <x v="0"/>
    <x v="0"/>
    <x v="2"/>
    <s v="0206 - MINISTERIO DE EDUCACIÓN"/>
    <s v="0007 - INSTITUTO NACIONAL DE FORMACIÓN Y CAPACITACIÓN MAGISTERIAL"/>
    <x v="2"/>
    <x v="10"/>
    <x v="40"/>
    <s v="2.3 - MATERIALES Y SUMINISTROS"/>
    <s v="2.3.5 - CUERO, CAUCHO Y PLÁSTICO"/>
    <s v="N"/>
    <s v="00 - N/A"/>
    <s v="10 - FONDO GENERAL"/>
    <s v=" "/>
    <s v="99 - MULTIPROVINCIAL"/>
    <n v="966593"/>
    <n v="585185"/>
    <n v="525395"/>
  </r>
  <r>
    <s v="2024"/>
    <x v="0"/>
    <x v="0"/>
    <x v="0"/>
    <x v="0"/>
    <x v="2"/>
    <s v="0206 - MINISTERIO DE EDUCACIÓN"/>
    <s v="0007 - INSTITUTO NACIONAL DE FORMACIÓN Y CAPACITACIÓN MAGISTERIAL"/>
    <x v="2"/>
    <x v="10"/>
    <x v="40"/>
    <s v="2.3 - MATERIALES Y SUMINISTROS"/>
    <s v="2.3.6 - PRODUCTOS DE MINERALES, METÁLICOS Y NO METÁLICOS"/>
    <s v="N"/>
    <s v="00 - N/A"/>
    <s v="10 - FONDO GENERAL"/>
    <s v=" "/>
    <s v="99 - MULTIPROVINCIAL"/>
    <n v="112834"/>
    <n v="175715.48"/>
    <n v="175508.48000000001"/>
  </r>
  <r>
    <s v="2024"/>
    <x v="0"/>
    <x v="0"/>
    <x v="0"/>
    <x v="0"/>
    <x v="2"/>
    <s v="0206 - MINISTERIO DE EDUCACIÓN"/>
    <s v="0007 - INSTITUTO NACIONAL DE FORMACIÓN Y CAPACITACIÓN MAGISTERIAL"/>
    <x v="2"/>
    <x v="10"/>
    <x v="40"/>
    <s v="2.3 - MATERIALES Y SUMINISTROS"/>
    <s v="2.3.7 - COMBUSTIBLES, LUBRICANTES, PRODUCTOS QUÍMICOS Y CONEXOS"/>
    <s v="N"/>
    <s v="00 - N/A"/>
    <s v="10 - FONDO GENERAL"/>
    <s v=" "/>
    <s v="99 - MULTIPROVINCIAL"/>
    <n v="12039325"/>
    <n v="10578695"/>
    <n v="10441377.5"/>
  </r>
  <r>
    <s v="2024"/>
    <x v="0"/>
    <x v="0"/>
    <x v="0"/>
    <x v="0"/>
    <x v="2"/>
    <s v="0206 - MINISTERIO DE EDUCACIÓN"/>
    <s v="0007 - INSTITUTO NACIONAL DE FORMACIÓN Y CAPACITACIÓN MAGISTERIAL"/>
    <x v="2"/>
    <x v="10"/>
    <x v="40"/>
    <s v="2.3 - MATERIALES Y SUMINISTROS"/>
    <s v="2.3.9 - PRODUCTOS Y ÚTILES VARIOS"/>
    <s v="N"/>
    <s v="00 - N/A"/>
    <s v="10 - FONDO GENERAL"/>
    <s v=" "/>
    <s v="99 - MULTIPROVINCIAL"/>
    <n v="17358623"/>
    <n v="9952897.0399999991"/>
    <n v="6598269.6799999988"/>
  </r>
  <r>
    <s v="2024"/>
    <x v="0"/>
    <x v="0"/>
    <x v="0"/>
    <x v="0"/>
    <x v="2"/>
    <s v="0206 - MINISTERIO DE EDUCACIÓN"/>
    <s v="0008 - INSTITUTO SUPERIOR DE FORMACIÓN DOCENTE  SALOME UREÑA"/>
    <x v="2"/>
    <x v="10"/>
    <x v="24"/>
    <s v="2.1 - REMUNERACIONES Y CONTRIBUCIONES"/>
    <s v="2.1.1 - REMUNERACIONES"/>
    <s v="N"/>
    <s v="00 - N/A"/>
    <s v="10 - FONDO GENERAL"/>
    <s v=" "/>
    <s v="99 - MULTIPROVINCIAL"/>
    <n v="1296397561"/>
    <n v="1224351270.0800002"/>
    <n v="1190269773.3600004"/>
  </r>
  <r>
    <s v="2024"/>
    <x v="0"/>
    <x v="0"/>
    <x v="0"/>
    <x v="0"/>
    <x v="2"/>
    <s v="0206 - MINISTERIO DE EDUCACIÓN"/>
    <s v="0008 - INSTITUTO SUPERIOR DE FORMACIÓN DOCENTE  SALOME UREÑA"/>
    <x v="2"/>
    <x v="10"/>
    <x v="24"/>
    <s v="2.1 - REMUNERACIONES Y CONTRIBUCIONES"/>
    <s v="2.1.2 - SOBRESUELDOS"/>
    <s v="N"/>
    <s v="00 - N/A"/>
    <s v="10 - FONDO GENERAL"/>
    <s v=" "/>
    <s v="99 - MULTIPROVINCIAL"/>
    <n v="237168020"/>
    <n v="246621314.89000005"/>
    <n v="175482493.57000002"/>
  </r>
  <r>
    <s v="2024"/>
    <x v="0"/>
    <x v="0"/>
    <x v="0"/>
    <x v="0"/>
    <x v="2"/>
    <s v="0206 - MINISTERIO DE EDUCACIÓN"/>
    <s v="0008 - INSTITUTO SUPERIOR DE FORMACIÓN DOCENTE  SALOME UREÑA"/>
    <x v="2"/>
    <x v="10"/>
    <x v="24"/>
    <s v="2.1 - REMUNERACIONES Y CONTRIBUCIONES"/>
    <s v="2.1.3 - DIETAS Y GASTOS DE REPRESENTACIÓN"/>
    <s v="N"/>
    <s v="00 - N/A"/>
    <s v="10 - FONDO GENERAL"/>
    <s v=" "/>
    <s v="99 - MULTIPROVINCIAL"/>
    <n v="200000"/>
    <n v="191666.66"/>
    <n v="0"/>
  </r>
  <r>
    <s v="2024"/>
    <x v="0"/>
    <x v="0"/>
    <x v="0"/>
    <x v="0"/>
    <x v="2"/>
    <s v="0206 - MINISTERIO DE EDUCACIÓN"/>
    <s v="0008 - INSTITUTO SUPERIOR DE FORMACIÓN DOCENTE  SALOME UREÑA"/>
    <x v="2"/>
    <x v="10"/>
    <x v="24"/>
    <s v="2.1 - REMUNERACIONES Y CONTRIBUCIONES"/>
    <s v="2.1.4 - GRATIFICACIONES Y BONIFICACIONES"/>
    <s v="N"/>
    <s v="00 - N/A"/>
    <s v="10 - FONDO GENERAL"/>
    <s v=" "/>
    <s v="99 - MULTIPROVINCIAL"/>
    <n v="0"/>
    <n v="179333.34"/>
    <n v="179333.34"/>
  </r>
  <r>
    <s v="2024"/>
    <x v="0"/>
    <x v="0"/>
    <x v="0"/>
    <x v="0"/>
    <x v="2"/>
    <s v="0206 - MINISTERIO DE EDUCACIÓN"/>
    <s v="0008 - INSTITUTO SUPERIOR DE FORMACIÓN DOCENTE  SALOME UREÑA"/>
    <x v="2"/>
    <x v="10"/>
    <x v="24"/>
    <s v="2.1 - REMUNERACIONES Y CONTRIBUCIONES"/>
    <s v="2.1.5 - CONTRIBUCIONES A LA SEGURIDAD SOCIAL"/>
    <s v="N"/>
    <s v="00 - N/A"/>
    <s v="10 - FONDO GENERAL"/>
    <s v=" "/>
    <s v="99 - MULTIPROVINCIAL"/>
    <n v="187356713"/>
    <n v="187356713"/>
    <n v="171490756.27999994"/>
  </r>
  <r>
    <s v="2024"/>
    <x v="0"/>
    <x v="0"/>
    <x v="0"/>
    <x v="0"/>
    <x v="2"/>
    <s v="0206 - MINISTERIO DE EDUCACIÓN"/>
    <s v="0008 - INSTITUTO SUPERIOR DE FORMACIÓN DOCENTE  SALOME UREÑA"/>
    <x v="2"/>
    <x v="10"/>
    <x v="24"/>
    <s v="2.2 - CONTRATACIÓN DE SERVICIOS"/>
    <s v="2.2.1 - SERVICIOS BÁSICOS"/>
    <s v="N"/>
    <s v="00 - N/A"/>
    <s v="10 - FONDO GENERAL"/>
    <s v=" "/>
    <s v="99 - MULTIPROVINCIAL"/>
    <n v="36259977"/>
    <n v="30619977"/>
    <n v="27596915.670000009"/>
  </r>
  <r>
    <s v="2024"/>
    <x v="0"/>
    <x v="0"/>
    <x v="0"/>
    <x v="0"/>
    <x v="2"/>
    <s v="0206 - MINISTERIO DE EDUCACIÓN"/>
    <s v="0008 - INSTITUTO SUPERIOR DE FORMACIÓN DOCENTE  SALOME UREÑA"/>
    <x v="2"/>
    <x v="10"/>
    <x v="24"/>
    <s v="2.2 - CONTRATACIÓN DE SERVICIOS"/>
    <s v="2.2.2 - PUBLICIDAD, IMPRESIÓN Y ENCUADERNACIÓN"/>
    <s v="N"/>
    <s v="00 - N/A"/>
    <s v="10 - FONDO GENERAL"/>
    <s v=" "/>
    <s v="99 - MULTIPROVINCIAL"/>
    <n v="33166850"/>
    <n v="20248277.420000002"/>
    <n v="11450225.74"/>
  </r>
  <r>
    <s v="2024"/>
    <x v="0"/>
    <x v="0"/>
    <x v="0"/>
    <x v="0"/>
    <x v="2"/>
    <s v="0206 - MINISTERIO DE EDUCACIÓN"/>
    <s v="0008 - INSTITUTO SUPERIOR DE FORMACIÓN DOCENTE  SALOME UREÑA"/>
    <x v="2"/>
    <x v="10"/>
    <x v="24"/>
    <s v="2.2 - CONTRATACIÓN DE SERVICIOS"/>
    <s v="2.2.3 - VIÁTICOS"/>
    <s v="N"/>
    <s v="00 - N/A"/>
    <s v="10 - FONDO GENERAL"/>
    <s v=" "/>
    <s v="99 - MULTIPROVINCIAL"/>
    <n v="8059250"/>
    <n v="5807970.96"/>
    <n v="3435000.9"/>
  </r>
  <r>
    <s v="2024"/>
    <x v="0"/>
    <x v="0"/>
    <x v="0"/>
    <x v="0"/>
    <x v="2"/>
    <s v="0206 - MINISTERIO DE EDUCACIÓN"/>
    <s v="0008 - INSTITUTO SUPERIOR DE FORMACIÓN DOCENTE  SALOME UREÑA"/>
    <x v="2"/>
    <x v="10"/>
    <x v="24"/>
    <s v="2.2 - CONTRATACIÓN DE SERVICIOS"/>
    <s v="2.2.4 - TRANSPORTE Y ALMACENAJE"/>
    <s v="N"/>
    <s v="00 - N/A"/>
    <s v="10 - FONDO GENERAL"/>
    <s v=" "/>
    <s v="99 - MULTIPROVINCIAL"/>
    <n v="17001000"/>
    <n v="8507800.3800000008"/>
    <n v="5629167.7199999997"/>
  </r>
  <r>
    <s v="2024"/>
    <x v="0"/>
    <x v="0"/>
    <x v="0"/>
    <x v="0"/>
    <x v="2"/>
    <s v="0206 - MINISTERIO DE EDUCACIÓN"/>
    <s v="0008 - INSTITUTO SUPERIOR DE FORMACIÓN DOCENTE  SALOME UREÑA"/>
    <x v="2"/>
    <x v="10"/>
    <x v="24"/>
    <s v="2.2 - CONTRATACIÓN DE SERVICIOS"/>
    <s v="2.2.5 - ALQUILERES Y RENTAS"/>
    <s v="N"/>
    <s v="00 - N/A"/>
    <s v="10 - FONDO GENERAL"/>
    <s v=" "/>
    <s v="99 - MULTIPROVINCIAL"/>
    <n v="71557372"/>
    <n v="58299983.889999993"/>
    <n v="47932291.25999999"/>
  </r>
  <r>
    <s v="2024"/>
    <x v="0"/>
    <x v="0"/>
    <x v="0"/>
    <x v="0"/>
    <x v="2"/>
    <s v="0206 - MINISTERIO DE EDUCACIÓN"/>
    <s v="0008 - INSTITUTO SUPERIOR DE FORMACIÓN DOCENTE  SALOME UREÑA"/>
    <x v="2"/>
    <x v="10"/>
    <x v="24"/>
    <s v="2.2 - CONTRATACIÓN DE SERVICIOS"/>
    <s v="2.2.6 - SEGUROS"/>
    <s v="N"/>
    <s v="00 - N/A"/>
    <s v="10 - FONDO GENERAL"/>
    <s v=" "/>
    <s v="99 - MULTIPROVINCIAL"/>
    <n v="36400000"/>
    <n v="27160528.960000001"/>
    <n v="26531975.939999994"/>
  </r>
  <r>
    <s v="2024"/>
    <x v="0"/>
    <x v="0"/>
    <x v="0"/>
    <x v="0"/>
    <x v="2"/>
    <s v="0206 - MINISTERIO DE EDUCACIÓN"/>
    <s v="0008 - INSTITUTO SUPERIOR DE FORMACIÓN DOCENTE  SALOME UREÑA"/>
    <x v="2"/>
    <x v="10"/>
    <x v="24"/>
    <s v="2.2 - CONTRATACIÓN DE SERVICIOS"/>
    <s v="2.2.7 - SERVICIOS DE CONSERVACIÓN, REPARACIONES MENORES E INSTALACIONES TEMPORALES"/>
    <s v="N"/>
    <s v="00 - N/A"/>
    <s v="10 - FONDO GENERAL"/>
    <s v=" "/>
    <s v="99 - MULTIPROVINCIAL"/>
    <n v="49600000"/>
    <n v="63327008.319999993"/>
    <n v="47423512.269999996"/>
  </r>
  <r>
    <s v="2024"/>
    <x v="0"/>
    <x v="0"/>
    <x v="0"/>
    <x v="0"/>
    <x v="2"/>
    <s v="0206 - MINISTERIO DE EDUCACIÓN"/>
    <s v="0008 - INSTITUTO SUPERIOR DE FORMACIÓN DOCENTE  SALOME UREÑA"/>
    <x v="2"/>
    <x v="10"/>
    <x v="24"/>
    <s v="2.2 - CONTRATACIÓN DE SERVICIOS"/>
    <s v="2.2.8 - OTROS SERVICIOS NO INCLUIDOS EN CONCEPTOS ANTERIORES"/>
    <s v="N"/>
    <s v="00 - N/A"/>
    <s v="10 - FONDO GENERAL"/>
    <s v=" "/>
    <s v="99 - MULTIPROVINCIAL"/>
    <n v="260965043"/>
    <n v="201383247.16999999"/>
    <n v="162998371.78999996"/>
  </r>
  <r>
    <s v="2024"/>
    <x v="0"/>
    <x v="0"/>
    <x v="0"/>
    <x v="0"/>
    <x v="2"/>
    <s v="0206 - MINISTERIO DE EDUCACIÓN"/>
    <s v="0008 - INSTITUTO SUPERIOR DE FORMACIÓN DOCENTE  SALOME UREÑA"/>
    <x v="2"/>
    <x v="10"/>
    <x v="24"/>
    <s v="2.2 - CONTRATACIÓN DE SERVICIOS"/>
    <s v="2.2.8 - OTROS SERVICIOS NO INCLUIDOS EN CONCEPTOS ANTERIORES"/>
    <s v="N"/>
    <s v="00 - N/A"/>
    <s v="20 - FONDOS CON DESTINO ESPECÍFICO"/>
    <s v=" "/>
    <s v="99 - MULTIPROVINCIAL"/>
    <n v="4424527"/>
    <n v="4424527"/>
    <n v="1289463"/>
  </r>
  <r>
    <s v="2024"/>
    <x v="0"/>
    <x v="0"/>
    <x v="0"/>
    <x v="0"/>
    <x v="2"/>
    <s v="0206 - MINISTERIO DE EDUCACIÓN"/>
    <s v="0008 - INSTITUTO SUPERIOR DE FORMACIÓN DOCENTE  SALOME UREÑA"/>
    <x v="2"/>
    <x v="10"/>
    <x v="24"/>
    <s v="2.2 - CONTRATACIÓN DE SERVICIOS"/>
    <s v="2.2.9 - OTRAS CONTRATACIONES DE SERVICIOS"/>
    <s v="N"/>
    <s v="00 - N/A"/>
    <s v="10 - FONDO GENERAL"/>
    <s v=" "/>
    <s v="99 - MULTIPROVINCIAL"/>
    <n v="53648237"/>
    <n v="52289602.280000009"/>
    <n v="35058889.759999998"/>
  </r>
  <r>
    <s v="2024"/>
    <x v="0"/>
    <x v="0"/>
    <x v="0"/>
    <x v="0"/>
    <x v="2"/>
    <s v="0206 - MINISTERIO DE EDUCACIÓN"/>
    <s v="0008 - INSTITUTO SUPERIOR DE FORMACIÓN DOCENTE  SALOME UREÑA"/>
    <x v="2"/>
    <x v="10"/>
    <x v="24"/>
    <s v="2.2 - CONTRATACIÓN DE SERVICIOS"/>
    <s v="2.2.9 - OTRAS CONTRATACIONES DE SERVICIOS"/>
    <s v="N"/>
    <s v="00 - N/A"/>
    <s v="20 - FONDOS CON DESTINO ESPECÍFICO"/>
    <s v=" "/>
    <s v="99 - MULTIPROVINCIAL"/>
    <n v="1519963"/>
    <n v="1519963"/>
    <n v="0"/>
  </r>
  <r>
    <s v="2024"/>
    <x v="0"/>
    <x v="0"/>
    <x v="0"/>
    <x v="0"/>
    <x v="2"/>
    <s v="0206 - MINISTERIO DE EDUCACIÓN"/>
    <s v="0008 - INSTITUTO SUPERIOR DE FORMACIÓN DOCENTE  SALOME UREÑA"/>
    <x v="2"/>
    <x v="10"/>
    <x v="24"/>
    <s v="2.3 - MATERIALES Y SUMINISTROS"/>
    <s v="2.3.1 - ALIMENTOS Y PRODUCTOS AGROFORESTALES"/>
    <s v="N"/>
    <s v="00 - N/A"/>
    <s v="10 - FONDO GENERAL"/>
    <s v=" "/>
    <s v="99 - MULTIPROVINCIAL"/>
    <n v="173616896"/>
    <n v="146228481.40000001"/>
    <n v="90144725.850000009"/>
  </r>
  <r>
    <s v="2024"/>
    <x v="0"/>
    <x v="0"/>
    <x v="0"/>
    <x v="0"/>
    <x v="2"/>
    <s v="0206 - MINISTERIO DE EDUCACIÓN"/>
    <s v="0008 - INSTITUTO SUPERIOR DE FORMACIÓN DOCENTE  SALOME UREÑA"/>
    <x v="2"/>
    <x v="10"/>
    <x v="24"/>
    <s v="2.3 - MATERIALES Y SUMINISTROS"/>
    <s v="2.3.2 - TEXTILES Y VESTUARIOS"/>
    <s v="N"/>
    <s v="00 - N/A"/>
    <s v="10 - FONDO GENERAL"/>
    <s v=" "/>
    <s v="99 - MULTIPROVINCIAL"/>
    <n v="4935000"/>
    <n v="11176660.83"/>
    <n v="6293097.4499999993"/>
  </r>
  <r>
    <s v="2024"/>
    <x v="0"/>
    <x v="0"/>
    <x v="0"/>
    <x v="0"/>
    <x v="2"/>
    <s v="0206 - MINISTERIO DE EDUCACIÓN"/>
    <s v="0008 - INSTITUTO SUPERIOR DE FORMACIÓN DOCENTE  SALOME UREÑA"/>
    <x v="2"/>
    <x v="10"/>
    <x v="24"/>
    <s v="2.3 - MATERIALES Y SUMINISTROS"/>
    <s v="2.3.3 - PAPEL, CARTÓN E IMPRESOS"/>
    <s v="N"/>
    <s v="00 - N/A"/>
    <s v="10 - FONDO GENERAL"/>
    <s v=" "/>
    <s v="99 - MULTIPROVINCIAL"/>
    <n v="29606605"/>
    <n v="11495493.460000001"/>
    <n v="9129238.9899999984"/>
  </r>
  <r>
    <s v="2024"/>
    <x v="0"/>
    <x v="0"/>
    <x v="0"/>
    <x v="0"/>
    <x v="2"/>
    <s v="0206 - MINISTERIO DE EDUCACIÓN"/>
    <s v="0008 - INSTITUTO SUPERIOR DE FORMACIÓN DOCENTE  SALOME UREÑA"/>
    <x v="2"/>
    <x v="10"/>
    <x v="24"/>
    <s v="2.3 - MATERIALES Y SUMINISTROS"/>
    <s v="2.3.4 - PRODUCTOS FARMACÉUTICOS"/>
    <s v="N"/>
    <s v="00 - N/A"/>
    <s v="10 - FONDO GENERAL"/>
    <s v=" "/>
    <s v="99 - MULTIPROVINCIAL"/>
    <n v="0"/>
    <n v="107595.94"/>
    <n v="42254.14"/>
  </r>
  <r>
    <s v="2024"/>
    <x v="0"/>
    <x v="0"/>
    <x v="0"/>
    <x v="0"/>
    <x v="2"/>
    <s v="0206 - MINISTERIO DE EDUCACIÓN"/>
    <s v="0008 - INSTITUTO SUPERIOR DE FORMACIÓN DOCENTE  SALOME UREÑA"/>
    <x v="2"/>
    <x v="10"/>
    <x v="24"/>
    <s v="2.3 - MATERIALES Y SUMINISTROS"/>
    <s v="2.3.5 - CUERO, CAUCHO Y PLÁSTICO"/>
    <s v="N"/>
    <s v="00 - N/A"/>
    <s v="10 - FONDO GENERAL"/>
    <s v=" "/>
    <s v="99 - MULTIPROVINCIAL"/>
    <n v="1860000"/>
    <n v="875500"/>
    <n v="383037.44999999995"/>
  </r>
  <r>
    <s v="2024"/>
    <x v="0"/>
    <x v="0"/>
    <x v="0"/>
    <x v="0"/>
    <x v="2"/>
    <s v="0206 - MINISTERIO DE EDUCACIÓN"/>
    <s v="0008 - INSTITUTO SUPERIOR DE FORMACIÓN DOCENTE  SALOME UREÑA"/>
    <x v="2"/>
    <x v="10"/>
    <x v="24"/>
    <s v="2.3 - MATERIALES Y SUMINISTROS"/>
    <s v="2.3.6 - PRODUCTOS DE MINERALES, METÁLICOS Y NO METÁLICOS"/>
    <s v="N"/>
    <s v="00 - N/A"/>
    <s v="10 - FONDO GENERAL"/>
    <s v=" "/>
    <s v="99 - MULTIPROVINCIAL"/>
    <n v="845000"/>
    <n v="1393518.0500000003"/>
    <n v="434378.57000000007"/>
  </r>
  <r>
    <s v="2024"/>
    <x v="0"/>
    <x v="0"/>
    <x v="0"/>
    <x v="0"/>
    <x v="2"/>
    <s v="0206 - MINISTERIO DE EDUCACIÓN"/>
    <s v="0008 - INSTITUTO SUPERIOR DE FORMACIÓN DOCENTE  SALOME UREÑA"/>
    <x v="2"/>
    <x v="10"/>
    <x v="24"/>
    <s v="2.3 - MATERIALES Y SUMINISTROS"/>
    <s v="2.3.7 - COMBUSTIBLES, LUBRICANTES, PRODUCTOS QUÍMICOS Y CONEXOS"/>
    <s v="N"/>
    <s v="00 - N/A"/>
    <s v="10 - FONDO GENERAL"/>
    <s v=" "/>
    <s v="99 - MULTIPROVINCIAL"/>
    <n v="38930000"/>
    <n v="26758640"/>
    <n v="19964101.579999998"/>
  </r>
  <r>
    <s v="2024"/>
    <x v="0"/>
    <x v="0"/>
    <x v="0"/>
    <x v="0"/>
    <x v="2"/>
    <s v="0206 - MINISTERIO DE EDUCACIÓN"/>
    <s v="0008 - INSTITUTO SUPERIOR DE FORMACIÓN DOCENTE  SALOME UREÑA"/>
    <x v="2"/>
    <x v="10"/>
    <x v="24"/>
    <s v="2.3 - MATERIALES Y SUMINISTROS"/>
    <s v="2.3.9 - PRODUCTOS Y ÚTILES VARIOS"/>
    <s v="N"/>
    <s v="00 - N/A"/>
    <s v="10 - FONDO GENERAL"/>
    <s v=" "/>
    <s v="99 - MULTIPROVINCIAL"/>
    <n v="55682387"/>
    <n v="47733816.170000002"/>
    <n v="34776711.599999987"/>
  </r>
  <r>
    <s v="2024"/>
    <x v="0"/>
    <x v="0"/>
    <x v="0"/>
    <x v="0"/>
    <x v="2"/>
    <s v="0206 - MINISTERIO DE EDUCACIÓN"/>
    <s v="0010 - INSTITUTO NACIONAL DE BIENESTAR ESTUDIANTIL (INABIE)"/>
    <x v="2"/>
    <x v="10"/>
    <x v="40"/>
    <s v="2.1 - REMUNERACIONES Y CONTRIBUCIONES"/>
    <s v="2.1.1 - REMUNERACIONES"/>
    <s v="N"/>
    <s v="00 - N/A"/>
    <s v="10 - FONDO GENERAL"/>
    <s v=" "/>
    <s v="99 - MULTIPROVINCIAL"/>
    <n v="1019920267"/>
    <n v="942502462.66000009"/>
    <n v="886759665.11000013"/>
  </r>
  <r>
    <s v="2024"/>
    <x v="0"/>
    <x v="0"/>
    <x v="0"/>
    <x v="0"/>
    <x v="2"/>
    <s v="0206 - MINISTERIO DE EDUCACIÓN"/>
    <s v="0010 - INSTITUTO NACIONAL DE BIENESTAR ESTUDIANTIL (INABIE)"/>
    <x v="2"/>
    <x v="10"/>
    <x v="40"/>
    <s v="2.1 - REMUNERACIONES Y CONTRIBUCIONES"/>
    <s v="2.1.2 - SOBRESUELDOS"/>
    <s v="N"/>
    <s v="00 - N/A"/>
    <s v="10 - FONDO GENERAL"/>
    <s v=" "/>
    <s v="99 - MULTIPROVINCIAL"/>
    <n v="243700000"/>
    <n v="249200000"/>
    <n v="194976790.88000005"/>
  </r>
  <r>
    <s v="2024"/>
    <x v="0"/>
    <x v="0"/>
    <x v="0"/>
    <x v="0"/>
    <x v="2"/>
    <s v="0206 - MINISTERIO DE EDUCACIÓN"/>
    <s v="0010 - INSTITUTO NACIONAL DE BIENESTAR ESTUDIANTIL (INABIE)"/>
    <x v="2"/>
    <x v="10"/>
    <x v="40"/>
    <s v="2.1 - REMUNERACIONES Y CONTRIBUCIONES"/>
    <s v="2.1.3 - DIETAS Y GASTOS DE REPRESENTACIÓN"/>
    <s v="N"/>
    <s v="00 - N/A"/>
    <s v="10 - FONDO GENERAL"/>
    <s v=" "/>
    <s v="99 - MULTIPROVINCIAL"/>
    <n v="1200000"/>
    <n v="1200000"/>
    <n v="0"/>
  </r>
  <r>
    <s v="2024"/>
    <x v="0"/>
    <x v="0"/>
    <x v="0"/>
    <x v="0"/>
    <x v="2"/>
    <s v="0206 - MINISTERIO DE EDUCACIÓN"/>
    <s v="0010 - INSTITUTO NACIONAL DE BIENESTAR ESTUDIANTIL (INABIE)"/>
    <x v="2"/>
    <x v="10"/>
    <x v="40"/>
    <s v="2.1 - REMUNERACIONES Y CONTRIBUCIONES"/>
    <s v="2.1.4 - GRATIFICACIONES Y BONIFICACIONES"/>
    <s v="N"/>
    <s v="00 - N/A"/>
    <s v="10 - FONDO GENERAL"/>
    <s v=" "/>
    <s v="99 - MULTIPROVINCIAL"/>
    <n v="0"/>
    <n v="22000000"/>
    <n v="11932032.67"/>
  </r>
  <r>
    <s v="2024"/>
    <x v="0"/>
    <x v="0"/>
    <x v="0"/>
    <x v="0"/>
    <x v="2"/>
    <s v="0206 - MINISTERIO DE EDUCACIÓN"/>
    <s v="0010 - INSTITUTO NACIONAL DE BIENESTAR ESTUDIANTIL (INABIE)"/>
    <x v="2"/>
    <x v="10"/>
    <x v="40"/>
    <s v="2.1 - REMUNERACIONES Y CONTRIBUCIONES"/>
    <s v="2.1.5 - CONTRIBUCIONES A LA SEGURIDAD SOCIAL"/>
    <s v="N"/>
    <s v="00 - N/A"/>
    <s v="10 - FONDO GENERAL"/>
    <s v=" "/>
    <s v="99 - MULTIPROVINCIAL"/>
    <n v="129342405"/>
    <n v="129342405"/>
    <n v="123349813.42999998"/>
  </r>
  <r>
    <s v="2024"/>
    <x v="0"/>
    <x v="0"/>
    <x v="0"/>
    <x v="0"/>
    <x v="2"/>
    <s v="0206 - MINISTERIO DE EDUCACIÓN"/>
    <s v="0010 - INSTITUTO NACIONAL DE BIENESTAR ESTUDIANTIL (INABIE)"/>
    <x v="2"/>
    <x v="10"/>
    <x v="40"/>
    <s v="2.2 - CONTRATACIÓN DE SERVICIOS"/>
    <s v="2.2.1 - SERVICIOS BÁSICOS"/>
    <s v="N"/>
    <s v="00 - N/A"/>
    <s v="10 - FONDO GENERAL"/>
    <s v=" "/>
    <s v="99 - MULTIPROVINCIAL"/>
    <n v="60888967"/>
    <n v="44455263.460000001"/>
    <n v="40729961.910000004"/>
  </r>
  <r>
    <s v="2024"/>
    <x v="0"/>
    <x v="0"/>
    <x v="0"/>
    <x v="0"/>
    <x v="2"/>
    <s v="0206 - MINISTERIO DE EDUCACIÓN"/>
    <s v="0010 - INSTITUTO NACIONAL DE BIENESTAR ESTUDIANTIL (INABIE)"/>
    <x v="2"/>
    <x v="10"/>
    <x v="40"/>
    <s v="2.2 - CONTRATACIÓN DE SERVICIOS"/>
    <s v="2.2.2 - PUBLICIDAD, IMPRESIÓN Y ENCUADERNACIÓN"/>
    <s v="N"/>
    <s v="00 - N/A"/>
    <s v="10 - FONDO GENERAL"/>
    <s v=" "/>
    <s v="99 - MULTIPROVINCIAL"/>
    <n v="54545535"/>
    <n v="28201120.369999997"/>
    <n v="19946949.620000001"/>
  </r>
  <r>
    <s v="2024"/>
    <x v="0"/>
    <x v="0"/>
    <x v="0"/>
    <x v="0"/>
    <x v="2"/>
    <s v="0206 - MINISTERIO DE EDUCACIÓN"/>
    <s v="0010 - INSTITUTO NACIONAL DE BIENESTAR ESTUDIANTIL (INABIE)"/>
    <x v="2"/>
    <x v="10"/>
    <x v="40"/>
    <s v="2.2 - CONTRATACIÓN DE SERVICIOS"/>
    <s v="2.2.3 - VIÁTICOS"/>
    <s v="N"/>
    <s v="00 - N/A"/>
    <s v="10 - FONDO GENERAL"/>
    <s v=" "/>
    <s v="99 - MULTIPROVINCIAL"/>
    <n v="84569725"/>
    <n v="37409964.359999999"/>
    <n v="28330286.5"/>
  </r>
  <r>
    <s v="2024"/>
    <x v="0"/>
    <x v="0"/>
    <x v="0"/>
    <x v="0"/>
    <x v="2"/>
    <s v="0206 - MINISTERIO DE EDUCACIÓN"/>
    <s v="0010 - INSTITUTO NACIONAL DE BIENESTAR ESTUDIANTIL (INABIE)"/>
    <x v="2"/>
    <x v="10"/>
    <x v="40"/>
    <s v="2.2 - CONTRATACIÓN DE SERVICIOS"/>
    <s v="2.2.4 - TRANSPORTE Y ALMACENAJE"/>
    <s v="N"/>
    <s v="00 - N/A"/>
    <s v="10 - FONDO GENERAL"/>
    <s v=" "/>
    <s v="99 - MULTIPROVINCIAL"/>
    <n v="39923292"/>
    <n v="38853233.390000001"/>
    <n v="36935741.780000001"/>
  </r>
  <r>
    <s v="2024"/>
    <x v="0"/>
    <x v="0"/>
    <x v="0"/>
    <x v="0"/>
    <x v="2"/>
    <s v="0206 - MINISTERIO DE EDUCACIÓN"/>
    <s v="0010 - INSTITUTO NACIONAL DE BIENESTAR ESTUDIANTIL (INABIE)"/>
    <x v="2"/>
    <x v="10"/>
    <x v="40"/>
    <s v="2.2 - CONTRATACIÓN DE SERVICIOS"/>
    <s v="2.2.5 - ALQUILERES Y RENTAS"/>
    <s v="N"/>
    <s v="00 - N/A"/>
    <s v="10 - FONDO GENERAL"/>
    <s v=" "/>
    <s v="99 - MULTIPROVINCIAL"/>
    <n v="71406000"/>
    <n v="88506890.020000011"/>
    <n v="88179120.269999996"/>
  </r>
  <r>
    <s v="2024"/>
    <x v="0"/>
    <x v="0"/>
    <x v="0"/>
    <x v="0"/>
    <x v="2"/>
    <s v="0206 - MINISTERIO DE EDUCACIÓN"/>
    <s v="0010 - INSTITUTO NACIONAL DE BIENESTAR ESTUDIANTIL (INABIE)"/>
    <x v="2"/>
    <x v="10"/>
    <x v="40"/>
    <s v="2.2 - CONTRATACIÓN DE SERVICIOS"/>
    <s v="2.2.6 - SEGUROS"/>
    <s v="N"/>
    <s v="00 - N/A"/>
    <s v="10 - FONDO GENERAL"/>
    <s v=" "/>
    <s v="99 - MULTIPROVINCIAL"/>
    <n v="27967300"/>
    <n v="38633940.960000001"/>
    <n v="33804224.009999998"/>
  </r>
  <r>
    <s v="2024"/>
    <x v="0"/>
    <x v="0"/>
    <x v="0"/>
    <x v="0"/>
    <x v="2"/>
    <s v="0206 - MINISTERIO DE EDUCACIÓN"/>
    <s v="0010 - INSTITUTO NACIONAL DE BIENESTAR ESTUDIANTIL (INABIE)"/>
    <x v="2"/>
    <x v="10"/>
    <x v="40"/>
    <s v="2.2 - CONTRATACIÓN DE SERVICIOS"/>
    <s v="2.2.7 - SERVICIOS DE CONSERVACIÓN, REPARACIONES MENORES E INSTALACIONES TEMPORALES"/>
    <s v="N"/>
    <s v="00 - N/A"/>
    <s v="10 - FONDO GENERAL"/>
    <s v=" "/>
    <s v="99 - MULTIPROVINCIAL"/>
    <n v="23368576"/>
    <n v="13434030.27"/>
    <n v="9754993.4399999995"/>
  </r>
  <r>
    <s v="2024"/>
    <x v="0"/>
    <x v="0"/>
    <x v="0"/>
    <x v="0"/>
    <x v="2"/>
    <s v="0206 - MINISTERIO DE EDUCACIÓN"/>
    <s v="0010 - INSTITUTO NACIONAL DE BIENESTAR ESTUDIANTIL (INABIE)"/>
    <x v="2"/>
    <x v="10"/>
    <x v="40"/>
    <s v="2.2 - CONTRATACIÓN DE SERVICIOS"/>
    <s v="2.2.8 - OTROS SERVICIOS NO INCLUIDOS EN CONCEPTOS ANTERIORES"/>
    <s v="N"/>
    <s v="00 - N/A"/>
    <s v="10 - FONDO GENERAL"/>
    <s v=" "/>
    <s v="99 - MULTIPROVINCIAL"/>
    <n v="76252457"/>
    <n v="43920880.230000012"/>
    <n v="37043136.370000012"/>
  </r>
  <r>
    <s v="2024"/>
    <x v="0"/>
    <x v="0"/>
    <x v="0"/>
    <x v="0"/>
    <x v="2"/>
    <s v="0206 - MINISTERIO DE EDUCACIÓN"/>
    <s v="0010 - INSTITUTO NACIONAL DE BIENESTAR ESTUDIANTIL (INABIE)"/>
    <x v="2"/>
    <x v="10"/>
    <x v="40"/>
    <s v="2.2 - CONTRATACIÓN DE SERVICIOS"/>
    <s v="2.2.9 - OTRAS CONTRATACIONES DE SERVICIOS"/>
    <s v="N"/>
    <s v="00 - N/A"/>
    <s v="10 - FONDO GENERAL"/>
    <s v=" "/>
    <s v="99 - MULTIPROVINCIAL"/>
    <n v="25735484560"/>
    <n v="28489242988.900002"/>
    <n v="28291477052.249977"/>
  </r>
  <r>
    <s v="2024"/>
    <x v="0"/>
    <x v="0"/>
    <x v="0"/>
    <x v="0"/>
    <x v="2"/>
    <s v="0206 - MINISTERIO DE EDUCACIÓN"/>
    <s v="0010 - INSTITUTO NACIONAL DE BIENESTAR ESTUDIANTIL (INABIE)"/>
    <x v="2"/>
    <x v="10"/>
    <x v="40"/>
    <s v="2.3 - MATERIALES Y SUMINISTROS"/>
    <s v="2.3.1 - ALIMENTOS Y PRODUCTOS AGROFORESTALES"/>
    <s v="N"/>
    <s v="00 - N/A"/>
    <s v="10 - FONDO GENERAL"/>
    <s v=" "/>
    <s v="99 - MULTIPROVINCIAL"/>
    <n v="4337000"/>
    <n v="2820863"/>
    <n v="1686867.2100000002"/>
  </r>
  <r>
    <s v="2024"/>
    <x v="0"/>
    <x v="0"/>
    <x v="0"/>
    <x v="0"/>
    <x v="2"/>
    <s v="0206 - MINISTERIO DE EDUCACIÓN"/>
    <s v="0010 - INSTITUTO NACIONAL DE BIENESTAR ESTUDIANTIL (INABIE)"/>
    <x v="2"/>
    <x v="10"/>
    <x v="40"/>
    <s v="2.3 - MATERIALES Y SUMINISTROS"/>
    <s v="2.3.2 - TEXTILES Y VESTUARIOS"/>
    <s v="N"/>
    <s v="00 - N/A"/>
    <s v="10 - FONDO GENERAL"/>
    <s v=" "/>
    <s v="99 - MULTIPROVINCIAL"/>
    <n v="3238581186"/>
    <n v="3395045696.0200005"/>
    <n v="3392489922.04"/>
  </r>
  <r>
    <s v="2024"/>
    <x v="0"/>
    <x v="0"/>
    <x v="0"/>
    <x v="0"/>
    <x v="2"/>
    <s v="0206 - MINISTERIO DE EDUCACIÓN"/>
    <s v="0010 - INSTITUTO NACIONAL DE BIENESTAR ESTUDIANTIL (INABIE)"/>
    <x v="2"/>
    <x v="10"/>
    <x v="40"/>
    <s v="2.3 - MATERIALES Y SUMINISTROS"/>
    <s v="2.3.3 - PAPEL, CARTÓN E IMPRESOS"/>
    <s v="N"/>
    <s v="00 - N/A"/>
    <s v="10 - FONDO GENERAL"/>
    <s v=" "/>
    <s v="99 - MULTIPROVINCIAL"/>
    <n v="21641709"/>
    <n v="13609367.5"/>
    <n v="11712589.74"/>
  </r>
  <r>
    <s v="2024"/>
    <x v="0"/>
    <x v="0"/>
    <x v="0"/>
    <x v="0"/>
    <x v="2"/>
    <s v="0206 - MINISTERIO DE EDUCACIÓN"/>
    <s v="0010 - INSTITUTO NACIONAL DE BIENESTAR ESTUDIANTIL (INABIE)"/>
    <x v="2"/>
    <x v="10"/>
    <x v="40"/>
    <s v="2.3 - MATERIALES Y SUMINISTROS"/>
    <s v="2.3.4 - PRODUCTOS FARMACÉUTICOS"/>
    <s v="N"/>
    <s v="00 - N/A"/>
    <s v="10 - FONDO GENERAL"/>
    <s v=" "/>
    <s v="99 - MULTIPROVINCIAL"/>
    <n v="57803862"/>
    <n v="30955361.100000001"/>
    <n v="27733324.829999998"/>
  </r>
  <r>
    <s v="2024"/>
    <x v="0"/>
    <x v="0"/>
    <x v="0"/>
    <x v="0"/>
    <x v="2"/>
    <s v="0206 - MINISTERIO DE EDUCACIÓN"/>
    <s v="0010 - INSTITUTO NACIONAL DE BIENESTAR ESTUDIANTIL (INABIE)"/>
    <x v="2"/>
    <x v="10"/>
    <x v="40"/>
    <s v="2.3 - MATERIALES Y SUMINISTROS"/>
    <s v="2.3.5 - CUERO, CAUCHO Y PLÁSTICO"/>
    <s v="N"/>
    <s v="00 - N/A"/>
    <s v="10 - FONDO GENERAL"/>
    <s v=" "/>
    <s v="99 - MULTIPROVINCIAL"/>
    <n v="6808033"/>
    <n v="657500.71999999974"/>
    <n v="604169.91"/>
  </r>
  <r>
    <s v="2024"/>
    <x v="0"/>
    <x v="0"/>
    <x v="0"/>
    <x v="0"/>
    <x v="2"/>
    <s v="0206 - MINISTERIO DE EDUCACIÓN"/>
    <s v="0010 - INSTITUTO NACIONAL DE BIENESTAR ESTUDIANTIL (INABIE)"/>
    <x v="2"/>
    <x v="10"/>
    <x v="40"/>
    <s v="2.3 - MATERIALES Y SUMINISTROS"/>
    <s v="2.3.6 - PRODUCTOS DE MINERALES, METÁLICOS Y NO METÁLICOS"/>
    <s v="N"/>
    <s v="00 - N/A"/>
    <s v="10 - FONDO GENERAL"/>
    <s v=" "/>
    <s v="99 - MULTIPROVINCIAL"/>
    <n v="6946912"/>
    <n v="1704172.0899999999"/>
    <n v="529490.94999999995"/>
  </r>
  <r>
    <s v="2024"/>
    <x v="0"/>
    <x v="0"/>
    <x v="0"/>
    <x v="0"/>
    <x v="2"/>
    <s v="0206 - MINISTERIO DE EDUCACIÓN"/>
    <s v="0010 - INSTITUTO NACIONAL DE BIENESTAR ESTUDIANTIL (INABIE)"/>
    <x v="2"/>
    <x v="10"/>
    <x v="40"/>
    <s v="2.3 - MATERIALES Y SUMINISTROS"/>
    <s v="2.3.7 - COMBUSTIBLES, LUBRICANTES, PRODUCTOS QUÍMICOS Y CONEXOS"/>
    <s v="N"/>
    <s v="00 - N/A"/>
    <s v="10 - FONDO GENERAL"/>
    <s v=" "/>
    <s v="99 - MULTIPROVINCIAL"/>
    <n v="34017049"/>
    <n v="36069055.030000001"/>
    <n v="34161798.969999991"/>
  </r>
  <r>
    <s v="2024"/>
    <x v="0"/>
    <x v="0"/>
    <x v="0"/>
    <x v="0"/>
    <x v="2"/>
    <s v="0206 - MINISTERIO DE EDUCACIÓN"/>
    <s v="0010 - INSTITUTO NACIONAL DE BIENESTAR ESTUDIANTIL (INABIE)"/>
    <x v="2"/>
    <x v="10"/>
    <x v="40"/>
    <s v="2.3 - MATERIALES Y SUMINISTROS"/>
    <s v="2.3.9 - PRODUCTOS Y ÚTILES VARIOS"/>
    <s v="N"/>
    <s v="00 - N/A"/>
    <s v="10 - FONDO GENERAL"/>
    <s v=" "/>
    <s v="99 - MULTIPROVINCIAL"/>
    <n v="1333204758"/>
    <n v="1186716215.1700001"/>
    <n v="1113122840.7699995"/>
  </r>
  <r>
    <s v="2024"/>
    <x v="0"/>
    <x v="0"/>
    <x v="0"/>
    <x v="0"/>
    <x v="2"/>
    <s v="0206 - MINISTERIO DE EDUCACIÓN"/>
    <s v="0011 - CENTRO DE ATENCIÓN INTEGRAL PARA LA DISCAPACIDAD (CAID)"/>
    <x v="2"/>
    <x v="3"/>
    <x v="47"/>
    <s v="2.1 - REMUNERACIONES Y CONTRIBUCIONES"/>
    <s v="2.1.1 - REMUNERACIONES"/>
    <s v="N"/>
    <s v="00 - N/A"/>
    <s v="10 - FONDO GENERAL"/>
    <s v=" "/>
    <s v="99 - MULTIPROVINCIAL"/>
    <n v="0"/>
    <n v="137535799.82999998"/>
    <n v="120967057.48"/>
  </r>
  <r>
    <s v="2024"/>
    <x v="0"/>
    <x v="0"/>
    <x v="0"/>
    <x v="0"/>
    <x v="2"/>
    <s v="0206 - MINISTERIO DE EDUCACIÓN"/>
    <s v="0011 - CENTRO DE ATENCIÓN INTEGRAL PARA LA DISCAPACIDAD (CAID)"/>
    <x v="2"/>
    <x v="3"/>
    <x v="47"/>
    <s v="2.1 - REMUNERACIONES Y CONTRIBUCIONES"/>
    <s v="2.1.2 - SOBRESUELDOS"/>
    <s v="N"/>
    <s v="00 - N/A"/>
    <s v="10 - FONDO GENERAL"/>
    <s v=" "/>
    <s v="99 - MULTIPROVINCIAL"/>
    <n v="0"/>
    <n v="50780387.270000003"/>
    <n v="23193695.369999997"/>
  </r>
  <r>
    <s v="2024"/>
    <x v="0"/>
    <x v="0"/>
    <x v="0"/>
    <x v="0"/>
    <x v="2"/>
    <s v="0206 - MINISTERIO DE EDUCACIÓN"/>
    <s v="0011 - CENTRO DE ATENCIÓN INTEGRAL PARA LA DISCAPACIDAD (CAID)"/>
    <x v="2"/>
    <x v="3"/>
    <x v="47"/>
    <s v="2.1 - REMUNERACIONES Y CONTRIBUCIONES"/>
    <s v="2.1.5 - CONTRIBUCIONES A LA SEGURIDAD SOCIAL"/>
    <s v="N"/>
    <s v="00 - N/A"/>
    <s v="10 - FONDO GENERAL"/>
    <s v=" "/>
    <s v="99 - MULTIPROVINCIAL"/>
    <n v="0"/>
    <n v="15460885.280000001"/>
    <n v="15330133.420000006"/>
  </r>
  <r>
    <s v="2024"/>
    <x v="0"/>
    <x v="0"/>
    <x v="0"/>
    <x v="0"/>
    <x v="2"/>
    <s v="0206 - MINISTERIO DE EDUCACIÓN"/>
    <s v="0011 - CENTRO DE ATENCIÓN INTEGRAL PARA LA DISCAPACIDAD (CAID)"/>
    <x v="2"/>
    <x v="3"/>
    <x v="47"/>
    <s v="2.2 - CONTRATACIÓN DE SERVICIOS"/>
    <s v="2.2.1 - SERVICIOS BÁSICOS"/>
    <s v="N"/>
    <s v="00 - N/A"/>
    <s v="10 - FONDO GENERAL"/>
    <s v=" "/>
    <s v="99 - MULTIPROVINCIAL"/>
    <n v="0"/>
    <n v="8629067.9900000002"/>
    <n v="7555916.6100000003"/>
  </r>
  <r>
    <s v="2024"/>
    <x v="0"/>
    <x v="0"/>
    <x v="0"/>
    <x v="0"/>
    <x v="2"/>
    <s v="0206 - MINISTERIO DE EDUCACIÓN"/>
    <s v="0011 - CENTRO DE ATENCIÓN INTEGRAL PARA LA DISCAPACIDAD (CAID)"/>
    <x v="2"/>
    <x v="3"/>
    <x v="47"/>
    <s v="2.2 - CONTRATACIÓN DE SERVICIOS"/>
    <s v="2.2.2 - PUBLICIDAD, IMPRESIÓN Y ENCUADERNACIÓN"/>
    <s v="N"/>
    <s v="00 - N/A"/>
    <s v="10 - FONDO GENERAL"/>
    <s v=" "/>
    <s v="99 - MULTIPROVINCIAL"/>
    <n v="0"/>
    <n v="360376.05"/>
    <n v="25065.629999999997"/>
  </r>
  <r>
    <s v="2024"/>
    <x v="0"/>
    <x v="0"/>
    <x v="0"/>
    <x v="0"/>
    <x v="2"/>
    <s v="0206 - MINISTERIO DE EDUCACIÓN"/>
    <s v="0011 - CENTRO DE ATENCIÓN INTEGRAL PARA LA DISCAPACIDAD (CAID)"/>
    <x v="2"/>
    <x v="3"/>
    <x v="47"/>
    <s v="2.2 - CONTRATACIÓN DE SERVICIOS"/>
    <s v="2.2.3 - VIÁTICOS"/>
    <s v="N"/>
    <s v="00 - N/A"/>
    <s v="10 - FONDO GENERAL"/>
    <s v=" "/>
    <s v="99 - MULTIPROVINCIAL"/>
    <n v="0"/>
    <n v="590120.87999999989"/>
    <n v="290120.88"/>
  </r>
  <r>
    <s v="2024"/>
    <x v="0"/>
    <x v="0"/>
    <x v="0"/>
    <x v="0"/>
    <x v="2"/>
    <s v="0206 - MINISTERIO DE EDUCACIÓN"/>
    <s v="0011 - CENTRO DE ATENCIÓN INTEGRAL PARA LA DISCAPACIDAD (CAID)"/>
    <x v="2"/>
    <x v="3"/>
    <x v="47"/>
    <s v="2.2 - CONTRATACIÓN DE SERVICIOS"/>
    <s v="2.2.4 - TRANSPORTE Y ALMACENAJE"/>
    <s v="N"/>
    <s v="00 - N/A"/>
    <s v="10 - FONDO GENERAL"/>
    <s v=" "/>
    <s v="99 - MULTIPROVINCIAL"/>
    <n v="0"/>
    <n v="1050000"/>
    <n v="197837.53"/>
  </r>
  <r>
    <s v="2024"/>
    <x v="0"/>
    <x v="0"/>
    <x v="0"/>
    <x v="0"/>
    <x v="2"/>
    <s v="0206 - MINISTERIO DE EDUCACIÓN"/>
    <s v="0011 - CENTRO DE ATENCIÓN INTEGRAL PARA LA DISCAPACIDAD (CAID)"/>
    <x v="2"/>
    <x v="3"/>
    <x v="47"/>
    <s v="2.2 - CONTRATACIÓN DE SERVICIOS"/>
    <s v="2.2.5 - ALQUILERES Y RENTAS"/>
    <s v="N"/>
    <s v="00 - N/A"/>
    <s v="10 - FONDO GENERAL"/>
    <s v=" "/>
    <s v="99 - MULTIPROVINCIAL"/>
    <n v="0"/>
    <n v="1560000"/>
    <n v="495000"/>
  </r>
  <r>
    <s v="2024"/>
    <x v="0"/>
    <x v="0"/>
    <x v="0"/>
    <x v="0"/>
    <x v="2"/>
    <s v="0206 - MINISTERIO DE EDUCACIÓN"/>
    <s v="0011 - CENTRO DE ATENCIÓN INTEGRAL PARA LA DISCAPACIDAD (CAID)"/>
    <x v="2"/>
    <x v="3"/>
    <x v="47"/>
    <s v="2.2 - CONTRATACIÓN DE SERVICIOS"/>
    <s v="2.2.5 - ALQUILERES Y RENTAS"/>
    <s v="N"/>
    <s v="00 - N/A"/>
    <s v="20 - FONDOS CON DESTINO ESPECÍFICO"/>
    <s v=" "/>
    <s v="99 - MULTIPROVINCIAL"/>
    <n v="0"/>
    <n v="40000"/>
    <n v="0"/>
  </r>
  <r>
    <s v="2024"/>
    <x v="0"/>
    <x v="0"/>
    <x v="0"/>
    <x v="0"/>
    <x v="2"/>
    <s v="0206 - MINISTERIO DE EDUCACIÓN"/>
    <s v="0011 - CENTRO DE ATENCIÓN INTEGRAL PARA LA DISCAPACIDAD (CAID)"/>
    <x v="2"/>
    <x v="3"/>
    <x v="47"/>
    <s v="2.2 - CONTRATACIÓN DE SERVICIOS"/>
    <s v="2.2.6 - SEGUROS"/>
    <s v="N"/>
    <s v="00 - N/A"/>
    <s v="10 - FONDO GENERAL"/>
    <s v=" "/>
    <s v="99 - MULTIPROVINCIAL"/>
    <n v="0"/>
    <n v="2450485.8199999998"/>
    <n v="2041092.1600000001"/>
  </r>
  <r>
    <s v="2024"/>
    <x v="0"/>
    <x v="0"/>
    <x v="0"/>
    <x v="0"/>
    <x v="2"/>
    <s v="0206 - MINISTERIO DE EDUCACIÓN"/>
    <s v="0011 - CENTRO DE ATENCIÓN INTEGRAL PARA LA DISCAPACIDAD (CAID)"/>
    <x v="2"/>
    <x v="3"/>
    <x v="47"/>
    <s v="2.2 - CONTRATACIÓN DE SERVICIOS"/>
    <s v="2.2.7 - SERVICIOS DE CONSERVACIÓN, REPARACIONES MENORES E INSTALACIONES TEMPORALES"/>
    <s v="N"/>
    <s v="00 - N/A"/>
    <s v="10 - FONDO GENERAL"/>
    <s v=" "/>
    <s v="99 - MULTIPROVINCIAL"/>
    <n v="0"/>
    <n v="19650735.759999998"/>
    <n v="6708231.3900000006"/>
  </r>
  <r>
    <s v="2024"/>
    <x v="0"/>
    <x v="0"/>
    <x v="0"/>
    <x v="0"/>
    <x v="2"/>
    <s v="0206 - MINISTERIO DE EDUCACIÓN"/>
    <s v="0011 - CENTRO DE ATENCIÓN INTEGRAL PARA LA DISCAPACIDAD (CAID)"/>
    <x v="2"/>
    <x v="3"/>
    <x v="47"/>
    <s v="2.2 - CONTRATACIÓN DE SERVICIOS"/>
    <s v="2.2.7 - SERVICIOS DE CONSERVACIÓN, REPARACIONES MENORES E INSTALACIONES TEMPORALES"/>
    <s v="N"/>
    <s v="00 - N/A"/>
    <s v="70 - DONACION EXTERNA"/>
    <s v=" "/>
    <s v="99 - MULTIPROVINCIAL"/>
    <n v="0"/>
    <n v="2162819.4500000002"/>
    <n v="2160722.23"/>
  </r>
  <r>
    <s v="2024"/>
    <x v="0"/>
    <x v="0"/>
    <x v="0"/>
    <x v="0"/>
    <x v="2"/>
    <s v="0206 - MINISTERIO DE EDUCACIÓN"/>
    <s v="0011 - CENTRO DE ATENCIÓN INTEGRAL PARA LA DISCAPACIDAD (CAID)"/>
    <x v="2"/>
    <x v="3"/>
    <x v="47"/>
    <s v="2.2 - CONTRATACIÓN DE SERVICIOS"/>
    <s v="2.2.8 - OTROS SERVICIOS NO INCLUIDOS EN CONCEPTOS ANTERIORES"/>
    <s v="N"/>
    <s v="00 - N/A"/>
    <s v="10 - FONDO GENERAL"/>
    <s v=" "/>
    <s v="99 - MULTIPROVINCIAL"/>
    <n v="0"/>
    <n v="4644258.6399999997"/>
    <n v="3582825.48"/>
  </r>
  <r>
    <s v="2024"/>
    <x v="0"/>
    <x v="0"/>
    <x v="0"/>
    <x v="0"/>
    <x v="2"/>
    <s v="0206 - MINISTERIO DE EDUCACIÓN"/>
    <s v="0011 - CENTRO DE ATENCIÓN INTEGRAL PARA LA DISCAPACIDAD (CAID)"/>
    <x v="2"/>
    <x v="3"/>
    <x v="47"/>
    <s v="2.2 - CONTRATACIÓN DE SERVICIOS"/>
    <s v="2.2.8 - OTROS SERVICIOS NO INCLUIDOS EN CONCEPTOS ANTERIORES"/>
    <s v="N"/>
    <s v="00 - N/A"/>
    <s v="20 - FONDOS CON DESTINO ESPECÍFICO"/>
    <s v=" "/>
    <s v="99 - MULTIPROVINCIAL"/>
    <n v="0"/>
    <n v="5799494.8099999996"/>
    <n v="821516"/>
  </r>
  <r>
    <s v="2024"/>
    <x v="0"/>
    <x v="0"/>
    <x v="0"/>
    <x v="0"/>
    <x v="2"/>
    <s v="0206 - MINISTERIO DE EDUCACIÓN"/>
    <s v="0011 - CENTRO DE ATENCIÓN INTEGRAL PARA LA DISCAPACIDAD (CAID)"/>
    <x v="2"/>
    <x v="3"/>
    <x v="47"/>
    <s v="2.2 - CONTRATACIÓN DE SERVICIOS"/>
    <s v="2.2.9 - OTRAS CONTRATACIONES DE SERVICIOS"/>
    <s v="N"/>
    <s v="00 - N/A"/>
    <s v="10 - FONDO GENERAL"/>
    <s v=" "/>
    <s v="99 - MULTIPROVINCIAL"/>
    <n v="0"/>
    <n v="3534121.56"/>
    <n v="683503.98"/>
  </r>
  <r>
    <s v="2024"/>
    <x v="0"/>
    <x v="0"/>
    <x v="0"/>
    <x v="0"/>
    <x v="2"/>
    <s v="0206 - MINISTERIO DE EDUCACIÓN"/>
    <s v="0011 - CENTRO DE ATENCIÓN INTEGRAL PARA LA DISCAPACIDAD (CAID)"/>
    <x v="2"/>
    <x v="3"/>
    <x v="47"/>
    <s v="2.2 - CONTRATACIÓN DE SERVICIOS"/>
    <s v="2.2.9 - OTRAS CONTRATACIONES DE SERVICIOS"/>
    <s v="N"/>
    <s v="00 - N/A"/>
    <s v="20 - FONDOS CON DESTINO ESPECÍFICO"/>
    <s v=" "/>
    <s v="99 - MULTIPROVINCIAL"/>
    <n v="0"/>
    <n v="3500000"/>
    <n v="0"/>
  </r>
  <r>
    <s v="2024"/>
    <x v="0"/>
    <x v="0"/>
    <x v="0"/>
    <x v="0"/>
    <x v="2"/>
    <s v="0206 - MINISTERIO DE EDUCACIÓN"/>
    <s v="0011 - CENTRO DE ATENCIÓN INTEGRAL PARA LA DISCAPACIDAD (CAID)"/>
    <x v="2"/>
    <x v="3"/>
    <x v="47"/>
    <s v="2.2 - CONTRATACIÓN DE SERVICIOS"/>
    <s v="2.2.9 - OTRAS CONTRATACIONES DE SERVICIOS"/>
    <s v="N"/>
    <s v="00 - N/A"/>
    <s v="70 - DONACION EXTERNA"/>
    <s v=" "/>
    <s v="99 - MULTIPROVINCIAL"/>
    <n v="0"/>
    <n v="164617.25"/>
    <n v="164616.25"/>
  </r>
  <r>
    <s v="2024"/>
    <x v="0"/>
    <x v="0"/>
    <x v="0"/>
    <x v="0"/>
    <x v="2"/>
    <s v="0206 - MINISTERIO DE EDUCACIÓN"/>
    <s v="0011 - CENTRO DE ATENCIÓN INTEGRAL PARA LA DISCAPACIDAD (CAID)"/>
    <x v="2"/>
    <x v="3"/>
    <x v="47"/>
    <s v="2.3 - MATERIALES Y SUMINISTROS"/>
    <s v="2.3.1 - ALIMENTOS Y PRODUCTOS AGROFORESTALES"/>
    <s v="N"/>
    <s v="00 - N/A"/>
    <s v="10 - FONDO GENERAL"/>
    <s v=" "/>
    <s v="99 - MULTIPROVINCIAL"/>
    <n v="0"/>
    <n v="2153119.58"/>
    <n v="1172843.32"/>
  </r>
  <r>
    <s v="2024"/>
    <x v="0"/>
    <x v="0"/>
    <x v="0"/>
    <x v="0"/>
    <x v="2"/>
    <s v="0206 - MINISTERIO DE EDUCACIÓN"/>
    <s v="0011 - CENTRO DE ATENCIÓN INTEGRAL PARA LA DISCAPACIDAD (CAID)"/>
    <x v="2"/>
    <x v="3"/>
    <x v="47"/>
    <s v="2.3 - MATERIALES Y SUMINISTROS"/>
    <s v="2.3.2 - TEXTILES Y VESTUARIOS"/>
    <s v="N"/>
    <s v="00 - N/A"/>
    <s v="10 - FONDO GENERAL"/>
    <s v=" "/>
    <s v="99 - MULTIPROVINCIAL"/>
    <n v="0"/>
    <n v="2375413.75"/>
    <n v="1251172.25"/>
  </r>
  <r>
    <s v="2024"/>
    <x v="0"/>
    <x v="0"/>
    <x v="0"/>
    <x v="0"/>
    <x v="2"/>
    <s v="0206 - MINISTERIO DE EDUCACIÓN"/>
    <s v="0011 - CENTRO DE ATENCIÓN INTEGRAL PARA LA DISCAPACIDAD (CAID)"/>
    <x v="2"/>
    <x v="3"/>
    <x v="47"/>
    <s v="2.3 - MATERIALES Y SUMINISTROS"/>
    <s v="2.3.2 - TEXTILES Y VESTUARIOS"/>
    <s v="N"/>
    <s v="00 - N/A"/>
    <s v="70 - DONACION EXTERNA"/>
    <s v=" "/>
    <s v="99 - MULTIPROVINCIAL"/>
    <n v="0"/>
    <n v="30743.11"/>
    <n v="0"/>
  </r>
  <r>
    <s v="2024"/>
    <x v="0"/>
    <x v="0"/>
    <x v="0"/>
    <x v="0"/>
    <x v="2"/>
    <s v="0206 - MINISTERIO DE EDUCACIÓN"/>
    <s v="0011 - CENTRO DE ATENCIÓN INTEGRAL PARA LA DISCAPACIDAD (CAID)"/>
    <x v="2"/>
    <x v="3"/>
    <x v="47"/>
    <s v="2.3 - MATERIALES Y SUMINISTROS"/>
    <s v="2.3.3 - PAPEL, CARTÓN E IMPRESOS"/>
    <s v="N"/>
    <s v="00 - N/A"/>
    <s v="10 - FONDO GENERAL"/>
    <s v=" "/>
    <s v="99 - MULTIPROVINCIAL"/>
    <n v="0"/>
    <n v="1577783.9200000002"/>
    <n v="1017577.25"/>
  </r>
  <r>
    <s v="2024"/>
    <x v="0"/>
    <x v="0"/>
    <x v="0"/>
    <x v="0"/>
    <x v="2"/>
    <s v="0206 - MINISTERIO DE EDUCACIÓN"/>
    <s v="0011 - CENTRO DE ATENCIÓN INTEGRAL PARA LA DISCAPACIDAD (CAID)"/>
    <x v="2"/>
    <x v="3"/>
    <x v="47"/>
    <s v="2.3 - MATERIALES Y SUMINISTROS"/>
    <s v="2.3.4 - PRODUCTOS FARMACÉUTICOS"/>
    <s v="N"/>
    <s v="00 - N/A"/>
    <s v="10 - FONDO GENERAL"/>
    <s v=" "/>
    <s v="99 - MULTIPROVINCIAL"/>
    <n v="0"/>
    <n v="303017.32"/>
    <n v="303017.32"/>
  </r>
  <r>
    <s v="2024"/>
    <x v="0"/>
    <x v="0"/>
    <x v="0"/>
    <x v="0"/>
    <x v="2"/>
    <s v="0206 - MINISTERIO DE EDUCACIÓN"/>
    <s v="0011 - CENTRO DE ATENCIÓN INTEGRAL PARA LA DISCAPACIDAD (CAID)"/>
    <x v="2"/>
    <x v="3"/>
    <x v="47"/>
    <s v="2.3 - MATERIALES Y SUMINISTROS"/>
    <s v="2.3.5 - CUERO, CAUCHO Y PLÁSTICO"/>
    <s v="N"/>
    <s v="00 - N/A"/>
    <s v="10 - FONDO GENERAL"/>
    <s v=" "/>
    <s v="99 - MULTIPROVINCIAL"/>
    <n v="0"/>
    <n v="253627.6"/>
    <n v="146332.35"/>
  </r>
  <r>
    <s v="2024"/>
    <x v="0"/>
    <x v="0"/>
    <x v="0"/>
    <x v="0"/>
    <x v="2"/>
    <s v="0206 - MINISTERIO DE EDUCACIÓN"/>
    <s v="0011 - CENTRO DE ATENCIÓN INTEGRAL PARA LA DISCAPACIDAD (CAID)"/>
    <x v="2"/>
    <x v="3"/>
    <x v="47"/>
    <s v="2.3 - MATERIALES Y SUMINISTROS"/>
    <s v="2.3.6 - PRODUCTOS DE MINERALES, METÁLICOS Y NO METÁLICOS"/>
    <s v="N"/>
    <s v="00 - N/A"/>
    <s v="10 - FONDO GENERAL"/>
    <s v=" "/>
    <s v="99 - MULTIPROVINCIAL"/>
    <n v="0"/>
    <n v="453849.42999999993"/>
    <n v="114927.21"/>
  </r>
  <r>
    <s v="2024"/>
    <x v="0"/>
    <x v="0"/>
    <x v="0"/>
    <x v="0"/>
    <x v="2"/>
    <s v="0206 - MINISTERIO DE EDUCACIÓN"/>
    <s v="0011 - CENTRO DE ATENCIÓN INTEGRAL PARA LA DISCAPACIDAD (CAID)"/>
    <x v="2"/>
    <x v="3"/>
    <x v="47"/>
    <s v="2.3 - MATERIALES Y SUMINISTROS"/>
    <s v="2.3.6 - PRODUCTOS DE MINERALES, METÁLICOS Y NO METÁLICOS"/>
    <s v="N"/>
    <s v="00 - N/A"/>
    <s v="70 - DONACION EXTERNA"/>
    <s v=" "/>
    <s v="99 - MULTIPROVINCIAL"/>
    <n v="0"/>
    <n v="3073.9900000000002"/>
    <n v="0"/>
  </r>
  <r>
    <s v="2024"/>
    <x v="0"/>
    <x v="0"/>
    <x v="0"/>
    <x v="0"/>
    <x v="2"/>
    <s v="0206 - MINISTERIO DE EDUCACIÓN"/>
    <s v="0011 - CENTRO DE ATENCIÓN INTEGRAL PARA LA DISCAPACIDAD (CAID)"/>
    <x v="2"/>
    <x v="3"/>
    <x v="47"/>
    <s v="2.3 - MATERIALES Y SUMINISTROS"/>
    <s v="2.3.7 - COMBUSTIBLES, LUBRICANTES, PRODUCTOS QUÍMICOS Y CONEXOS"/>
    <s v="N"/>
    <s v="00 - N/A"/>
    <s v="10 - FONDO GENERAL"/>
    <s v=" "/>
    <s v="99 - MULTIPROVINCIAL"/>
    <n v="0"/>
    <n v="4369968.4800000004"/>
    <n v="2666797.3200000003"/>
  </r>
  <r>
    <s v="2024"/>
    <x v="0"/>
    <x v="0"/>
    <x v="0"/>
    <x v="0"/>
    <x v="2"/>
    <s v="0206 - MINISTERIO DE EDUCACIÓN"/>
    <s v="0011 - CENTRO DE ATENCIÓN INTEGRAL PARA LA DISCAPACIDAD (CAID)"/>
    <x v="2"/>
    <x v="3"/>
    <x v="47"/>
    <s v="2.3 - MATERIALES Y SUMINISTROS"/>
    <s v="2.3.7 - COMBUSTIBLES, LUBRICANTES, PRODUCTOS QUÍMICOS Y CONEXOS"/>
    <s v="N"/>
    <s v="00 - N/A"/>
    <s v="70 - DONACION EXTERNA"/>
    <s v=" "/>
    <s v="99 - MULTIPROVINCIAL"/>
    <n v="0"/>
    <n v="239799.12"/>
    <n v="0"/>
  </r>
  <r>
    <s v="2024"/>
    <x v="0"/>
    <x v="0"/>
    <x v="0"/>
    <x v="0"/>
    <x v="2"/>
    <s v="0206 - MINISTERIO DE EDUCACIÓN"/>
    <s v="0011 - CENTRO DE ATENCIÓN INTEGRAL PARA LA DISCAPACIDAD (CAID)"/>
    <x v="2"/>
    <x v="3"/>
    <x v="47"/>
    <s v="2.3 - MATERIALES Y SUMINISTROS"/>
    <s v="2.3.9 - PRODUCTOS Y ÚTILES VARIOS"/>
    <s v="N"/>
    <s v="00 - N/A"/>
    <s v="10 - FONDO GENERAL"/>
    <s v=" "/>
    <s v="99 - MULTIPROVINCIAL"/>
    <n v="0"/>
    <n v="15509824.669999998"/>
    <n v="9678615.0999999996"/>
  </r>
  <r>
    <s v="2024"/>
    <x v="0"/>
    <x v="0"/>
    <x v="0"/>
    <x v="0"/>
    <x v="2"/>
    <s v="0206 - MINISTERIO DE EDUCACIÓN"/>
    <s v="0011 - CENTRO DE ATENCIÓN INTEGRAL PARA LA DISCAPACIDAD (CAID)"/>
    <x v="2"/>
    <x v="3"/>
    <x v="47"/>
    <s v="2.3 - MATERIALES Y SUMINISTROS"/>
    <s v="2.3.9 - PRODUCTOS Y ÚTILES VARIOS"/>
    <s v="N"/>
    <s v="00 - N/A"/>
    <s v="20 - FONDOS CON DESTINO ESPECÍFICO"/>
    <s v=" "/>
    <s v="99 - MULTIPROVINCIAL"/>
    <n v="0"/>
    <n v="1700000"/>
    <n v="0"/>
  </r>
  <r>
    <s v="2024"/>
    <x v="0"/>
    <x v="0"/>
    <x v="0"/>
    <x v="0"/>
    <x v="2"/>
    <s v="0206 - MINISTERIO DE EDUCACIÓN"/>
    <s v="0011 - CENTRO DE ATENCIÓN INTEGRAL PARA LA DISCAPACIDAD (CAID)"/>
    <x v="2"/>
    <x v="3"/>
    <x v="47"/>
    <s v="2.3 - MATERIALES Y SUMINISTROS"/>
    <s v="2.3.9 - PRODUCTOS Y ÚTILES VARIOS"/>
    <s v="N"/>
    <s v="00 - N/A"/>
    <s v="70 - DONACION EXTERNA"/>
    <s v=" "/>
    <s v="99 - MULTIPROVINCIAL"/>
    <n v="0"/>
    <n v="825986.82000000007"/>
    <n v="82600"/>
  </r>
  <r>
    <s v="2024"/>
    <x v="0"/>
    <x v="0"/>
    <x v="0"/>
    <x v="0"/>
    <x v="2"/>
    <s v="0206 - MINISTERIO DE EDUCACIÓN"/>
    <s v="0011 - CENTRO DE ATENCIÓN INTEGRAL PARA LA DISCAPACIDAD (CAID)"/>
    <x v="2"/>
    <x v="10"/>
    <x v="39"/>
    <s v="2.1 - REMUNERACIONES Y CONTRIBUCIONES"/>
    <s v="2.1.1 - REMUNERACIONES"/>
    <s v="N"/>
    <s v="00 - N/A"/>
    <s v="10 - FONDO GENERAL"/>
    <s v=" "/>
    <s v="99 - MULTIPROVINCIAL"/>
    <n v="0"/>
    <n v="17590502.02"/>
    <n v="16896033.18"/>
  </r>
  <r>
    <s v="2024"/>
    <x v="0"/>
    <x v="0"/>
    <x v="0"/>
    <x v="0"/>
    <x v="2"/>
    <s v="0206 - MINISTERIO DE EDUCACIÓN"/>
    <s v="0011 - CENTRO DE ATENCIÓN INTEGRAL PARA LA DISCAPACIDAD (CAID)"/>
    <x v="2"/>
    <x v="10"/>
    <x v="39"/>
    <s v="2.1 - REMUNERACIONES Y CONTRIBUCIONES"/>
    <s v="2.1.2 - SOBRESUELDOS"/>
    <s v="N"/>
    <s v="00 - N/A"/>
    <s v="10 - FONDO GENERAL"/>
    <s v=" "/>
    <s v="99 - MULTIPROVINCIAL"/>
    <n v="0"/>
    <n v="4173401.5"/>
    <n v="3674984.83"/>
  </r>
  <r>
    <s v="2024"/>
    <x v="0"/>
    <x v="0"/>
    <x v="0"/>
    <x v="0"/>
    <x v="2"/>
    <s v="0206 - MINISTERIO DE EDUCACIÓN"/>
    <s v="0011 - CENTRO DE ATENCIÓN INTEGRAL PARA LA DISCAPACIDAD (CAID)"/>
    <x v="2"/>
    <x v="10"/>
    <x v="39"/>
    <s v="2.1 - REMUNERACIONES Y CONTRIBUCIONES"/>
    <s v="2.1.5 - CONTRIBUCIONES A LA SEGURIDAD SOCIAL"/>
    <s v="N"/>
    <s v="00 - N/A"/>
    <s v="10 - FONDO GENERAL"/>
    <s v=" "/>
    <s v="99 - MULTIPROVINCIAL"/>
    <n v="0"/>
    <n v="1983841.31"/>
    <n v="1979766.0200000003"/>
  </r>
  <r>
    <s v="2024"/>
    <x v="0"/>
    <x v="0"/>
    <x v="0"/>
    <x v="0"/>
    <x v="2"/>
    <s v="0207 - MINISTERIO DE SALUD PÚBLICA Y ASISTENCIA SOCIAL"/>
    <s v="0001 - MINISTERIO DE SALUD PUBLICA Y ASISTENCIA SOCIAL"/>
    <x v="0"/>
    <x v="0"/>
    <x v="10"/>
    <s v="2.2 - CONTRATACIÓN DE SERVICIOS"/>
    <s v="2.2.2 - PUBLICIDAD, IMPRESIÓN Y ENCUADERNACIÓN"/>
    <s v="N"/>
    <s v="00 - N/A"/>
    <s v="10 - FONDO GENERAL"/>
    <s v=" "/>
    <s v="99 - MULTIPROVINCIAL"/>
    <n v="4670500"/>
    <n v="3570500"/>
    <n v="0"/>
  </r>
  <r>
    <s v="2024"/>
    <x v="0"/>
    <x v="0"/>
    <x v="0"/>
    <x v="0"/>
    <x v="2"/>
    <s v="0207 - MINISTERIO DE SALUD PÚBLICA Y ASISTENCIA SOCIAL"/>
    <s v="0001 - MINISTERIO DE SALUD PUBLICA Y ASISTENCIA SOCIAL"/>
    <x v="0"/>
    <x v="0"/>
    <x v="10"/>
    <s v="2.2 - CONTRATACIÓN DE SERVICIOS"/>
    <s v="2.2.3 - VIÁTICOS"/>
    <s v="N"/>
    <s v="00 - N/A"/>
    <s v="10 - FONDO GENERAL"/>
    <s v=" "/>
    <s v="99 - MULTIPROVINCIAL"/>
    <n v="450000"/>
    <n v="450000"/>
    <n v="8372.5"/>
  </r>
  <r>
    <s v="2024"/>
    <x v="0"/>
    <x v="0"/>
    <x v="0"/>
    <x v="0"/>
    <x v="2"/>
    <s v="0207 - MINISTERIO DE SALUD PÚBLICA Y ASISTENCIA SOCIAL"/>
    <s v="0001 - MINISTERIO DE SALUD PUBLICA Y ASISTENCIA SOCIAL"/>
    <x v="0"/>
    <x v="0"/>
    <x v="10"/>
    <s v="2.2 - CONTRATACIÓN DE SERVICIOS"/>
    <s v="2.2.8 - OTROS SERVICIOS NO INCLUIDOS EN CONCEPTOS ANTERIORES"/>
    <s v="N"/>
    <s v="00 - N/A"/>
    <s v="10 - FONDO GENERAL"/>
    <s v=" "/>
    <s v="99 - MULTIPROVINCIAL"/>
    <n v="5890000"/>
    <n v="5890000"/>
    <n v="234230"/>
  </r>
  <r>
    <s v="2024"/>
    <x v="0"/>
    <x v="0"/>
    <x v="0"/>
    <x v="0"/>
    <x v="2"/>
    <s v="0207 - MINISTERIO DE SALUD PÚBLICA Y ASISTENCIA SOCIAL"/>
    <s v="0001 - MINISTERIO DE SALUD PUBLICA Y ASISTENCIA SOCIAL"/>
    <x v="0"/>
    <x v="0"/>
    <x v="10"/>
    <s v="2.2 - CONTRATACIÓN DE SERVICIOS"/>
    <s v="2.2.8 - OTROS SERVICIOS NO INCLUIDOS EN CONCEPTOS ANTERIORES"/>
    <s v="N"/>
    <s v="00 - N/A"/>
    <s v="70 - DONACION EXTERNA"/>
    <s v=" "/>
    <s v="99 - MULTIPROVINCIAL"/>
    <n v="0"/>
    <n v="341680"/>
    <n v="0"/>
  </r>
  <r>
    <s v="2024"/>
    <x v="0"/>
    <x v="0"/>
    <x v="0"/>
    <x v="0"/>
    <x v="2"/>
    <s v="0207 - MINISTERIO DE SALUD PÚBLICA Y ASISTENCIA SOCIAL"/>
    <s v="0001 - MINISTERIO DE SALUD PUBLICA Y ASISTENCIA SOCIAL"/>
    <x v="0"/>
    <x v="0"/>
    <x v="10"/>
    <s v="2.2 - CONTRATACIÓN DE SERVICIOS"/>
    <s v="2.2.9 - OTRAS CONTRATACIONES DE SERVICIOS"/>
    <s v="N"/>
    <s v="00 - N/A"/>
    <s v="10 - FONDO GENERAL"/>
    <s v=" "/>
    <s v="99 - MULTIPROVINCIAL"/>
    <n v="3692000"/>
    <n v="4292000"/>
    <n v="1822783.4500000004"/>
  </r>
  <r>
    <s v="2024"/>
    <x v="0"/>
    <x v="0"/>
    <x v="0"/>
    <x v="0"/>
    <x v="2"/>
    <s v="0207 - MINISTERIO DE SALUD PÚBLICA Y ASISTENCIA SOCIAL"/>
    <s v="0001 - MINISTERIO DE SALUD PUBLICA Y ASISTENCIA SOCIAL"/>
    <x v="0"/>
    <x v="0"/>
    <x v="10"/>
    <s v="2.2 - CONTRATACIÓN DE SERVICIOS"/>
    <s v="2.2.9 - OTRAS CONTRATACIONES DE SERVICIOS"/>
    <s v="N"/>
    <s v="00 - N/A"/>
    <s v="70 - DONACION EXTERNA"/>
    <s v=" "/>
    <s v="99 - MULTIPROVINCIAL"/>
    <n v="0"/>
    <n v="4458000"/>
    <n v="183785"/>
  </r>
  <r>
    <s v="2024"/>
    <x v="0"/>
    <x v="0"/>
    <x v="0"/>
    <x v="0"/>
    <x v="2"/>
    <s v="0207 - MINISTERIO DE SALUD PÚBLICA Y ASISTENCIA SOCIAL"/>
    <s v="0001 - MINISTERIO DE SALUD PUBLICA Y ASISTENCIA SOCIAL"/>
    <x v="0"/>
    <x v="0"/>
    <x v="10"/>
    <s v="2.3 - MATERIALES Y SUMINISTROS"/>
    <s v="2.3.1 - ALIMENTOS Y PRODUCTOS AGROFORESTALES"/>
    <s v="N"/>
    <s v="00 - N/A"/>
    <s v="70 - DONACION EXTERNA"/>
    <s v=" "/>
    <s v="99 - MULTIPROVINCIAL"/>
    <n v="0"/>
    <n v="0"/>
    <n v="0"/>
  </r>
  <r>
    <s v="2024"/>
    <x v="0"/>
    <x v="0"/>
    <x v="0"/>
    <x v="0"/>
    <x v="2"/>
    <s v="0207 - MINISTERIO DE SALUD PÚBLICA Y ASISTENCIA SOCIAL"/>
    <s v="0001 - MINISTERIO DE SALUD PUBLICA Y ASISTENCIA SOCIAL"/>
    <x v="0"/>
    <x v="0"/>
    <x v="10"/>
    <s v="2.3 - MATERIALES Y SUMINISTROS"/>
    <s v="2.3.3 - PAPEL, CARTÓN E IMPRESOS"/>
    <s v="N"/>
    <s v="00 - N/A"/>
    <s v="70 - DONACION EXTERNA"/>
    <s v=" "/>
    <s v="99 - MULTIPROVINCIAL"/>
    <n v="0"/>
    <n v="1820"/>
    <n v="1486.8"/>
  </r>
  <r>
    <s v="2024"/>
    <x v="0"/>
    <x v="0"/>
    <x v="0"/>
    <x v="0"/>
    <x v="2"/>
    <s v="0207 - MINISTERIO DE SALUD PÚBLICA Y ASISTENCIA SOCIAL"/>
    <s v="0001 - MINISTERIO DE SALUD PUBLICA Y ASISTENCIA SOCIAL"/>
    <x v="0"/>
    <x v="0"/>
    <x v="10"/>
    <s v="2.3 - MATERIALES Y SUMINISTROS"/>
    <s v="2.3.9 - PRODUCTOS Y ÚTILES VARIOS"/>
    <s v="N"/>
    <s v="00 - N/A"/>
    <s v="10 - FONDO GENERAL"/>
    <s v=" "/>
    <s v="99 - MULTIPROVINCIAL"/>
    <n v="27800"/>
    <n v="27800"/>
    <n v="0"/>
  </r>
  <r>
    <s v="2024"/>
    <x v="0"/>
    <x v="0"/>
    <x v="0"/>
    <x v="0"/>
    <x v="2"/>
    <s v="0207 - MINISTERIO DE SALUD PÚBLICA Y ASISTENCIA SOCIAL"/>
    <s v="0001 - MINISTERIO DE SALUD PUBLICA Y ASISTENCIA SOCIAL"/>
    <x v="0"/>
    <x v="0"/>
    <x v="10"/>
    <s v="2.3 - MATERIALES Y SUMINISTROS"/>
    <s v="2.3.9 - PRODUCTOS Y ÚTILES VARIOS"/>
    <s v="N"/>
    <s v="00 - N/A"/>
    <s v="70 - DONACION EXTERNA"/>
    <s v=" "/>
    <s v="99 - MULTIPROVINCIAL"/>
    <n v="0"/>
    <n v="198500"/>
    <n v="176964.6"/>
  </r>
  <r>
    <s v="2024"/>
    <x v="0"/>
    <x v="0"/>
    <x v="0"/>
    <x v="0"/>
    <x v="2"/>
    <s v="0207 - MINISTERIO DE SALUD PÚBLICA Y ASISTENCIA SOCIAL"/>
    <s v="0001 - MINISTERIO DE SALUD PUBLICA Y ASISTENCIA SOCIAL"/>
    <x v="2"/>
    <x v="3"/>
    <x v="48"/>
    <s v="2.1 - REMUNERACIONES Y CONTRIBUCIONES"/>
    <s v="2.1.2 - SOBRESUELDOS"/>
    <s v="N"/>
    <s v="00 - N/A"/>
    <s v="10 - FONDO GENERAL"/>
    <s v=" "/>
    <s v="99 - MULTIPROVINCIAL"/>
    <n v="90000"/>
    <n v="90000"/>
    <n v="0"/>
  </r>
  <r>
    <s v="2024"/>
    <x v="0"/>
    <x v="0"/>
    <x v="0"/>
    <x v="0"/>
    <x v="2"/>
    <s v="0207 - MINISTERIO DE SALUD PÚBLICA Y ASISTENCIA SOCIAL"/>
    <s v="0001 - MINISTERIO DE SALUD PUBLICA Y ASISTENCIA SOCIAL"/>
    <x v="2"/>
    <x v="3"/>
    <x v="48"/>
    <s v="2.2 - CONTRATACIÓN DE SERVICIOS"/>
    <s v="2.2.1 - SERVICIOS BÁSICOS"/>
    <s v="N"/>
    <s v="00 - N/A"/>
    <s v="10 - FONDO GENERAL"/>
    <s v=" "/>
    <s v="99 - MULTIPROVINCIAL"/>
    <n v="0"/>
    <n v="307000"/>
    <n v="0"/>
  </r>
  <r>
    <s v="2024"/>
    <x v="0"/>
    <x v="0"/>
    <x v="0"/>
    <x v="0"/>
    <x v="2"/>
    <s v="0207 - MINISTERIO DE SALUD PÚBLICA Y ASISTENCIA SOCIAL"/>
    <s v="0001 - MINISTERIO DE SALUD PUBLICA Y ASISTENCIA SOCIAL"/>
    <x v="2"/>
    <x v="3"/>
    <x v="48"/>
    <s v="2.2 - CONTRATACIÓN DE SERVICIOS"/>
    <s v="2.2.2 - PUBLICIDAD, IMPRESIÓN Y ENCUADERNACIÓN"/>
    <s v="N"/>
    <s v="00 - N/A"/>
    <s v="10 - FONDO GENERAL"/>
    <s v=" "/>
    <s v="99 - MULTIPROVINCIAL"/>
    <n v="14672000"/>
    <n v="14600083.58"/>
    <n v="786512.58"/>
  </r>
  <r>
    <s v="2024"/>
    <x v="0"/>
    <x v="0"/>
    <x v="0"/>
    <x v="0"/>
    <x v="2"/>
    <s v="0207 - MINISTERIO DE SALUD PÚBLICA Y ASISTENCIA SOCIAL"/>
    <s v="0001 - MINISTERIO DE SALUD PUBLICA Y ASISTENCIA SOCIAL"/>
    <x v="2"/>
    <x v="3"/>
    <x v="48"/>
    <s v="2.2 - CONTRATACIÓN DE SERVICIOS"/>
    <s v="2.2.3 - VIÁTICOS"/>
    <s v="N"/>
    <s v="00 - N/A"/>
    <s v="10 - FONDO GENERAL"/>
    <s v=" "/>
    <s v="99 - MULTIPROVINCIAL"/>
    <n v="9603440"/>
    <n v="8076276.2299999995"/>
    <n v="1293182.5"/>
  </r>
  <r>
    <s v="2024"/>
    <x v="0"/>
    <x v="0"/>
    <x v="0"/>
    <x v="0"/>
    <x v="2"/>
    <s v="0207 - MINISTERIO DE SALUD PÚBLICA Y ASISTENCIA SOCIAL"/>
    <s v="0001 - MINISTERIO DE SALUD PUBLICA Y ASISTENCIA SOCIAL"/>
    <x v="2"/>
    <x v="3"/>
    <x v="48"/>
    <s v="2.2 - CONTRATACIÓN DE SERVICIOS"/>
    <s v="2.2.4 - TRANSPORTE Y ALMACENAJE"/>
    <s v="N"/>
    <s v="00 - N/A"/>
    <s v="10 - FONDO GENERAL"/>
    <s v=" "/>
    <s v="99 - MULTIPROVINCIAL"/>
    <n v="605000"/>
    <n v="36917516.530000001"/>
    <n v="36309604.990000002"/>
  </r>
  <r>
    <s v="2024"/>
    <x v="0"/>
    <x v="0"/>
    <x v="0"/>
    <x v="0"/>
    <x v="2"/>
    <s v="0207 - MINISTERIO DE SALUD PÚBLICA Y ASISTENCIA SOCIAL"/>
    <s v="0001 - MINISTERIO DE SALUD PUBLICA Y ASISTENCIA SOCIAL"/>
    <x v="2"/>
    <x v="3"/>
    <x v="48"/>
    <s v="2.2 - CONTRATACIÓN DE SERVICIOS"/>
    <s v="2.2.5 - ALQUILERES Y RENTAS"/>
    <s v="N"/>
    <s v="00 - N/A"/>
    <s v="10 - FONDO GENERAL"/>
    <s v=" "/>
    <s v="99 - MULTIPROVINCIAL"/>
    <n v="8220000"/>
    <n v="4778700"/>
    <n v="0"/>
  </r>
  <r>
    <s v="2024"/>
    <x v="0"/>
    <x v="0"/>
    <x v="0"/>
    <x v="0"/>
    <x v="2"/>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 "/>
    <s v="99 - MULTIPROVINCIAL"/>
    <n v="500000"/>
    <n v="500000"/>
    <n v="0"/>
  </r>
  <r>
    <s v="2024"/>
    <x v="0"/>
    <x v="0"/>
    <x v="0"/>
    <x v="0"/>
    <x v="2"/>
    <s v="0207 - MINISTERIO DE SALUD PÚBLICA Y ASISTENCIA SOCIAL"/>
    <s v="0001 - MINISTERIO DE SALUD PUBLICA Y ASISTENCIA SOCIAL"/>
    <x v="2"/>
    <x v="3"/>
    <x v="48"/>
    <s v="2.2 - CONTRATACIÓN DE SERVICIOS"/>
    <s v="2.2.8 - OTROS SERVICIOS NO INCLUIDOS EN CONCEPTOS ANTERIORES"/>
    <s v="N"/>
    <s v="00 - N/A"/>
    <s v="10 - FONDO GENERAL"/>
    <s v=" "/>
    <s v="99 - MULTIPROVINCIAL"/>
    <n v="62892872"/>
    <n v="89545167.659999996"/>
    <n v="32269971.050000001"/>
  </r>
  <r>
    <s v="2024"/>
    <x v="0"/>
    <x v="0"/>
    <x v="0"/>
    <x v="0"/>
    <x v="2"/>
    <s v="0207 - MINISTERIO DE SALUD PÚBLICA Y ASISTENCIA SOCIAL"/>
    <s v="0001 - MINISTERIO DE SALUD PUBLICA Y ASISTENCIA SOCIAL"/>
    <x v="2"/>
    <x v="3"/>
    <x v="48"/>
    <s v="2.2 - CONTRATACIÓN DE SERVICIOS"/>
    <s v="2.2.9 - OTRAS CONTRATACIONES DE SERVICIOS"/>
    <s v="N"/>
    <s v="00 - N/A"/>
    <s v="10 - FONDO GENERAL"/>
    <s v=" "/>
    <s v="99 - MULTIPROVINCIAL"/>
    <n v="24867173"/>
    <n v="23161773"/>
    <n v="487519.01"/>
  </r>
  <r>
    <s v="2024"/>
    <x v="0"/>
    <x v="0"/>
    <x v="0"/>
    <x v="0"/>
    <x v="2"/>
    <s v="0207 - MINISTERIO DE SALUD PÚBLICA Y ASISTENCIA SOCIAL"/>
    <s v="0001 - MINISTERIO DE SALUD PUBLICA Y ASISTENCIA SOCIAL"/>
    <x v="2"/>
    <x v="3"/>
    <x v="48"/>
    <s v="2.3 - MATERIALES Y SUMINISTROS"/>
    <s v="2.3.1 - ALIMENTOS Y PRODUCTOS AGROFORESTALES"/>
    <s v="N"/>
    <s v="00 - N/A"/>
    <s v="10 - FONDO GENERAL"/>
    <s v=" "/>
    <s v="99 - MULTIPROVINCIAL"/>
    <n v="34902700"/>
    <n v="34902700"/>
    <n v="33616782.340000004"/>
  </r>
  <r>
    <s v="2024"/>
    <x v="0"/>
    <x v="0"/>
    <x v="0"/>
    <x v="0"/>
    <x v="2"/>
    <s v="0207 - MINISTERIO DE SALUD PÚBLICA Y ASISTENCIA SOCIAL"/>
    <s v="0001 - MINISTERIO DE SALUD PUBLICA Y ASISTENCIA SOCIAL"/>
    <x v="2"/>
    <x v="3"/>
    <x v="48"/>
    <s v="2.3 - MATERIALES Y SUMINISTROS"/>
    <s v="2.3.2 - TEXTILES Y VESTUARIOS"/>
    <s v="N"/>
    <s v="00 - N/A"/>
    <s v="10 - FONDO GENERAL"/>
    <s v=" "/>
    <s v="99 - MULTIPROVINCIAL"/>
    <n v="3700500"/>
    <n v="9567315.5"/>
    <n v="2362832"/>
  </r>
  <r>
    <s v="2024"/>
    <x v="0"/>
    <x v="0"/>
    <x v="0"/>
    <x v="0"/>
    <x v="2"/>
    <s v="0207 - MINISTERIO DE SALUD PÚBLICA Y ASISTENCIA SOCIAL"/>
    <s v="0001 - MINISTERIO DE SALUD PUBLICA Y ASISTENCIA SOCIAL"/>
    <x v="2"/>
    <x v="3"/>
    <x v="48"/>
    <s v="2.3 - MATERIALES Y SUMINISTROS"/>
    <s v="2.3.3 - PAPEL, CARTÓN E IMPRESOS"/>
    <s v="N"/>
    <s v="00 - N/A"/>
    <s v="10 - FONDO GENERAL"/>
    <s v=" "/>
    <s v="99 - MULTIPROVINCIAL"/>
    <n v="2403344"/>
    <n v="1379670"/>
    <n v="230469"/>
  </r>
  <r>
    <s v="2024"/>
    <x v="0"/>
    <x v="0"/>
    <x v="0"/>
    <x v="0"/>
    <x v="2"/>
    <s v="0207 - MINISTERIO DE SALUD PÚBLICA Y ASISTENCIA SOCIAL"/>
    <s v="0001 - MINISTERIO DE SALUD PUBLICA Y ASISTENCIA SOCIAL"/>
    <x v="2"/>
    <x v="3"/>
    <x v="48"/>
    <s v="2.3 - MATERIALES Y SUMINISTROS"/>
    <s v="2.3.4 - PRODUCTOS FARMACÉUTICOS"/>
    <s v="N"/>
    <s v="00 - N/A"/>
    <s v="10 - FONDO GENERAL"/>
    <s v=" "/>
    <s v="99 - MULTIPROVINCIAL"/>
    <n v="506787888"/>
    <n v="325784625.44999999"/>
    <n v="286450826.28999996"/>
  </r>
  <r>
    <s v="2024"/>
    <x v="0"/>
    <x v="0"/>
    <x v="0"/>
    <x v="0"/>
    <x v="2"/>
    <s v="0207 - MINISTERIO DE SALUD PÚBLICA Y ASISTENCIA SOCIAL"/>
    <s v="0001 - MINISTERIO DE SALUD PUBLICA Y ASISTENCIA SOCIAL"/>
    <x v="2"/>
    <x v="3"/>
    <x v="48"/>
    <s v="2.3 - MATERIALES Y SUMINISTROS"/>
    <s v="2.3.6 - PRODUCTOS DE MINERALES, METÁLICOS Y NO METÁLICOS"/>
    <s v="N"/>
    <s v="00 - N/A"/>
    <s v="10 - FONDO GENERAL"/>
    <s v=" "/>
    <s v="99 - MULTIPROVINCIAL"/>
    <n v="0"/>
    <n v="174876"/>
    <n v="6887.42"/>
  </r>
  <r>
    <s v="2024"/>
    <x v="0"/>
    <x v="0"/>
    <x v="0"/>
    <x v="0"/>
    <x v="2"/>
    <s v="0207 - MINISTERIO DE SALUD PÚBLICA Y ASISTENCIA SOCIAL"/>
    <s v="0001 - MINISTERIO DE SALUD PUBLICA Y ASISTENCIA SOCIAL"/>
    <x v="2"/>
    <x v="3"/>
    <x v="48"/>
    <s v="2.3 - MATERIALES Y SUMINISTROS"/>
    <s v="2.3.7 - COMBUSTIBLES, LUBRICANTES, PRODUCTOS QUÍMICOS Y CONEXOS"/>
    <s v="N"/>
    <s v="00 - N/A"/>
    <s v="10 - FONDO GENERAL"/>
    <s v=" "/>
    <s v="99 - MULTIPROVINCIAL"/>
    <n v="102802246"/>
    <n v="393058326.02000004"/>
    <n v="375384272.13"/>
  </r>
  <r>
    <s v="2024"/>
    <x v="0"/>
    <x v="0"/>
    <x v="0"/>
    <x v="0"/>
    <x v="2"/>
    <s v="0207 - MINISTERIO DE SALUD PÚBLICA Y ASISTENCIA SOCIAL"/>
    <s v="0001 - MINISTERIO DE SALUD PUBLICA Y ASISTENCIA SOCIAL"/>
    <x v="2"/>
    <x v="3"/>
    <x v="48"/>
    <s v="2.3 - MATERIALES Y SUMINISTROS"/>
    <s v="2.3.9 - PRODUCTOS Y ÚTILES VARIOS"/>
    <s v="N"/>
    <s v="00 - N/A"/>
    <s v="10 - FONDO GENERAL"/>
    <s v=" "/>
    <s v="99 - MULTIPROVINCIAL"/>
    <n v="74205063"/>
    <n v="108161826.06"/>
    <n v="35354270.080000006"/>
  </r>
  <r>
    <s v="2024"/>
    <x v="0"/>
    <x v="0"/>
    <x v="0"/>
    <x v="0"/>
    <x v="2"/>
    <s v="0207 - MINISTERIO DE SALUD PÚBLICA Y ASISTENCIA SOCIAL"/>
    <s v="0001 - MINISTERIO DE SALUD PUBLICA Y ASISTENCIA SOCIAL"/>
    <x v="2"/>
    <x v="3"/>
    <x v="4"/>
    <s v="2.2 - CONTRATACIÓN DE SERVICIOS"/>
    <s v="2.2.2 - PUBLICIDAD, IMPRESIÓN Y ENCUADERNACIÓN"/>
    <s v="N"/>
    <s v="00 - N/A"/>
    <s v="10 - FONDO GENERAL"/>
    <s v=" "/>
    <s v="99 - MULTIPROVINCIAL"/>
    <n v="800000"/>
    <n v="800000"/>
    <n v="338028.43"/>
  </r>
  <r>
    <s v="2024"/>
    <x v="0"/>
    <x v="0"/>
    <x v="0"/>
    <x v="0"/>
    <x v="2"/>
    <s v="0207 - MINISTERIO DE SALUD PÚBLICA Y ASISTENCIA SOCIAL"/>
    <s v="0001 - MINISTERIO DE SALUD PUBLICA Y ASISTENCIA SOCIAL"/>
    <x v="2"/>
    <x v="3"/>
    <x v="4"/>
    <s v="2.2 - CONTRATACIÓN DE SERVICIOS"/>
    <s v="2.2.3 - VIÁTICOS"/>
    <s v="N"/>
    <s v="00 - N/A"/>
    <s v="10 - FONDO GENERAL"/>
    <s v=" "/>
    <s v="99 - MULTIPROVINCIAL"/>
    <n v="500000"/>
    <n v="500000"/>
    <n v="11350"/>
  </r>
  <r>
    <s v="2024"/>
    <x v="0"/>
    <x v="0"/>
    <x v="0"/>
    <x v="0"/>
    <x v="2"/>
    <s v="0207 - MINISTERIO DE SALUD PÚBLICA Y ASISTENCIA SOCIAL"/>
    <s v="0001 - MINISTERIO DE SALUD PUBLICA Y ASISTENCIA SOCIAL"/>
    <x v="2"/>
    <x v="3"/>
    <x v="4"/>
    <s v="2.2 - CONTRATACIÓN DE SERVICIOS"/>
    <s v="2.2.5 - ALQUILERES Y RENTAS"/>
    <s v="N"/>
    <s v="00 - N/A"/>
    <s v="10 - FONDO GENERAL"/>
    <s v=" "/>
    <s v="99 - MULTIPROVINCIAL"/>
    <n v="2500000"/>
    <n v="1030000"/>
    <n v="194346"/>
  </r>
  <r>
    <s v="2024"/>
    <x v="0"/>
    <x v="0"/>
    <x v="0"/>
    <x v="0"/>
    <x v="2"/>
    <s v="0207 - MINISTERIO DE SALUD PÚBLICA Y ASISTENCIA SOCIAL"/>
    <s v="0001 - MINISTERIO DE SALUD PUBLICA Y ASISTENCIA SOCIAL"/>
    <x v="2"/>
    <x v="3"/>
    <x v="4"/>
    <s v="2.2 - CONTRATACIÓN DE SERVICIOS"/>
    <s v="2.2.8 - OTROS SERVICIOS NO INCLUIDOS EN CONCEPTOS ANTERIORES"/>
    <s v="N"/>
    <s v="00 - N/A"/>
    <s v="10 - FONDO GENERAL"/>
    <s v=" "/>
    <s v="99 - MULTIPROVINCIAL"/>
    <n v="0"/>
    <n v="1775000"/>
    <n v="0"/>
  </r>
  <r>
    <s v="2024"/>
    <x v="0"/>
    <x v="0"/>
    <x v="0"/>
    <x v="0"/>
    <x v="2"/>
    <s v="0207 - MINISTERIO DE SALUD PÚBLICA Y ASISTENCIA SOCIAL"/>
    <s v="0001 - MINISTERIO DE SALUD PUBLICA Y ASISTENCIA SOCIAL"/>
    <x v="2"/>
    <x v="3"/>
    <x v="4"/>
    <s v="2.2 - CONTRATACIÓN DE SERVICIOS"/>
    <s v="2.2.9 - OTRAS CONTRATACIONES DE SERVICIOS"/>
    <s v="N"/>
    <s v="00 - N/A"/>
    <s v="10 - FONDO GENERAL"/>
    <s v=" "/>
    <s v="99 - MULTIPROVINCIAL"/>
    <n v="350000"/>
    <n v="45000"/>
    <n v="0"/>
  </r>
  <r>
    <s v="2024"/>
    <x v="0"/>
    <x v="0"/>
    <x v="0"/>
    <x v="0"/>
    <x v="2"/>
    <s v="0207 - MINISTERIO DE SALUD PÚBLICA Y ASISTENCIA SOCIAL"/>
    <s v="0001 - MINISTERIO DE SALUD PUBLICA Y ASISTENCIA SOCIAL"/>
    <x v="2"/>
    <x v="3"/>
    <x v="4"/>
    <s v="2.3 - MATERIALES Y SUMINISTROS"/>
    <s v="2.3.2 - TEXTILES Y VESTUARIOS"/>
    <s v="N"/>
    <s v="00 - N/A"/>
    <s v="10 - FONDO GENERAL"/>
    <s v=" "/>
    <s v="99 - MULTIPROVINCIAL"/>
    <n v="1000000"/>
    <n v="2283474"/>
    <n v="1911600"/>
  </r>
  <r>
    <s v="2024"/>
    <x v="0"/>
    <x v="0"/>
    <x v="0"/>
    <x v="0"/>
    <x v="2"/>
    <s v="0207 - MINISTERIO DE SALUD PÚBLICA Y ASISTENCIA SOCIAL"/>
    <s v="0001 - MINISTERIO DE SALUD PUBLICA Y ASISTENCIA SOCIAL"/>
    <x v="2"/>
    <x v="3"/>
    <x v="4"/>
    <s v="2.3 - MATERIALES Y SUMINISTROS"/>
    <s v="2.3.9 - PRODUCTOS Y ÚTILES VARIOS"/>
    <s v="N"/>
    <s v="00 - N/A"/>
    <s v="10 - FONDO GENERAL"/>
    <s v=" "/>
    <s v="99 - MULTIPROVINCIAL"/>
    <n v="300000"/>
    <n v="262450"/>
    <n v="28674"/>
  </r>
  <r>
    <s v="2024"/>
    <x v="0"/>
    <x v="0"/>
    <x v="0"/>
    <x v="0"/>
    <x v="2"/>
    <s v="0207 - MINISTERIO DE SALUD PÚBLICA Y ASISTENCIA SOCIAL"/>
    <s v="0001 - MINISTERIO DE SALUD PUBLICA Y ASISTENCIA SOCIAL"/>
    <x v="2"/>
    <x v="3"/>
    <x v="19"/>
    <s v="2.2 - CONTRATACIÓN DE SERVICIOS"/>
    <s v="2.2.2 - PUBLICIDAD, IMPRESIÓN Y ENCUADERNACIÓN"/>
    <s v="N"/>
    <s v="00 - N/A"/>
    <s v="10 - FONDO GENERAL"/>
    <s v=" "/>
    <s v="99 - MULTIPROVINCIAL"/>
    <n v="90000"/>
    <n v="281860"/>
    <n v="0"/>
  </r>
  <r>
    <s v="2024"/>
    <x v="0"/>
    <x v="0"/>
    <x v="0"/>
    <x v="0"/>
    <x v="2"/>
    <s v="0207 - MINISTERIO DE SALUD PÚBLICA Y ASISTENCIA SOCIAL"/>
    <s v="0001 - MINISTERIO DE SALUD PUBLICA Y ASISTENCIA SOCIAL"/>
    <x v="2"/>
    <x v="3"/>
    <x v="19"/>
    <s v="2.2 - CONTRATACIÓN DE SERVICIOS"/>
    <s v="2.2.3 - VIÁTICOS"/>
    <s v="N"/>
    <s v="00 - N/A"/>
    <s v="10 - FONDO GENERAL"/>
    <s v=" "/>
    <s v="99 - MULTIPROVINCIAL"/>
    <n v="76000"/>
    <n v="160040"/>
    <n v="0"/>
  </r>
  <r>
    <s v="2024"/>
    <x v="0"/>
    <x v="0"/>
    <x v="0"/>
    <x v="0"/>
    <x v="2"/>
    <s v="0207 - MINISTERIO DE SALUD PÚBLICA Y ASISTENCIA SOCIAL"/>
    <s v="0001 - MINISTERIO DE SALUD PUBLICA Y ASISTENCIA SOCIAL"/>
    <x v="2"/>
    <x v="3"/>
    <x v="19"/>
    <s v="2.2 - CONTRATACIÓN DE SERVICIOS"/>
    <s v="2.2.8 - OTROS SERVICIOS NO INCLUIDOS EN CONCEPTOS ANTERIORES"/>
    <s v="N"/>
    <s v="00 - N/A"/>
    <s v="10 - FONDO GENERAL"/>
    <s v=" "/>
    <s v="99 - MULTIPROVINCIAL"/>
    <n v="500000"/>
    <n v="300000"/>
    <n v="97500"/>
  </r>
  <r>
    <s v="2024"/>
    <x v="0"/>
    <x v="0"/>
    <x v="0"/>
    <x v="0"/>
    <x v="2"/>
    <s v="0207 - MINISTERIO DE SALUD PÚBLICA Y ASISTENCIA SOCIAL"/>
    <s v="0001 - MINISTERIO DE SALUD PUBLICA Y ASISTENCIA SOCIAL"/>
    <x v="2"/>
    <x v="3"/>
    <x v="19"/>
    <s v="2.2 - CONTRATACIÓN DE SERVICIOS"/>
    <s v="2.2.9 - OTRAS CONTRATACIONES DE SERVICIOS"/>
    <s v="N"/>
    <s v="00 - N/A"/>
    <s v="10 - FONDO GENERAL"/>
    <s v=" "/>
    <s v="99 - MULTIPROVINCIAL"/>
    <n v="586000"/>
    <n v="386000"/>
    <n v="0"/>
  </r>
  <r>
    <s v="2024"/>
    <x v="0"/>
    <x v="0"/>
    <x v="0"/>
    <x v="0"/>
    <x v="2"/>
    <s v="0207 - MINISTERIO DE SALUD PÚBLICA Y ASISTENCIA SOCIAL"/>
    <s v="0001 - MINISTERIO DE SALUD PUBLICA Y ASISTENCIA SOCIAL"/>
    <x v="2"/>
    <x v="3"/>
    <x v="19"/>
    <s v="2.3 - MATERIALES Y SUMINISTROS"/>
    <s v="2.3.2 - TEXTILES Y VESTUARIOS"/>
    <s v="N"/>
    <s v="00 - N/A"/>
    <s v="10 - FONDO GENERAL"/>
    <s v=" "/>
    <s v="99 - MULTIPROVINCIAL"/>
    <n v="0"/>
    <n v="52800"/>
    <n v="0"/>
  </r>
  <r>
    <s v="2024"/>
    <x v="0"/>
    <x v="0"/>
    <x v="0"/>
    <x v="0"/>
    <x v="2"/>
    <s v="0207 - MINISTERIO DE SALUD PÚBLICA Y ASISTENCIA SOCIAL"/>
    <s v="0001 - MINISTERIO DE SALUD PUBLICA Y ASISTENCIA SOCIAL"/>
    <x v="2"/>
    <x v="3"/>
    <x v="19"/>
    <s v="2.3 - MATERIALES Y SUMINISTROS"/>
    <s v="2.3.7 - COMBUSTIBLES, LUBRICANTES, PRODUCTOS QUÍMICOS Y CONEXOS"/>
    <s v="N"/>
    <s v="00 - N/A"/>
    <s v="10 - FONDO GENERAL"/>
    <s v=" "/>
    <s v="99 - MULTIPROVINCIAL"/>
    <n v="73304"/>
    <n v="108304"/>
    <n v="0"/>
  </r>
  <r>
    <s v="2024"/>
    <x v="0"/>
    <x v="0"/>
    <x v="0"/>
    <x v="0"/>
    <x v="2"/>
    <s v="0207 - MINISTERIO DE SALUD PÚBLICA Y ASISTENCIA SOCIAL"/>
    <s v="0001 - MINISTERIO DE SALUD PUBLICA Y ASISTENCIA SOCIAL"/>
    <x v="2"/>
    <x v="3"/>
    <x v="19"/>
    <s v="2.3 - MATERIALES Y SUMINISTROS"/>
    <s v="2.3.9 - PRODUCTOS Y ÚTILES VARIOS"/>
    <s v="N"/>
    <s v="00 - N/A"/>
    <s v="10 - FONDO GENERAL"/>
    <s v=" "/>
    <s v="99 - MULTIPROVINCIAL"/>
    <n v="174696"/>
    <n v="139696"/>
    <n v="3040.01"/>
  </r>
  <r>
    <s v="2024"/>
    <x v="0"/>
    <x v="0"/>
    <x v="0"/>
    <x v="0"/>
    <x v="2"/>
    <s v="0207 - MINISTERIO DE SALUD PÚBLICA Y ASISTENCIA SOCIAL"/>
    <s v="0001 - MINISTERIO DE SALUD PUBLICA Y ASISTENCIA SOCIAL"/>
    <x v="2"/>
    <x v="3"/>
    <x v="47"/>
    <s v="2.1 - REMUNERACIONES Y CONTRIBUCIONES"/>
    <s v="2.1.1 - REMUNERACIONES"/>
    <s v="N"/>
    <s v="00 - N/A"/>
    <s v="10 - FONDO GENERAL"/>
    <s v=" "/>
    <s v="99 - MULTIPROVINCIAL"/>
    <n v="4609413222"/>
    <n v="4700589226.7800007"/>
    <n v="3884527413.380002"/>
  </r>
  <r>
    <s v="2024"/>
    <x v="0"/>
    <x v="0"/>
    <x v="0"/>
    <x v="0"/>
    <x v="2"/>
    <s v="0207 - MINISTERIO DE SALUD PÚBLICA Y ASISTENCIA SOCIAL"/>
    <s v="0001 - MINISTERIO DE SALUD PUBLICA Y ASISTENCIA SOCIAL"/>
    <x v="2"/>
    <x v="3"/>
    <x v="47"/>
    <s v="2.1 - REMUNERACIONES Y CONTRIBUCIONES"/>
    <s v="2.1.2 - SOBRESUELDOS"/>
    <s v="N"/>
    <s v="00 - N/A"/>
    <s v="10 - FONDO GENERAL"/>
    <s v=" "/>
    <s v="99 - MULTIPROVINCIAL"/>
    <n v="611520437"/>
    <n v="632394117.22000003"/>
    <n v="601627729.50999987"/>
  </r>
  <r>
    <s v="2024"/>
    <x v="0"/>
    <x v="0"/>
    <x v="0"/>
    <x v="0"/>
    <x v="2"/>
    <s v="0207 - MINISTERIO DE SALUD PÚBLICA Y ASISTENCIA SOCIAL"/>
    <s v="0001 - MINISTERIO DE SALUD PUBLICA Y ASISTENCIA SOCIAL"/>
    <x v="2"/>
    <x v="3"/>
    <x v="47"/>
    <s v="2.1 - REMUNERACIONES Y CONTRIBUCIONES"/>
    <s v="2.1.5 - CONTRIBUCIONES A LA SEGURIDAD SOCIAL"/>
    <s v="N"/>
    <s v="00 - N/A"/>
    <s v="10 - FONDO GENERAL"/>
    <s v=" "/>
    <s v="99 - MULTIPROVINCIAL"/>
    <n v="627679103"/>
    <n v="627679103"/>
    <n v="553759838.5"/>
  </r>
  <r>
    <s v="2024"/>
    <x v="0"/>
    <x v="0"/>
    <x v="0"/>
    <x v="0"/>
    <x v="2"/>
    <s v="0207 - MINISTERIO DE SALUD PÚBLICA Y ASISTENCIA SOCIAL"/>
    <s v="0001 - MINISTERIO DE SALUD PUBLICA Y ASISTENCIA SOCIAL"/>
    <x v="2"/>
    <x v="3"/>
    <x v="47"/>
    <s v="2.2 - CONTRATACIÓN DE SERVICIOS"/>
    <s v="2.2.1 - SERVICIOS BÁSICOS"/>
    <s v="N"/>
    <s v="00 - N/A"/>
    <s v="10 - FONDO GENERAL"/>
    <s v=" "/>
    <s v="99 - MULTIPROVINCIAL"/>
    <n v="289475000"/>
    <n v="292646528.50999999"/>
    <n v="271116883.32999986"/>
  </r>
  <r>
    <s v="2024"/>
    <x v="0"/>
    <x v="0"/>
    <x v="0"/>
    <x v="0"/>
    <x v="2"/>
    <s v="0207 - MINISTERIO DE SALUD PÚBLICA Y ASISTENCIA SOCIAL"/>
    <s v="0001 - MINISTERIO DE SALUD PUBLICA Y ASISTENCIA SOCIAL"/>
    <x v="2"/>
    <x v="3"/>
    <x v="47"/>
    <s v="2.2 - CONTRATACIÓN DE SERVICIOS"/>
    <s v="2.2.2 - PUBLICIDAD, IMPRESIÓN Y ENCUADERNACIÓN"/>
    <s v="N"/>
    <s v="00 - N/A"/>
    <s v="10 - FONDO GENERAL"/>
    <s v=" "/>
    <s v="99 - MULTIPROVINCIAL"/>
    <n v="222541033"/>
    <n v="282354351.82999998"/>
    <n v="96722338.890000001"/>
  </r>
  <r>
    <s v="2024"/>
    <x v="0"/>
    <x v="0"/>
    <x v="0"/>
    <x v="0"/>
    <x v="2"/>
    <s v="0207 - MINISTERIO DE SALUD PÚBLICA Y ASISTENCIA SOCIAL"/>
    <s v="0001 - MINISTERIO DE SALUD PUBLICA Y ASISTENCIA SOCIAL"/>
    <x v="2"/>
    <x v="3"/>
    <x v="47"/>
    <s v="2.2 - CONTRATACIÓN DE SERVICIOS"/>
    <s v="2.2.2 - PUBLICIDAD, IMPRESIÓN Y ENCUADERNACIÓN"/>
    <s v="N"/>
    <s v="00 - N/A"/>
    <s v="20 - FONDOS CON DESTINO ESPECÍFICO"/>
    <s v=" "/>
    <s v="99 - MULTIPROVINCIAL"/>
    <n v="0"/>
    <n v="1008078.9100000001"/>
    <n v="1008078.24"/>
  </r>
  <r>
    <s v="2024"/>
    <x v="0"/>
    <x v="0"/>
    <x v="0"/>
    <x v="0"/>
    <x v="2"/>
    <s v="0207 - MINISTERIO DE SALUD PÚBLICA Y ASISTENCIA SOCIAL"/>
    <s v="0001 - MINISTERIO DE SALUD PUBLICA Y ASISTENCIA SOCIAL"/>
    <x v="2"/>
    <x v="3"/>
    <x v="47"/>
    <s v="2.2 - CONTRATACIÓN DE SERVICIOS"/>
    <s v="2.2.2 - PUBLICIDAD, IMPRESIÓN Y ENCUADERNACIÓN"/>
    <s v="N"/>
    <s v="00 - N/A"/>
    <s v="50 - CRÉDITO INTERNO"/>
    <s v=" "/>
    <s v="99 - MULTIPROVINCIAL"/>
    <n v="0"/>
    <n v="10227661"/>
    <n v="9018327"/>
  </r>
  <r>
    <s v="2024"/>
    <x v="0"/>
    <x v="0"/>
    <x v="0"/>
    <x v="0"/>
    <x v="2"/>
    <s v="0207 - MINISTERIO DE SALUD PÚBLICA Y ASISTENCIA SOCIAL"/>
    <s v="0001 - MINISTERIO DE SALUD PUBLICA Y ASISTENCIA SOCIAL"/>
    <x v="2"/>
    <x v="3"/>
    <x v="47"/>
    <s v="2.2 - CONTRATACIÓN DE SERVICIOS"/>
    <s v="2.2.2 - PUBLICIDAD, IMPRESIÓN Y ENCUADERNACIÓN"/>
    <s v="N"/>
    <s v="00 - N/A"/>
    <s v="70 - DONACION EXTERNA"/>
    <s v=" "/>
    <s v="99 - MULTIPROVINCIAL"/>
    <n v="0"/>
    <n v="172833.5"/>
    <n v="172833.5"/>
  </r>
  <r>
    <s v="2024"/>
    <x v="0"/>
    <x v="0"/>
    <x v="0"/>
    <x v="0"/>
    <x v="2"/>
    <s v="0207 - MINISTERIO DE SALUD PÚBLICA Y ASISTENCIA SOCIAL"/>
    <s v="0001 - MINISTERIO DE SALUD PUBLICA Y ASISTENCIA SOCIAL"/>
    <x v="2"/>
    <x v="3"/>
    <x v="47"/>
    <s v="2.2 - CONTRATACIÓN DE SERVICIOS"/>
    <s v="2.2.3 - VIÁTICOS"/>
    <s v="N"/>
    <s v="00 - N/A"/>
    <s v="10 - FONDO GENERAL"/>
    <s v=" "/>
    <s v="99 - MULTIPROVINCIAL"/>
    <n v="129585911"/>
    <n v="138262439.44"/>
    <n v="40264675.219999999"/>
  </r>
  <r>
    <s v="2024"/>
    <x v="0"/>
    <x v="0"/>
    <x v="0"/>
    <x v="0"/>
    <x v="2"/>
    <s v="0207 - MINISTERIO DE SALUD PÚBLICA Y ASISTENCIA SOCIAL"/>
    <s v="0001 - MINISTERIO DE SALUD PUBLICA Y ASISTENCIA SOCIAL"/>
    <x v="2"/>
    <x v="3"/>
    <x v="47"/>
    <s v="2.2 - CONTRATACIÓN DE SERVICIOS"/>
    <s v="2.2.3 - VIÁTICOS"/>
    <s v="N"/>
    <s v="00 - N/A"/>
    <s v="70 - DONACION EXTERNA"/>
    <s v=" "/>
    <s v="99 - MULTIPROVINCIAL"/>
    <n v="0"/>
    <n v="2395762.42"/>
    <n v="764412.42"/>
  </r>
  <r>
    <s v="2024"/>
    <x v="0"/>
    <x v="0"/>
    <x v="0"/>
    <x v="0"/>
    <x v="2"/>
    <s v="0207 - MINISTERIO DE SALUD PÚBLICA Y ASISTENCIA SOCIAL"/>
    <s v="0001 - MINISTERIO DE SALUD PUBLICA Y ASISTENCIA SOCIAL"/>
    <x v="2"/>
    <x v="3"/>
    <x v="47"/>
    <s v="2.2 - CONTRATACIÓN DE SERVICIOS"/>
    <s v="2.2.4 - TRANSPORTE Y ALMACENAJE"/>
    <s v="N"/>
    <s v="00 - N/A"/>
    <s v="10 - FONDO GENERAL"/>
    <s v=" "/>
    <s v="99 - MULTIPROVINCIAL"/>
    <n v="10485840"/>
    <n v="51509583.930000007"/>
    <n v="33347393.230000008"/>
  </r>
  <r>
    <s v="2024"/>
    <x v="0"/>
    <x v="0"/>
    <x v="0"/>
    <x v="0"/>
    <x v="2"/>
    <s v="0207 - MINISTERIO DE SALUD PÚBLICA Y ASISTENCIA SOCIAL"/>
    <s v="0001 - MINISTERIO DE SALUD PUBLICA Y ASISTENCIA SOCIAL"/>
    <x v="2"/>
    <x v="3"/>
    <x v="47"/>
    <s v="2.2 - CONTRATACIÓN DE SERVICIOS"/>
    <s v="2.2.4 - TRANSPORTE Y ALMACENAJE"/>
    <s v="N"/>
    <s v="00 - N/A"/>
    <s v="70 - DONACION EXTERNA"/>
    <s v=" "/>
    <s v="99 - MULTIPROVINCIAL"/>
    <n v="0"/>
    <n v="904567.58000000007"/>
    <n v="461331.74"/>
  </r>
  <r>
    <s v="2024"/>
    <x v="0"/>
    <x v="0"/>
    <x v="0"/>
    <x v="0"/>
    <x v="2"/>
    <s v="0207 - MINISTERIO DE SALUD PÚBLICA Y ASISTENCIA SOCIAL"/>
    <s v="0001 - MINISTERIO DE SALUD PUBLICA Y ASISTENCIA SOCIAL"/>
    <x v="2"/>
    <x v="3"/>
    <x v="47"/>
    <s v="2.2 - CONTRATACIÓN DE SERVICIOS"/>
    <s v="2.2.5 - ALQUILERES Y RENTAS"/>
    <s v="N"/>
    <s v="00 - N/A"/>
    <s v="10 - FONDO GENERAL"/>
    <s v=" "/>
    <s v="99 - MULTIPROVINCIAL"/>
    <n v="71567461"/>
    <n v="73168224.330000013"/>
    <n v="47419817.779999994"/>
  </r>
  <r>
    <s v="2024"/>
    <x v="0"/>
    <x v="0"/>
    <x v="0"/>
    <x v="0"/>
    <x v="2"/>
    <s v="0207 - MINISTERIO DE SALUD PÚBLICA Y ASISTENCIA SOCIAL"/>
    <s v="0001 - MINISTERIO DE SALUD PUBLICA Y ASISTENCIA SOCIAL"/>
    <x v="2"/>
    <x v="3"/>
    <x v="47"/>
    <s v="2.2 - CONTRATACIÓN DE SERVICIOS"/>
    <s v="2.2.5 - ALQUILERES Y RENTAS"/>
    <s v="N"/>
    <s v="00 - N/A"/>
    <s v="20 - FONDOS CON DESTINO ESPECÍFICO"/>
    <s v=" "/>
    <s v="99 - MULTIPROVINCIAL"/>
    <n v="0"/>
    <n v="4377740.6300000008"/>
    <n v="475100.45"/>
  </r>
  <r>
    <s v="2024"/>
    <x v="0"/>
    <x v="0"/>
    <x v="0"/>
    <x v="0"/>
    <x v="2"/>
    <s v="0207 - MINISTERIO DE SALUD PÚBLICA Y ASISTENCIA SOCIAL"/>
    <s v="0001 - MINISTERIO DE SALUD PUBLICA Y ASISTENCIA SOCIAL"/>
    <x v="2"/>
    <x v="3"/>
    <x v="47"/>
    <s v="2.2 - CONTRATACIÓN DE SERVICIOS"/>
    <s v="2.2.6 - SEGUROS"/>
    <s v="N"/>
    <s v="00 - N/A"/>
    <s v="10 - FONDO GENERAL"/>
    <s v=" "/>
    <s v="99 - MULTIPROVINCIAL"/>
    <n v="17100000"/>
    <n v="40704563.200000003"/>
    <n v="37855903.600000001"/>
  </r>
  <r>
    <s v="2024"/>
    <x v="0"/>
    <x v="0"/>
    <x v="0"/>
    <x v="0"/>
    <x v="2"/>
    <s v="0207 - MINISTERIO DE SALUD PÚBLICA Y ASISTENCIA SOCIAL"/>
    <s v="0001 - MINISTERIO DE SALUD PUBLICA Y ASISTENCIA SOCIAL"/>
    <x v="2"/>
    <x v="3"/>
    <x v="47"/>
    <s v="2.2 - CONTRATACIÓN DE SERVICIOS"/>
    <s v="2.2.6 - SEGUROS"/>
    <s v="N"/>
    <s v="00 - N/A"/>
    <s v="20 - FONDOS CON DESTINO ESPECÍFICO"/>
    <s v=" "/>
    <s v="99 - MULTIPROVINCIAL"/>
    <n v="0"/>
    <n v="19379187.010000002"/>
    <n v="19379187.010000002"/>
  </r>
  <r>
    <s v="2024"/>
    <x v="0"/>
    <x v="0"/>
    <x v="0"/>
    <x v="0"/>
    <x v="2"/>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 "/>
    <s v="99 - MULTIPROVINCIAL"/>
    <n v="60353480"/>
    <n v="59538053.259999998"/>
    <n v="36367342.789999984"/>
  </r>
  <r>
    <s v="2024"/>
    <x v="0"/>
    <x v="0"/>
    <x v="0"/>
    <x v="0"/>
    <x v="2"/>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 "/>
    <s v="99 - MULTIPROVINCIAL"/>
    <n v="0"/>
    <n v="1561204.33"/>
    <n v="522808.44"/>
  </r>
  <r>
    <s v="2024"/>
    <x v="0"/>
    <x v="0"/>
    <x v="0"/>
    <x v="0"/>
    <x v="2"/>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173449987"/>
    <n v="207231144.49000007"/>
    <n v="113889072.32000001"/>
  </r>
  <r>
    <s v="2024"/>
    <x v="0"/>
    <x v="0"/>
    <x v="0"/>
    <x v="0"/>
    <x v="2"/>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143918437"/>
    <n v="108563876.63000001"/>
    <n v="67773653.950000003"/>
  </r>
  <r>
    <s v="2024"/>
    <x v="0"/>
    <x v="0"/>
    <x v="0"/>
    <x v="0"/>
    <x v="2"/>
    <s v="0207 - MINISTERIO DE SALUD PÚBLICA Y ASISTENCIA SOCIAL"/>
    <s v="0001 - MINISTERIO DE SALUD PUBLICA Y ASISTENCIA SOCIAL"/>
    <x v="2"/>
    <x v="3"/>
    <x v="47"/>
    <s v="2.2 - CONTRATACIÓN DE SERVICIOS"/>
    <s v="2.2.8 - OTROS SERVICIOS NO INCLUIDOS EN CONCEPTOS ANTERIORES"/>
    <s v="N"/>
    <s v="00 - N/A"/>
    <s v="70 - DONACION EXTERNA"/>
    <s v=" "/>
    <s v="99 - MULTIPROVINCIAL"/>
    <n v="0"/>
    <n v="38411766.82"/>
    <n v="19346648.73"/>
  </r>
  <r>
    <s v="2024"/>
    <x v="0"/>
    <x v="0"/>
    <x v="0"/>
    <x v="0"/>
    <x v="2"/>
    <s v="0207 - MINISTERIO DE SALUD PÚBLICA Y ASISTENCIA SOCIAL"/>
    <s v="0001 - MINISTERIO DE SALUD PUBLICA Y ASISTENCIA SOCIAL"/>
    <x v="2"/>
    <x v="3"/>
    <x v="47"/>
    <s v="2.2 - CONTRATACIÓN DE SERVICIOS"/>
    <s v="2.2.9 - OTRAS CONTRATACIONES DE SERVICIOS"/>
    <s v="N"/>
    <s v="00 - N/A"/>
    <s v="10 - FONDO GENERAL"/>
    <s v=" "/>
    <s v="99 - MULTIPROVINCIAL"/>
    <n v="93790414"/>
    <n v="84495192.339999989"/>
    <n v="43463751.690000013"/>
  </r>
  <r>
    <s v="2024"/>
    <x v="0"/>
    <x v="0"/>
    <x v="0"/>
    <x v="0"/>
    <x v="2"/>
    <s v="0207 - MINISTERIO DE SALUD PÚBLICA Y ASISTENCIA SOCIAL"/>
    <s v="0001 - MINISTERIO DE SALUD PUBLICA Y ASISTENCIA SOCIAL"/>
    <x v="2"/>
    <x v="3"/>
    <x v="47"/>
    <s v="2.2 - CONTRATACIÓN DE SERVICIOS"/>
    <s v="2.2.9 - OTRAS CONTRATACIONES DE SERVICIOS"/>
    <s v="N"/>
    <s v="00 - N/A"/>
    <s v="20 - FONDOS CON DESTINO ESPECÍFICO"/>
    <s v=" "/>
    <s v="99 - MULTIPROVINCIAL"/>
    <n v="0"/>
    <n v="146565155.41"/>
    <n v="31025481.610000003"/>
  </r>
  <r>
    <s v="2024"/>
    <x v="0"/>
    <x v="0"/>
    <x v="0"/>
    <x v="0"/>
    <x v="2"/>
    <s v="0207 - MINISTERIO DE SALUD PÚBLICA Y ASISTENCIA SOCIAL"/>
    <s v="0001 - MINISTERIO DE SALUD PUBLICA Y ASISTENCIA SOCIAL"/>
    <x v="2"/>
    <x v="3"/>
    <x v="47"/>
    <s v="2.2 - CONTRATACIÓN DE SERVICIOS"/>
    <s v="2.2.9 - OTRAS CONTRATACIONES DE SERVICIOS"/>
    <s v="N"/>
    <s v="00 - N/A"/>
    <s v="70 - DONACION EXTERNA"/>
    <s v=" "/>
    <s v="99 - MULTIPROVINCIAL"/>
    <n v="0"/>
    <n v="344085"/>
    <n v="344085"/>
  </r>
  <r>
    <s v="2024"/>
    <x v="0"/>
    <x v="0"/>
    <x v="0"/>
    <x v="0"/>
    <x v="2"/>
    <s v="0207 - MINISTERIO DE SALUD PÚBLICA Y ASISTENCIA SOCIAL"/>
    <s v="0001 - MINISTERIO DE SALUD PUBLICA Y ASISTENCIA SOCIAL"/>
    <x v="2"/>
    <x v="3"/>
    <x v="47"/>
    <s v="2.3 - MATERIALES Y SUMINISTROS"/>
    <s v="2.3.1 - ALIMENTOS Y PRODUCTOS AGROFORESTALES"/>
    <s v="N"/>
    <s v="00 - N/A"/>
    <s v="10 - FONDO GENERAL"/>
    <s v=" "/>
    <s v="99 - MULTIPROVINCIAL"/>
    <n v="34624225"/>
    <n v="22084628.079999998"/>
    <n v="16039191.339999998"/>
  </r>
  <r>
    <s v="2024"/>
    <x v="0"/>
    <x v="0"/>
    <x v="0"/>
    <x v="0"/>
    <x v="2"/>
    <s v="0207 - MINISTERIO DE SALUD PÚBLICA Y ASISTENCIA SOCIAL"/>
    <s v="0001 - MINISTERIO DE SALUD PUBLICA Y ASISTENCIA SOCIAL"/>
    <x v="2"/>
    <x v="3"/>
    <x v="47"/>
    <s v="2.3 - MATERIALES Y SUMINISTROS"/>
    <s v="2.3.1 - ALIMENTOS Y PRODUCTOS AGROFORESTALES"/>
    <s v="N"/>
    <s v="00 - N/A"/>
    <s v="20 - FONDOS CON DESTINO ESPECÍFICO"/>
    <s v=" "/>
    <s v="99 - MULTIPROVINCIAL"/>
    <n v="0"/>
    <n v="1729620"/>
    <n v="0"/>
  </r>
  <r>
    <s v="2024"/>
    <x v="0"/>
    <x v="0"/>
    <x v="0"/>
    <x v="0"/>
    <x v="2"/>
    <s v="0207 - MINISTERIO DE SALUD PÚBLICA Y ASISTENCIA SOCIAL"/>
    <s v="0001 - MINISTERIO DE SALUD PUBLICA Y ASISTENCIA SOCIAL"/>
    <x v="2"/>
    <x v="3"/>
    <x v="47"/>
    <s v="2.3 - MATERIALES Y SUMINISTROS"/>
    <s v="2.3.2 - TEXTILES Y VESTUARIOS"/>
    <s v="N"/>
    <s v="00 - N/A"/>
    <s v="10 - FONDO GENERAL"/>
    <s v=" "/>
    <s v="99 - MULTIPROVINCIAL"/>
    <n v="37941726"/>
    <n v="35714530.519999996"/>
    <n v="14911976.009999996"/>
  </r>
  <r>
    <s v="2024"/>
    <x v="0"/>
    <x v="0"/>
    <x v="0"/>
    <x v="0"/>
    <x v="2"/>
    <s v="0207 - MINISTERIO DE SALUD PÚBLICA Y ASISTENCIA SOCIAL"/>
    <s v="0001 - MINISTERIO DE SALUD PUBLICA Y ASISTENCIA SOCIAL"/>
    <x v="2"/>
    <x v="3"/>
    <x v="47"/>
    <s v="2.3 - MATERIALES Y SUMINISTROS"/>
    <s v="2.3.2 - TEXTILES Y VESTUARIOS"/>
    <s v="N"/>
    <s v="00 - N/A"/>
    <s v="20 - FONDOS CON DESTINO ESPECÍFICO"/>
    <s v=" "/>
    <s v="99 - MULTIPROVINCIAL"/>
    <n v="0"/>
    <n v="844020"/>
    <n v="164020"/>
  </r>
  <r>
    <s v="2024"/>
    <x v="0"/>
    <x v="0"/>
    <x v="0"/>
    <x v="0"/>
    <x v="2"/>
    <s v="0207 - MINISTERIO DE SALUD PÚBLICA Y ASISTENCIA SOCIAL"/>
    <s v="0001 - MINISTERIO DE SALUD PUBLICA Y ASISTENCIA SOCIAL"/>
    <x v="2"/>
    <x v="3"/>
    <x v="47"/>
    <s v="2.3 - MATERIALES Y SUMINISTROS"/>
    <s v="2.3.3 - PAPEL, CARTÓN E IMPRESOS"/>
    <s v="N"/>
    <s v="00 - N/A"/>
    <s v="10 - FONDO GENERAL"/>
    <s v=" "/>
    <s v="99 - MULTIPROVINCIAL"/>
    <n v="14634382"/>
    <n v="15065072.23"/>
    <n v="9595326.1400000006"/>
  </r>
  <r>
    <s v="2024"/>
    <x v="0"/>
    <x v="0"/>
    <x v="0"/>
    <x v="0"/>
    <x v="2"/>
    <s v="0207 - MINISTERIO DE SALUD PÚBLICA Y ASISTENCIA SOCIAL"/>
    <s v="0001 - MINISTERIO DE SALUD PUBLICA Y ASISTENCIA SOCIAL"/>
    <x v="2"/>
    <x v="3"/>
    <x v="47"/>
    <s v="2.3 - MATERIALES Y SUMINISTROS"/>
    <s v="2.3.3 - PAPEL, CARTÓN E IMPRESOS"/>
    <s v="N"/>
    <s v="00 - N/A"/>
    <s v="20 - FONDOS CON DESTINO ESPECÍFICO"/>
    <s v=" "/>
    <s v="99 - MULTIPROVINCIAL"/>
    <n v="0"/>
    <n v="1189000"/>
    <n v="1188590.3999999999"/>
  </r>
  <r>
    <s v="2024"/>
    <x v="0"/>
    <x v="0"/>
    <x v="0"/>
    <x v="0"/>
    <x v="2"/>
    <s v="0207 - MINISTERIO DE SALUD PÚBLICA Y ASISTENCIA SOCIAL"/>
    <s v="0001 - MINISTERIO DE SALUD PUBLICA Y ASISTENCIA SOCIAL"/>
    <x v="2"/>
    <x v="3"/>
    <x v="47"/>
    <s v="2.3 - MATERIALES Y SUMINISTROS"/>
    <s v="2.3.4 - PRODUCTOS FARMACÉUTICOS"/>
    <s v="N"/>
    <s v="00 - N/A"/>
    <s v="10 - FONDO GENERAL"/>
    <s v=" "/>
    <s v="99 - MULTIPROVINCIAL"/>
    <n v="1146309024"/>
    <n v="2912587172.27"/>
    <n v="2474729327.8799996"/>
  </r>
  <r>
    <s v="2024"/>
    <x v="0"/>
    <x v="0"/>
    <x v="0"/>
    <x v="0"/>
    <x v="2"/>
    <s v="0207 - MINISTERIO DE SALUD PÚBLICA Y ASISTENCIA SOCIAL"/>
    <s v="0001 - MINISTERIO DE SALUD PUBLICA Y ASISTENCIA SOCIAL"/>
    <x v="2"/>
    <x v="3"/>
    <x v="47"/>
    <s v="2.3 - MATERIALES Y SUMINISTROS"/>
    <s v="2.3.4 - PRODUCTOS FARMACÉUTICOS"/>
    <s v="N"/>
    <s v="00 - N/A"/>
    <s v="20 - FONDOS CON DESTINO ESPECÍFICO"/>
    <s v=" "/>
    <s v="99 - MULTIPROVINCIAL"/>
    <n v="0"/>
    <n v="1588800"/>
    <n v="0"/>
  </r>
  <r>
    <s v="2024"/>
    <x v="0"/>
    <x v="0"/>
    <x v="0"/>
    <x v="0"/>
    <x v="2"/>
    <s v="0207 - MINISTERIO DE SALUD PÚBLICA Y ASISTENCIA SOCIAL"/>
    <s v="0001 - MINISTERIO DE SALUD PUBLICA Y ASISTENCIA SOCIAL"/>
    <x v="2"/>
    <x v="3"/>
    <x v="47"/>
    <s v="2.3 - MATERIALES Y SUMINISTROS"/>
    <s v="2.3.5 - CUERO, CAUCHO Y PLÁSTICO"/>
    <s v="N"/>
    <s v="00 - N/A"/>
    <s v="10 - FONDO GENERAL"/>
    <s v=" "/>
    <s v="99 - MULTIPROVINCIAL"/>
    <n v="16492078"/>
    <n v="15008058.850000001"/>
    <n v="7866163.4100000001"/>
  </r>
  <r>
    <s v="2024"/>
    <x v="0"/>
    <x v="0"/>
    <x v="0"/>
    <x v="0"/>
    <x v="2"/>
    <s v="0207 - MINISTERIO DE SALUD PÚBLICA Y ASISTENCIA SOCIAL"/>
    <s v="0001 - MINISTERIO DE SALUD PUBLICA Y ASISTENCIA SOCIAL"/>
    <x v="2"/>
    <x v="3"/>
    <x v="47"/>
    <s v="2.3 - MATERIALES Y SUMINISTROS"/>
    <s v="2.3.5 - CUERO, CAUCHO Y PLÁSTICO"/>
    <s v="N"/>
    <s v="00 - N/A"/>
    <s v="50 - CRÉDITO INTERNO"/>
    <s v=" "/>
    <s v="99 - MULTIPROVINCIAL"/>
    <n v="0"/>
    <n v="9381000"/>
    <n v="9381000"/>
  </r>
  <r>
    <s v="2024"/>
    <x v="0"/>
    <x v="0"/>
    <x v="0"/>
    <x v="0"/>
    <x v="2"/>
    <s v="0207 - MINISTERIO DE SALUD PÚBLICA Y ASISTENCIA SOCIAL"/>
    <s v="0001 - MINISTERIO DE SALUD PUBLICA Y ASISTENCIA SOCIAL"/>
    <x v="2"/>
    <x v="3"/>
    <x v="47"/>
    <s v="2.3 - MATERIALES Y SUMINISTROS"/>
    <s v="2.3.5 - CUERO, CAUCHO Y PLÁSTICO"/>
    <s v="N"/>
    <s v="00 - N/A"/>
    <s v="70 - DONACION EXTERNA"/>
    <s v=" "/>
    <s v="99 - MULTIPROVINCIAL"/>
    <n v="0"/>
    <n v="110069.1"/>
    <n v="110069.1"/>
  </r>
  <r>
    <s v="2024"/>
    <x v="0"/>
    <x v="0"/>
    <x v="0"/>
    <x v="0"/>
    <x v="2"/>
    <s v="0207 - MINISTERIO DE SALUD PÚBLICA Y ASISTENCIA SOCIAL"/>
    <s v="0001 - MINISTERIO DE SALUD PUBLICA Y ASISTENCIA SOCIAL"/>
    <x v="2"/>
    <x v="3"/>
    <x v="47"/>
    <s v="2.3 - MATERIALES Y SUMINISTROS"/>
    <s v="2.3.6 - PRODUCTOS DE MINERALES, METÁLICOS Y NO METÁLICOS"/>
    <s v="N"/>
    <s v="00 - N/A"/>
    <s v="10 - FONDO GENERAL"/>
    <s v=" "/>
    <s v="99 - MULTIPROVINCIAL"/>
    <n v="2562221"/>
    <n v="4689802.83"/>
    <n v="1839272.66"/>
  </r>
  <r>
    <s v="2024"/>
    <x v="0"/>
    <x v="0"/>
    <x v="0"/>
    <x v="0"/>
    <x v="2"/>
    <s v="0207 - MINISTERIO DE SALUD PÚBLICA Y ASISTENCIA SOCIAL"/>
    <s v="0001 - MINISTERIO DE SALUD PUBLICA Y ASISTENCIA SOCIAL"/>
    <x v="2"/>
    <x v="3"/>
    <x v="47"/>
    <s v="2.3 - MATERIALES Y SUMINISTROS"/>
    <s v="2.3.6 - PRODUCTOS DE MINERALES, METÁLICOS Y NO METÁLICOS"/>
    <s v="N"/>
    <s v="00 - N/A"/>
    <s v="20 - FONDOS CON DESTINO ESPECÍFICO"/>
    <s v=" "/>
    <s v="99 - MULTIPROVINCIAL"/>
    <n v="0"/>
    <n v="437045"/>
    <n v="0"/>
  </r>
  <r>
    <s v="2024"/>
    <x v="0"/>
    <x v="0"/>
    <x v="0"/>
    <x v="0"/>
    <x v="2"/>
    <s v="0207 - MINISTERIO DE SALUD PÚBLICA Y ASISTENCIA SOCIAL"/>
    <s v="0001 - MINISTERIO DE SALUD PUBLICA Y ASISTENCIA SOCIAL"/>
    <x v="2"/>
    <x v="3"/>
    <x v="47"/>
    <s v="2.3 - MATERIALES Y SUMINISTROS"/>
    <s v="2.3.7 - COMBUSTIBLES, LUBRICANTES, PRODUCTOS QUÍMICOS Y CONEXOS"/>
    <s v="N"/>
    <s v="00 - N/A"/>
    <s v="10 - FONDO GENERAL"/>
    <s v=" "/>
    <s v="99 - MULTIPROVINCIAL"/>
    <n v="265750669"/>
    <n v="263073763.44000006"/>
    <n v="122853889.83999996"/>
  </r>
  <r>
    <s v="2024"/>
    <x v="0"/>
    <x v="0"/>
    <x v="0"/>
    <x v="0"/>
    <x v="2"/>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 "/>
    <s v="99 - MULTIPROVINCIAL"/>
    <n v="0"/>
    <n v="15935075.989999995"/>
    <n v="0"/>
  </r>
  <r>
    <s v="2024"/>
    <x v="0"/>
    <x v="0"/>
    <x v="0"/>
    <x v="0"/>
    <x v="2"/>
    <s v="0207 - MINISTERIO DE SALUD PÚBLICA Y ASISTENCIA SOCIAL"/>
    <s v="0001 - MINISTERIO DE SALUD PUBLICA Y ASISTENCIA SOCIAL"/>
    <x v="2"/>
    <x v="3"/>
    <x v="47"/>
    <s v="2.3 - MATERIALES Y SUMINISTROS"/>
    <s v="2.3.7 - COMBUSTIBLES, LUBRICANTES, PRODUCTOS QUÍMICOS Y CONEXOS"/>
    <s v="N"/>
    <s v="00 - N/A"/>
    <s v="50 - CRÉDITO INTERNO"/>
    <s v=" "/>
    <s v="99 - MULTIPROVINCIAL"/>
    <n v="0"/>
    <n v="30350000"/>
    <n v="30350000"/>
  </r>
  <r>
    <s v="2024"/>
    <x v="0"/>
    <x v="0"/>
    <x v="0"/>
    <x v="0"/>
    <x v="2"/>
    <s v="0207 - MINISTERIO DE SALUD PÚBLICA Y ASISTENCIA SOCIAL"/>
    <s v="0001 - MINISTERIO DE SALUD PUBLICA Y ASISTENCIA SOCIAL"/>
    <x v="2"/>
    <x v="3"/>
    <x v="47"/>
    <s v="2.3 - MATERIALES Y SUMINISTROS"/>
    <s v="2.3.9 - PRODUCTOS Y ÚTILES VARIOS"/>
    <s v="N"/>
    <s v="00 - N/A"/>
    <s v="10 - FONDO GENERAL"/>
    <s v=" "/>
    <s v="99 - MULTIPROVINCIAL"/>
    <n v="170329504"/>
    <n v="147258562.25999999"/>
    <n v="96765624.779999971"/>
  </r>
  <r>
    <s v="2024"/>
    <x v="0"/>
    <x v="0"/>
    <x v="0"/>
    <x v="0"/>
    <x v="2"/>
    <s v="0207 - MINISTERIO DE SALUD PÚBLICA Y ASISTENCIA SOCIAL"/>
    <s v="0001 - MINISTERIO DE SALUD PUBLICA Y ASISTENCIA SOCIAL"/>
    <x v="2"/>
    <x v="3"/>
    <x v="47"/>
    <s v="2.3 - MATERIALES Y SUMINISTROS"/>
    <s v="2.3.9 - PRODUCTOS Y ÚTILES VARIOS"/>
    <s v="N"/>
    <s v="00 - N/A"/>
    <s v="20 - FONDOS CON DESTINO ESPECÍFICO"/>
    <s v=" "/>
    <s v="99 - MULTIPROVINCIAL"/>
    <n v="0"/>
    <n v="22230682"/>
    <n v="372963.07"/>
  </r>
  <r>
    <s v="2024"/>
    <x v="0"/>
    <x v="0"/>
    <x v="0"/>
    <x v="0"/>
    <x v="2"/>
    <s v="0207 - MINISTERIO DE SALUD PÚBLICA Y ASISTENCIA SOCIAL"/>
    <s v="0001 - MINISTERIO DE SALUD PUBLICA Y ASISTENCIA SOCIAL"/>
    <x v="2"/>
    <x v="3"/>
    <x v="47"/>
    <s v="2.3 - MATERIALES Y SUMINISTROS"/>
    <s v="2.3.9 - PRODUCTOS Y ÚTILES VARIOS"/>
    <s v="N"/>
    <s v="00 - N/A"/>
    <s v="50 - CRÉDITO INTERNO"/>
    <s v=" "/>
    <s v="99 - MULTIPROVINCIAL"/>
    <n v="0"/>
    <n v="2662130"/>
    <n v="1936764.09"/>
  </r>
  <r>
    <s v="2024"/>
    <x v="0"/>
    <x v="0"/>
    <x v="0"/>
    <x v="0"/>
    <x v="2"/>
    <s v="0207 - MINISTERIO DE SALUD PÚBLICA Y ASISTENCIA SOCIAL"/>
    <s v="0007 - CONSEJO NACIONAL PARA EL VIH SIDA"/>
    <x v="2"/>
    <x v="3"/>
    <x v="48"/>
    <s v="2.2 - CONTRATACIÓN DE SERVICIOS"/>
    <s v="2.2.2 - PUBLICIDAD, IMPRESIÓN Y ENCUADERNACIÓN"/>
    <s v="N"/>
    <s v="00 - N/A"/>
    <s v="70 - DONACION EXTERNA"/>
    <s v=" "/>
    <s v="99 - MULTIPROVINCIAL"/>
    <n v="0"/>
    <n v="1665735"/>
    <n v="0"/>
  </r>
  <r>
    <s v="2024"/>
    <x v="0"/>
    <x v="0"/>
    <x v="0"/>
    <x v="0"/>
    <x v="2"/>
    <s v="0207 - MINISTERIO DE SALUD PÚBLICA Y ASISTENCIA SOCIAL"/>
    <s v="0007 - CONSEJO NACIONAL PARA EL VIH SIDA"/>
    <x v="2"/>
    <x v="3"/>
    <x v="48"/>
    <s v="2.2 - CONTRATACIÓN DE SERVICIOS"/>
    <s v="2.2.3 - VIÁTICOS"/>
    <s v="N"/>
    <s v="00 - N/A"/>
    <s v="70 - DONACION EXTERNA"/>
    <s v=" "/>
    <s v="99 - MULTIPROVINCIAL"/>
    <n v="0"/>
    <n v="111888"/>
    <n v="0"/>
  </r>
  <r>
    <s v="2024"/>
    <x v="0"/>
    <x v="0"/>
    <x v="0"/>
    <x v="0"/>
    <x v="2"/>
    <s v="0207 - MINISTERIO DE SALUD PÚBLICA Y ASISTENCIA SOCIAL"/>
    <s v="0007 - CONSEJO NACIONAL PARA EL VIH SIDA"/>
    <x v="2"/>
    <x v="3"/>
    <x v="48"/>
    <s v="2.2 - CONTRATACIÓN DE SERVICIOS"/>
    <s v="2.2.8 - OTROS SERVICIOS NO INCLUIDOS EN CONCEPTOS ANTERIORES"/>
    <s v="N"/>
    <s v="00 - N/A"/>
    <s v="70 - DONACION EXTERNA"/>
    <s v=" "/>
    <s v="99 - MULTIPROVINCIAL"/>
    <n v="0"/>
    <n v="5415407"/>
    <n v="0"/>
  </r>
  <r>
    <s v="2024"/>
    <x v="0"/>
    <x v="0"/>
    <x v="0"/>
    <x v="0"/>
    <x v="2"/>
    <s v="0207 - MINISTERIO DE SALUD PÚBLICA Y ASISTENCIA SOCIAL"/>
    <s v="0007 - CONSEJO NACIONAL PARA EL VIH SIDA"/>
    <x v="2"/>
    <x v="3"/>
    <x v="48"/>
    <s v="2.2 - CONTRATACIÓN DE SERVICIOS"/>
    <s v="2.2.9 - OTRAS CONTRATACIONES DE SERVICIOS"/>
    <s v="N"/>
    <s v="00 - N/A"/>
    <s v="70 - DONACION EXTERNA"/>
    <s v=" "/>
    <s v="99 - MULTIPROVINCIAL"/>
    <n v="0"/>
    <n v="1010933"/>
    <n v="0"/>
  </r>
  <r>
    <s v="2024"/>
    <x v="0"/>
    <x v="0"/>
    <x v="0"/>
    <x v="0"/>
    <x v="2"/>
    <s v="0207 - MINISTERIO DE SALUD PÚBLICA Y ASISTENCIA SOCIAL"/>
    <s v="0007 - CONSEJO NACIONAL PARA EL VIH SIDA"/>
    <x v="2"/>
    <x v="3"/>
    <x v="48"/>
    <s v="2.3 - MATERIALES Y SUMINISTROS"/>
    <s v="2.3.7 - COMBUSTIBLES, LUBRICANTES, PRODUCTOS QUÍMICOS Y CONEXOS"/>
    <s v="N"/>
    <s v="00 - N/A"/>
    <s v="70 - DONACION EXTERNA"/>
    <s v=" "/>
    <s v="99 - MULTIPROVINCIAL"/>
    <n v="0"/>
    <n v="372671"/>
    <n v="0"/>
  </r>
  <r>
    <s v="2024"/>
    <x v="0"/>
    <x v="0"/>
    <x v="0"/>
    <x v="0"/>
    <x v="2"/>
    <s v="0207 - MINISTERIO DE SALUD PÚBLICA Y ASISTENCIA SOCIAL"/>
    <s v="0007 - CONSEJO NACIONAL PARA EL VIH SIDA"/>
    <x v="2"/>
    <x v="3"/>
    <x v="48"/>
    <s v="2.3 - MATERIALES Y SUMINISTROS"/>
    <s v="2.3.9 - PRODUCTOS Y ÚTILES VARIOS"/>
    <s v="N"/>
    <s v="00 - N/A"/>
    <s v="70 - DONACION EXTERNA"/>
    <s v=" "/>
    <s v="99 - MULTIPROVINCIAL"/>
    <n v="0"/>
    <n v="2166957"/>
    <n v="0"/>
  </r>
  <r>
    <s v="2024"/>
    <x v="0"/>
    <x v="0"/>
    <x v="0"/>
    <x v="0"/>
    <x v="2"/>
    <s v="0207 - MINISTERIO DE SALUD PÚBLICA Y ASISTENCIA SOCIAL"/>
    <s v="0007 - CONSEJO NACIONAL PARA EL VIH SIDA"/>
    <x v="2"/>
    <x v="3"/>
    <x v="47"/>
    <s v="2.1 - REMUNERACIONES Y CONTRIBUCIONES"/>
    <s v="2.1.1 - REMUNERACIONES"/>
    <s v="N"/>
    <s v="00 - N/A"/>
    <s v="10 - FONDO GENERAL"/>
    <s v=" "/>
    <s v="99 - MULTIPROVINCIAL"/>
    <n v="112069457"/>
    <n v="111623045.08"/>
    <n v="110004982.41000003"/>
  </r>
  <r>
    <s v="2024"/>
    <x v="0"/>
    <x v="0"/>
    <x v="0"/>
    <x v="0"/>
    <x v="2"/>
    <s v="0207 - MINISTERIO DE SALUD PÚBLICA Y ASISTENCIA SOCIAL"/>
    <s v="0007 - CONSEJO NACIONAL PARA EL VIH SIDA"/>
    <x v="2"/>
    <x v="3"/>
    <x v="47"/>
    <s v="2.1 - REMUNERACIONES Y CONTRIBUCIONES"/>
    <s v="2.1.2 - SOBRESUELDOS"/>
    <s v="N"/>
    <s v="00 - N/A"/>
    <s v="10 - FONDO GENERAL"/>
    <s v=" "/>
    <s v="99 - MULTIPROVINCIAL"/>
    <n v="16981521"/>
    <n v="17165492.239999998"/>
    <n v="16969049.350000001"/>
  </r>
  <r>
    <s v="2024"/>
    <x v="0"/>
    <x v="0"/>
    <x v="0"/>
    <x v="0"/>
    <x v="2"/>
    <s v="0207 - MINISTERIO DE SALUD PÚBLICA Y ASISTENCIA SOCIAL"/>
    <s v="0007 - CONSEJO NACIONAL PARA EL VIH SIDA"/>
    <x v="2"/>
    <x v="3"/>
    <x v="47"/>
    <s v="2.1 - REMUNERACIONES Y CONTRIBUCIONES"/>
    <s v="2.1.5 - CONTRIBUCIONES A LA SEGURIDAD SOCIAL"/>
    <s v="N"/>
    <s v="00 - N/A"/>
    <s v="10 - FONDO GENERAL"/>
    <s v=" "/>
    <s v="99 - MULTIPROVINCIAL"/>
    <n v="14986719"/>
    <n v="15433130.920000002"/>
    <n v="15226278.350000001"/>
  </r>
  <r>
    <s v="2024"/>
    <x v="0"/>
    <x v="0"/>
    <x v="0"/>
    <x v="0"/>
    <x v="2"/>
    <s v="0207 - MINISTERIO DE SALUD PÚBLICA Y ASISTENCIA SOCIAL"/>
    <s v="0007 - CONSEJO NACIONAL PARA EL VIH SIDA"/>
    <x v="2"/>
    <x v="3"/>
    <x v="47"/>
    <s v="2.2 - CONTRATACIÓN DE SERVICIOS"/>
    <s v="2.2.1 - SERVICIOS BÁSICOS"/>
    <s v="N"/>
    <s v="00 - N/A"/>
    <s v="10 - FONDO GENERAL"/>
    <s v=" "/>
    <s v="99 - MULTIPROVINCIAL"/>
    <n v="8370697"/>
    <n v="8380907"/>
    <n v="5958501.8899999987"/>
  </r>
  <r>
    <s v="2024"/>
    <x v="0"/>
    <x v="0"/>
    <x v="0"/>
    <x v="0"/>
    <x v="2"/>
    <s v="0207 - MINISTERIO DE SALUD PÚBLICA Y ASISTENCIA SOCIAL"/>
    <s v="0007 - CONSEJO NACIONAL PARA EL VIH SIDA"/>
    <x v="2"/>
    <x v="3"/>
    <x v="47"/>
    <s v="2.2 - CONTRATACIÓN DE SERVICIOS"/>
    <s v="2.2.2 - PUBLICIDAD, IMPRESIÓN Y ENCUADERNACIÓN"/>
    <s v="N"/>
    <s v="00 - N/A"/>
    <s v="10 - FONDO GENERAL"/>
    <s v=" "/>
    <s v="99 - MULTIPROVINCIAL"/>
    <n v="2035457"/>
    <n v="2180042"/>
    <n v="289218"/>
  </r>
  <r>
    <s v="2024"/>
    <x v="0"/>
    <x v="0"/>
    <x v="0"/>
    <x v="0"/>
    <x v="2"/>
    <s v="0207 - MINISTERIO DE SALUD PÚBLICA Y ASISTENCIA SOCIAL"/>
    <s v="0007 - CONSEJO NACIONAL PARA EL VIH SIDA"/>
    <x v="2"/>
    <x v="3"/>
    <x v="47"/>
    <s v="2.2 - CONTRATACIÓN DE SERVICIOS"/>
    <s v="2.2.3 - VIÁTICOS"/>
    <s v="N"/>
    <s v="00 - N/A"/>
    <s v="10 - FONDO GENERAL"/>
    <s v=" "/>
    <s v="99 - MULTIPROVINCIAL"/>
    <n v="700000"/>
    <n v="620000"/>
    <n v="251218.11"/>
  </r>
  <r>
    <s v="2024"/>
    <x v="0"/>
    <x v="0"/>
    <x v="0"/>
    <x v="0"/>
    <x v="2"/>
    <s v="0207 - MINISTERIO DE SALUD PÚBLICA Y ASISTENCIA SOCIAL"/>
    <s v="0007 - CONSEJO NACIONAL PARA EL VIH SIDA"/>
    <x v="2"/>
    <x v="3"/>
    <x v="47"/>
    <s v="2.2 - CONTRATACIÓN DE SERVICIOS"/>
    <s v="2.2.4 - TRANSPORTE Y ALMACENAJE"/>
    <s v="N"/>
    <s v="00 - N/A"/>
    <s v="10 - FONDO GENERAL"/>
    <s v=" "/>
    <s v="99 - MULTIPROVINCIAL"/>
    <n v="250000"/>
    <n v="0"/>
    <n v="0"/>
  </r>
  <r>
    <s v="2024"/>
    <x v="0"/>
    <x v="0"/>
    <x v="0"/>
    <x v="0"/>
    <x v="2"/>
    <s v="0207 - MINISTERIO DE SALUD PÚBLICA Y ASISTENCIA SOCIAL"/>
    <s v="0007 - CONSEJO NACIONAL PARA EL VIH SIDA"/>
    <x v="2"/>
    <x v="3"/>
    <x v="47"/>
    <s v="2.2 - CONTRATACIÓN DE SERVICIOS"/>
    <s v="2.2.6 - SEGUROS"/>
    <s v="N"/>
    <s v="00 - N/A"/>
    <s v="10 - FONDO GENERAL"/>
    <s v=" "/>
    <s v="99 - MULTIPROVINCIAL"/>
    <n v="1700000"/>
    <n v="1960000"/>
    <n v="1455595.34"/>
  </r>
  <r>
    <s v="2024"/>
    <x v="0"/>
    <x v="0"/>
    <x v="0"/>
    <x v="0"/>
    <x v="2"/>
    <s v="0207 - MINISTERIO DE SALUD PÚBLICA Y ASISTENCIA SOCIAL"/>
    <s v="0007 - CONSEJO NACIONAL PARA EL VIH SIDA"/>
    <x v="2"/>
    <x v="3"/>
    <x v="47"/>
    <s v="2.2 - CONTRATACIÓN DE SERVICIOS"/>
    <s v="2.2.7 - SERVICIOS DE CONSERVACIÓN, REPARACIONES MENORES E INSTALACIONES TEMPORALES"/>
    <s v="N"/>
    <s v="00 - N/A"/>
    <s v="10 - FONDO GENERAL"/>
    <s v=" "/>
    <s v="99 - MULTIPROVINCIAL"/>
    <n v="2500000"/>
    <n v="3786600"/>
    <n v="2468300.87"/>
  </r>
  <r>
    <s v="2024"/>
    <x v="0"/>
    <x v="0"/>
    <x v="0"/>
    <x v="0"/>
    <x v="2"/>
    <s v="0207 - MINISTERIO DE SALUD PÚBLICA Y ASISTENCIA SOCIAL"/>
    <s v="0007 - CONSEJO NACIONAL PARA EL VIH SIDA"/>
    <x v="2"/>
    <x v="3"/>
    <x v="47"/>
    <s v="2.2 - CONTRATACIÓN DE SERVICIOS"/>
    <s v="2.2.8 - OTROS SERVICIOS NO INCLUIDOS EN CONCEPTOS ANTERIORES"/>
    <s v="N"/>
    <s v="00 - N/A"/>
    <s v="10 - FONDO GENERAL"/>
    <s v=" "/>
    <s v="99 - MULTIPROVINCIAL"/>
    <n v="14151974"/>
    <n v="5256027.76"/>
    <n v="0"/>
  </r>
  <r>
    <s v="2024"/>
    <x v="0"/>
    <x v="0"/>
    <x v="0"/>
    <x v="0"/>
    <x v="2"/>
    <s v="0207 - MINISTERIO DE SALUD PÚBLICA Y ASISTENCIA SOCIAL"/>
    <s v="0007 - CONSEJO NACIONAL PARA EL VIH SIDA"/>
    <x v="2"/>
    <x v="3"/>
    <x v="47"/>
    <s v="2.2 - CONTRATACIÓN DE SERVICIOS"/>
    <s v="2.2.9 - OTRAS CONTRATACIONES DE SERVICIOS"/>
    <s v="N"/>
    <s v="00 - N/A"/>
    <s v="10 - FONDO GENERAL"/>
    <s v=" "/>
    <s v="99 - MULTIPROVINCIAL"/>
    <n v="1200000"/>
    <n v="1171000"/>
    <n v="114224"/>
  </r>
  <r>
    <s v="2024"/>
    <x v="0"/>
    <x v="0"/>
    <x v="0"/>
    <x v="0"/>
    <x v="2"/>
    <s v="0207 - MINISTERIO DE SALUD PÚBLICA Y ASISTENCIA SOCIAL"/>
    <s v="0007 - CONSEJO NACIONAL PARA EL VIH SIDA"/>
    <x v="2"/>
    <x v="3"/>
    <x v="47"/>
    <s v="2.3 - MATERIALES Y SUMINISTROS"/>
    <s v="2.3.1 - ALIMENTOS Y PRODUCTOS AGROFORESTALES"/>
    <s v="N"/>
    <s v="00 - N/A"/>
    <s v="10 - FONDO GENERAL"/>
    <s v=" "/>
    <s v="99 - MULTIPROVINCIAL"/>
    <n v="146812"/>
    <n v="146812"/>
    <n v="96000"/>
  </r>
  <r>
    <s v="2024"/>
    <x v="0"/>
    <x v="0"/>
    <x v="0"/>
    <x v="0"/>
    <x v="2"/>
    <s v="0207 - MINISTERIO DE SALUD PÚBLICA Y ASISTENCIA SOCIAL"/>
    <s v="0007 - CONSEJO NACIONAL PARA EL VIH SIDA"/>
    <x v="2"/>
    <x v="3"/>
    <x v="47"/>
    <s v="2.3 - MATERIALES Y SUMINISTROS"/>
    <s v="2.3.2 - TEXTILES Y VESTUARIOS"/>
    <s v="N"/>
    <s v="00 - N/A"/>
    <s v="10 - FONDO GENERAL"/>
    <s v=" "/>
    <s v="99 - MULTIPROVINCIAL"/>
    <n v="0"/>
    <n v="200000"/>
    <n v="0"/>
  </r>
  <r>
    <s v="2024"/>
    <x v="0"/>
    <x v="0"/>
    <x v="0"/>
    <x v="0"/>
    <x v="2"/>
    <s v="0207 - MINISTERIO DE SALUD PÚBLICA Y ASISTENCIA SOCIAL"/>
    <s v="0007 - CONSEJO NACIONAL PARA EL VIH SIDA"/>
    <x v="2"/>
    <x v="3"/>
    <x v="47"/>
    <s v="2.3 - MATERIALES Y SUMINISTROS"/>
    <s v="2.3.3 - PAPEL, CARTÓN E IMPRESOS"/>
    <s v="N"/>
    <s v="00 - N/A"/>
    <s v="10 - FONDO GENERAL"/>
    <s v=" "/>
    <s v="99 - MULTIPROVINCIAL"/>
    <n v="400000"/>
    <n v="400000"/>
    <n v="262727"/>
  </r>
  <r>
    <s v="2024"/>
    <x v="0"/>
    <x v="0"/>
    <x v="0"/>
    <x v="0"/>
    <x v="2"/>
    <s v="0207 - MINISTERIO DE SALUD PÚBLICA Y ASISTENCIA SOCIAL"/>
    <s v="0007 - CONSEJO NACIONAL PARA EL VIH SIDA"/>
    <x v="2"/>
    <x v="3"/>
    <x v="47"/>
    <s v="2.3 - MATERIALES Y SUMINISTROS"/>
    <s v="2.3.7 - COMBUSTIBLES, LUBRICANTES, PRODUCTOS QUÍMICOS Y CONEXOS"/>
    <s v="N"/>
    <s v="00 - N/A"/>
    <s v="10 - FONDO GENERAL"/>
    <s v=" "/>
    <s v="99 - MULTIPROVINCIAL"/>
    <n v="9000000"/>
    <n v="9000000"/>
    <n v="6750000"/>
  </r>
  <r>
    <s v="2024"/>
    <x v="0"/>
    <x v="0"/>
    <x v="0"/>
    <x v="0"/>
    <x v="2"/>
    <s v="0207 - MINISTERIO DE SALUD PÚBLICA Y ASISTENCIA SOCIAL"/>
    <s v="0007 - CONSEJO NACIONAL PARA EL VIH SIDA"/>
    <x v="2"/>
    <x v="3"/>
    <x v="47"/>
    <s v="2.3 - MATERIALES Y SUMINISTROS"/>
    <s v="2.3.9 - PRODUCTOS Y ÚTILES VARIOS"/>
    <s v="N"/>
    <s v="00 - N/A"/>
    <s v="10 - FONDO GENERAL"/>
    <s v=" "/>
    <s v="99 - MULTIPROVINCIAL"/>
    <n v="1500000"/>
    <n v="5030015"/>
    <n v="1259428.8399999999"/>
  </r>
  <r>
    <s v="2024"/>
    <x v="0"/>
    <x v="0"/>
    <x v="0"/>
    <x v="0"/>
    <x v="2"/>
    <s v="0207 - MINISTERIO DE SALUD PÚBLICA Y ASISTENCIA SOCIAL"/>
    <s v="0017 - PROGRAMA DE MEDICAMENTOS ESENCIALES"/>
    <x v="2"/>
    <x v="3"/>
    <x v="47"/>
    <s v="2.1 - REMUNERACIONES Y CONTRIBUCIONES"/>
    <s v="2.1.1 - REMUNERACIONES"/>
    <s v="N"/>
    <s v="00 - N/A"/>
    <s v="10 - FONDO GENERAL"/>
    <s v=" "/>
    <s v="99 - MULTIPROVINCIAL"/>
    <n v="969240235"/>
    <n v="1014252981.5599998"/>
    <n v="938204101.96999979"/>
  </r>
  <r>
    <s v="2024"/>
    <x v="0"/>
    <x v="0"/>
    <x v="0"/>
    <x v="0"/>
    <x v="2"/>
    <s v="0207 - MINISTERIO DE SALUD PÚBLICA Y ASISTENCIA SOCIAL"/>
    <s v="0017 - PROGRAMA DE MEDICAMENTOS ESENCIALES"/>
    <x v="2"/>
    <x v="3"/>
    <x v="47"/>
    <s v="2.1 - REMUNERACIONES Y CONTRIBUCIONES"/>
    <s v="2.1.2 - SOBRESUELDOS"/>
    <s v="N"/>
    <s v="00 - N/A"/>
    <s v="10 - FONDO GENERAL"/>
    <s v=" "/>
    <s v="99 - MULTIPROVINCIAL"/>
    <n v="149732085"/>
    <n v="158881834.19999999"/>
    <n v="157633220.18999997"/>
  </r>
  <r>
    <s v="2024"/>
    <x v="0"/>
    <x v="0"/>
    <x v="0"/>
    <x v="0"/>
    <x v="2"/>
    <s v="0207 - MINISTERIO DE SALUD PÚBLICA Y ASISTENCIA SOCIAL"/>
    <s v="0017 - PROGRAMA DE MEDICAMENTOS ESENCIALES"/>
    <x v="2"/>
    <x v="3"/>
    <x v="47"/>
    <s v="2.1 - REMUNERACIONES Y CONTRIBUCIONES"/>
    <s v="2.1.5 - CONTRIBUCIONES A LA SEGURIDAD SOCIAL"/>
    <s v="N"/>
    <s v="00 - N/A"/>
    <s v="10 - FONDO GENERAL"/>
    <s v=" "/>
    <s v="99 - MULTIPROVINCIAL"/>
    <n v="118258190"/>
    <n v="128691613.54999998"/>
    <n v="125870919.00000003"/>
  </r>
  <r>
    <s v="2024"/>
    <x v="0"/>
    <x v="0"/>
    <x v="0"/>
    <x v="0"/>
    <x v="2"/>
    <s v="0207 - MINISTERIO DE SALUD PÚBLICA Y ASISTENCIA SOCIAL"/>
    <s v="0017 - PROGRAMA DE MEDICAMENTOS ESENCIALES"/>
    <x v="2"/>
    <x v="3"/>
    <x v="47"/>
    <s v="2.2 - CONTRATACIÓN DE SERVICIOS"/>
    <s v="2.2.1 - SERVICIOS BÁSICOS"/>
    <s v="N"/>
    <s v="00 - N/A"/>
    <s v="10 - FONDO GENERAL"/>
    <s v=" "/>
    <s v="99 - MULTIPROVINCIAL"/>
    <n v="78030000"/>
    <n v="96302868.120000005"/>
    <n v="84174892.520000011"/>
  </r>
  <r>
    <s v="2024"/>
    <x v="0"/>
    <x v="0"/>
    <x v="0"/>
    <x v="0"/>
    <x v="2"/>
    <s v="0207 - MINISTERIO DE SALUD PÚBLICA Y ASISTENCIA SOCIAL"/>
    <s v="0017 - PROGRAMA DE MEDICAMENTOS ESENCIALES"/>
    <x v="2"/>
    <x v="3"/>
    <x v="47"/>
    <s v="2.2 - CONTRATACIÓN DE SERVICIOS"/>
    <s v="2.2.2 - PUBLICIDAD, IMPRESIÓN Y ENCUADERNACIÓN"/>
    <s v="N"/>
    <s v="00 - N/A"/>
    <s v="10 - FONDO GENERAL"/>
    <s v=" "/>
    <s v="99 - MULTIPROVINCIAL"/>
    <n v="5738315"/>
    <n v="5738315"/>
    <n v="2573714.65"/>
  </r>
  <r>
    <s v="2024"/>
    <x v="0"/>
    <x v="0"/>
    <x v="0"/>
    <x v="0"/>
    <x v="2"/>
    <s v="0207 - MINISTERIO DE SALUD PÚBLICA Y ASISTENCIA SOCIAL"/>
    <s v="0017 - PROGRAMA DE MEDICAMENTOS ESENCIALES"/>
    <x v="2"/>
    <x v="3"/>
    <x v="47"/>
    <s v="2.2 - CONTRATACIÓN DE SERVICIOS"/>
    <s v="2.2.3 - VIÁTICOS"/>
    <s v="N"/>
    <s v="00 - N/A"/>
    <s v="10 - FONDO GENERAL"/>
    <s v=" "/>
    <s v="99 - MULTIPROVINCIAL"/>
    <n v="6697600"/>
    <n v="14624186.140000001"/>
    <n v="8770450"/>
  </r>
  <r>
    <s v="2024"/>
    <x v="0"/>
    <x v="0"/>
    <x v="0"/>
    <x v="0"/>
    <x v="2"/>
    <s v="0207 - MINISTERIO DE SALUD PÚBLICA Y ASISTENCIA SOCIAL"/>
    <s v="0017 - PROGRAMA DE MEDICAMENTOS ESENCIALES"/>
    <x v="2"/>
    <x v="3"/>
    <x v="47"/>
    <s v="2.2 - CONTRATACIÓN DE SERVICIOS"/>
    <s v="2.2.4 - TRANSPORTE Y ALMACENAJE"/>
    <s v="N"/>
    <s v="00 - N/A"/>
    <s v="10 - FONDO GENERAL"/>
    <s v=" "/>
    <s v="99 - MULTIPROVINCIAL"/>
    <n v="1495000"/>
    <n v="4437468.0199999996"/>
    <n v="1739500"/>
  </r>
  <r>
    <s v="2024"/>
    <x v="0"/>
    <x v="0"/>
    <x v="0"/>
    <x v="0"/>
    <x v="2"/>
    <s v="0207 - MINISTERIO DE SALUD PÚBLICA Y ASISTENCIA SOCIAL"/>
    <s v="0017 - PROGRAMA DE MEDICAMENTOS ESENCIALES"/>
    <x v="2"/>
    <x v="3"/>
    <x v="47"/>
    <s v="2.2 - CONTRATACIÓN DE SERVICIOS"/>
    <s v="2.2.5 - ALQUILERES Y RENTAS"/>
    <s v="N"/>
    <s v="00 - N/A"/>
    <s v="10 - FONDO GENERAL"/>
    <s v=" "/>
    <s v="99 - MULTIPROVINCIAL"/>
    <n v="183055377"/>
    <n v="176185377"/>
    <n v="156682944.41"/>
  </r>
  <r>
    <s v="2024"/>
    <x v="0"/>
    <x v="0"/>
    <x v="0"/>
    <x v="0"/>
    <x v="2"/>
    <s v="0207 - MINISTERIO DE SALUD PÚBLICA Y ASISTENCIA SOCIAL"/>
    <s v="0017 - PROGRAMA DE MEDICAMENTOS ESENCIALES"/>
    <x v="2"/>
    <x v="3"/>
    <x v="47"/>
    <s v="2.2 - CONTRATACIÓN DE SERVICIOS"/>
    <s v="2.2.6 - SEGUROS"/>
    <s v="N"/>
    <s v="00 - N/A"/>
    <s v="10 - FONDO GENERAL"/>
    <s v=" "/>
    <s v="99 - MULTIPROVINCIAL"/>
    <n v="37888828"/>
    <n v="44165447.740000002"/>
    <n v="43185693.440000005"/>
  </r>
  <r>
    <s v="2024"/>
    <x v="0"/>
    <x v="0"/>
    <x v="0"/>
    <x v="0"/>
    <x v="2"/>
    <s v="0207 - MINISTERIO DE SALUD PÚBLICA Y ASISTENCIA SOCIAL"/>
    <s v="0017 - PROGRAMA DE MEDICAMENTOS ESENCIALES"/>
    <x v="2"/>
    <x v="3"/>
    <x v="47"/>
    <s v="2.2 - CONTRATACIÓN DE SERVICIOS"/>
    <s v="2.2.7 - SERVICIOS DE CONSERVACIÓN, REPARACIONES MENORES E INSTALACIONES TEMPORALES"/>
    <s v="N"/>
    <s v="00 - N/A"/>
    <s v="10 - FONDO GENERAL"/>
    <s v=" "/>
    <s v="99 - MULTIPROVINCIAL"/>
    <n v="26153443"/>
    <n v="27314369"/>
    <n v="10866945.620000001"/>
  </r>
  <r>
    <s v="2024"/>
    <x v="0"/>
    <x v="0"/>
    <x v="0"/>
    <x v="0"/>
    <x v="2"/>
    <s v="0207 - MINISTERIO DE SALUD PÚBLICA Y ASISTENCIA SOCIAL"/>
    <s v="0017 - PROGRAMA DE MEDICAMENTOS ESENCIALES"/>
    <x v="2"/>
    <x v="3"/>
    <x v="47"/>
    <s v="2.2 - CONTRATACIÓN DE SERVICIOS"/>
    <s v="2.2.8 - OTROS SERVICIOS NO INCLUIDOS EN CONCEPTOS ANTERIORES"/>
    <s v="N"/>
    <s v="00 - N/A"/>
    <s v="10 - FONDO GENERAL"/>
    <s v=" "/>
    <s v="99 - MULTIPROVINCIAL"/>
    <n v="63830281"/>
    <n v="65983080.68"/>
    <n v="43114174.040000014"/>
  </r>
  <r>
    <s v="2024"/>
    <x v="0"/>
    <x v="0"/>
    <x v="0"/>
    <x v="0"/>
    <x v="2"/>
    <s v="0207 - MINISTERIO DE SALUD PÚBLICA Y ASISTENCIA SOCIAL"/>
    <s v="0017 - PROGRAMA DE MEDICAMENTOS ESENCIALES"/>
    <x v="2"/>
    <x v="3"/>
    <x v="47"/>
    <s v="2.2 - CONTRATACIÓN DE SERVICIOS"/>
    <s v="2.2.9 - OTRAS CONTRATACIONES DE SERVICIOS"/>
    <s v="N"/>
    <s v="00 - N/A"/>
    <s v="10 - FONDO GENERAL"/>
    <s v=" "/>
    <s v="99 - MULTIPROVINCIAL"/>
    <n v="51242475"/>
    <n v="63077675"/>
    <n v="42358596.079999998"/>
  </r>
  <r>
    <s v="2024"/>
    <x v="0"/>
    <x v="0"/>
    <x v="0"/>
    <x v="0"/>
    <x v="2"/>
    <s v="0207 - MINISTERIO DE SALUD PÚBLICA Y ASISTENCIA SOCIAL"/>
    <s v="0017 - PROGRAMA DE MEDICAMENTOS ESENCIALES"/>
    <x v="2"/>
    <x v="3"/>
    <x v="47"/>
    <s v="2.3 - MATERIALES Y SUMINISTROS"/>
    <s v="2.3.1 - ALIMENTOS Y PRODUCTOS AGROFORESTALES"/>
    <s v="N"/>
    <s v="00 - N/A"/>
    <s v="10 - FONDO GENERAL"/>
    <s v=" "/>
    <s v="99 - MULTIPROVINCIAL"/>
    <n v="3878203"/>
    <n v="3659203"/>
    <n v="3066080.8899999997"/>
  </r>
  <r>
    <s v="2024"/>
    <x v="0"/>
    <x v="0"/>
    <x v="0"/>
    <x v="0"/>
    <x v="2"/>
    <s v="0207 - MINISTERIO DE SALUD PÚBLICA Y ASISTENCIA SOCIAL"/>
    <s v="0017 - PROGRAMA DE MEDICAMENTOS ESENCIALES"/>
    <x v="2"/>
    <x v="3"/>
    <x v="47"/>
    <s v="2.3 - MATERIALES Y SUMINISTROS"/>
    <s v="2.3.2 - TEXTILES Y VESTUARIOS"/>
    <s v="N"/>
    <s v="00 - N/A"/>
    <s v="10 - FONDO GENERAL"/>
    <s v=" "/>
    <s v="99 - MULTIPROVINCIAL"/>
    <n v="4534883"/>
    <n v="3934883"/>
    <n v="2334759.4500000002"/>
  </r>
  <r>
    <s v="2024"/>
    <x v="0"/>
    <x v="0"/>
    <x v="0"/>
    <x v="0"/>
    <x v="2"/>
    <s v="0207 - MINISTERIO DE SALUD PÚBLICA Y ASISTENCIA SOCIAL"/>
    <s v="0017 - PROGRAMA DE MEDICAMENTOS ESENCIALES"/>
    <x v="2"/>
    <x v="3"/>
    <x v="47"/>
    <s v="2.3 - MATERIALES Y SUMINISTROS"/>
    <s v="2.3.3 - PAPEL, CARTÓN E IMPRESOS"/>
    <s v="N"/>
    <s v="00 - N/A"/>
    <s v="10 - FONDO GENERAL"/>
    <s v=" "/>
    <s v="99 - MULTIPROVINCIAL"/>
    <n v="12359074"/>
    <n v="10629624.01"/>
    <n v="8631122.5600000005"/>
  </r>
  <r>
    <s v="2024"/>
    <x v="0"/>
    <x v="0"/>
    <x v="0"/>
    <x v="0"/>
    <x v="2"/>
    <s v="0207 - MINISTERIO DE SALUD PÚBLICA Y ASISTENCIA SOCIAL"/>
    <s v="0017 - PROGRAMA DE MEDICAMENTOS ESENCIALES"/>
    <x v="2"/>
    <x v="3"/>
    <x v="47"/>
    <s v="2.3 - MATERIALES Y SUMINISTROS"/>
    <s v="2.3.4 - PRODUCTOS FARMACÉUTICOS"/>
    <s v="N"/>
    <s v="00 - N/A"/>
    <s v="10 - FONDO GENERAL"/>
    <s v=" "/>
    <s v="99 - MULTIPROVINCIAL"/>
    <n v="10023781588"/>
    <n v="10915687087.469997"/>
    <n v="9566613355.6199951"/>
  </r>
  <r>
    <s v="2024"/>
    <x v="0"/>
    <x v="0"/>
    <x v="0"/>
    <x v="0"/>
    <x v="2"/>
    <s v="0207 - MINISTERIO DE SALUD PÚBLICA Y ASISTENCIA SOCIAL"/>
    <s v="0017 - PROGRAMA DE MEDICAMENTOS ESENCIALES"/>
    <x v="2"/>
    <x v="3"/>
    <x v="47"/>
    <s v="2.3 - MATERIALES Y SUMINISTROS"/>
    <s v="2.3.4 - PRODUCTOS FARMACÉUTICOS"/>
    <s v="N"/>
    <s v="00 - N/A"/>
    <s v="20 - FONDOS CON DESTINO ESPECÍFICO"/>
    <s v=" "/>
    <s v="99 - MULTIPROVINCIAL"/>
    <n v="328585616"/>
    <n v="328585616"/>
    <n v="226325662.65000001"/>
  </r>
  <r>
    <s v="2024"/>
    <x v="0"/>
    <x v="0"/>
    <x v="0"/>
    <x v="0"/>
    <x v="2"/>
    <s v="0207 - MINISTERIO DE SALUD PÚBLICA Y ASISTENCIA SOCIAL"/>
    <s v="0017 - PROGRAMA DE MEDICAMENTOS ESENCIALES"/>
    <x v="2"/>
    <x v="3"/>
    <x v="47"/>
    <s v="2.3 - MATERIALES Y SUMINISTROS"/>
    <s v="2.3.4 - PRODUCTOS FARMACÉUTICOS"/>
    <s v="N"/>
    <s v="00 - N/A"/>
    <s v="50 - CRÉDITO INTERNO"/>
    <s v=" "/>
    <s v="99 - MULTIPROVINCIAL"/>
    <n v="0"/>
    <n v="7311847.4400000004"/>
    <n v="7296247.4400000004"/>
  </r>
  <r>
    <s v="2024"/>
    <x v="0"/>
    <x v="0"/>
    <x v="0"/>
    <x v="0"/>
    <x v="2"/>
    <s v="0207 - MINISTERIO DE SALUD PÚBLICA Y ASISTENCIA SOCIAL"/>
    <s v="0017 - PROGRAMA DE MEDICAMENTOS ESENCIALES"/>
    <x v="2"/>
    <x v="3"/>
    <x v="47"/>
    <s v="2.3 - MATERIALES Y SUMINISTROS"/>
    <s v="2.3.5 - CUERO, CAUCHO Y PLÁSTICO"/>
    <s v="N"/>
    <s v="00 - N/A"/>
    <s v="10 - FONDO GENERAL"/>
    <s v=" "/>
    <s v="99 - MULTIPROVINCIAL"/>
    <n v="8409616"/>
    <n v="10679616"/>
    <n v="5923578.1500000004"/>
  </r>
  <r>
    <s v="2024"/>
    <x v="0"/>
    <x v="0"/>
    <x v="0"/>
    <x v="0"/>
    <x v="2"/>
    <s v="0207 - MINISTERIO DE SALUD PÚBLICA Y ASISTENCIA SOCIAL"/>
    <s v="0017 - PROGRAMA DE MEDICAMENTOS ESENCIALES"/>
    <x v="2"/>
    <x v="3"/>
    <x v="47"/>
    <s v="2.3 - MATERIALES Y SUMINISTROS"/>
    <s v="2.3.6 - PRODUCTOS DE MINERALES, METÁLICOS Y NO METÁLICOS"/>
    <s v="N"/>
    <s v="00 - N/A"/>
    <s v="10 - FONDO GENERAL"/>
    <s v=" "/>
    <s v="99 - MULTIPROVINCIAL"/>
    <n v="6945915"/>
    <n v="3170915"/>
    <n v="951562.71000000008"/>
  </r>
  <r>
    <s v="2024"/>
    <x v="0"/>
    <x v="0"/>
    <x v="0"/>
    <x v="0"/>
    <x v="2"/>
    <s v="0207 - MINISTERIO DE SALUD PÚBLICA Y ASISTENCIA SOCIAL"/>
    <s v="0017 - PROGRAMA DE MEDICAMENTOS ESENCIALES"/>
    <x v="2"/>
    <x v="3"/>
    <x v="47"/>
    <s v="2.3 - MATERIALES Y SUMINISTROS"/>
    <s v="2.3.7 - COMBUSTIBLES, LUBRICANTES, PRODUCTOS QUÍMICOS Y CONEXOS"/>
    <s v="N"/>
    <s v="00 - N/A"/>
    <s v="10 - FONDO GENERAL"/>
    <s v=" "/>
    <s v="99 - MULTIPROVINCIAL"/>
    <n v="1087497366"/>
    <n v="403445293.88999993"/>
    <n v="226845721.67000002"/>
  </r>
  <r>
    <s v="2024"/>
    <x v="0"/>
    <x v="0"/>
    <x v="0"/>
    <x v="0"/>
    <x v="2"/>
    <s v="0207 - MINISTERIO DE SALUD PÚBLICA Y ASISTENCIA SOCIAL"/>
    <s v="0017 - PROGRAMA DE MEDICAMENTOS ESENCIALES"/>
    <x v="2"/>
    <x v="3"/>
    <x v="47"/>
    <s v="2.3 - MATERIALES Y SUMINISTROS"/>
    <s v="2.3.9 - PRODUCTOS Y ÚTILES VARIOS"/>
    <s v="N"/>
    <s v="00 - N/A"/>
    <s v="10 - FONDO GENERAL"/>
    <s v=" "/>
    <s v="99 - MULTIPROVINCIAL"/>
    <n v="1792878714"/>
    <n v="1733356972.9600005"/>
    <n v="913604706.13000035"/>
  </r>
  <r>
    <s v="2024"/>
    <x v="0"/>
    <x v="0"/>
    <x v="0"/>
    <x v="0"/>
    <x v="2"/>
    <s v="0207 - MINISTERIO DE SALUD PÚBLICA Y ASISTENCIA SOCIAL"/>
    <s v="0017 - PROGRAMA DE MEDICAMENTOS ESENCIALES"/>
    <x v="2"/>
    <x v="3"/>
    <x v="47"/>
    <s v="2.3 - MATERIALES Y SUMINISTROS"/>
    <s v="2.3.9 - PRODUCTOS Y ÚTILES VARIOS"/>
    <s v="N"/>
    <s v="00 - N/A"/>
    <s v="50 - CRÉDITO INTERNO"/>
    <s v=" "/>
    <s v="99 - MULTIPROVINCIAL"/>
    <n v="0"/>
    <n v="15874383.08"/>
    <n v="15874383.08"/>
  </r>
  <r>
    <s v="2024"/>
    <x v="0"/>
    <x v="0"/>
    <x v="0"/>
    <x v="0"/>
    <x v="2"/>
    <s v="0207 - MINISTERIO DE SALUD PÚBLICA Y ASISTENCIA SOCIAL"/>
    <s v="0031 - CENTRO DE ATENCION INTEGRAL PARA LA DISCAPACIDAD (CAID)"/>
    <x v="2"/>
    <x v="3"/>
    <x v="47"/>
    <s v="2.1 - REMUNERACIONES Y CONTRIBUCIONES"/>
    <s v="2.1.1 - REMUNERACIONES"/>
    <s v="N"/>
    <s v="00 - N/A"/>
    <s v="10 - FONDO GENERAL"/>
    <s v=" "/>
    <s v="99 - MULTIPROVINCIAL"/>
    <n v="319644558"/>
    <n v="320629642.96999997"/>
    <n v="197320993.38000017"/>
  </r>
  <r>
    <s v="2024"/>
    <x v="0"/>
    <x v="0"/>
    <x v="0"/>
    <x v="0"/>
    <x v="2"/>
    <s v="0207 - MINISTERIO DE SALUD PÚBLICA Y ASISTENCIA SOCIAL"/>
    <s v="0031 - CENTRO DE ATENCION INTEGRAL PARA LA DISCAPACIDAD (CAID)"/>
    <x v="2"/>
    <x v="3"/>
    <x v="47"/>
    <s v="2.1 - REMUNERACIONES Y CONTRIBUCIONES"/>
    <s v="2.1.2 - SOBRESUELDOS"/>
    <s v="N"/>
    <s v="00 - N/A"/>
    <s v="10 - FONDO GENERAL"/>
    <s v=" "/>
    <s v="99 - MULTIPROVINCIAL"/>
    <n v="47803690"/>
    <n v="51740565.190000005"/>
    <n v="26821175.48"/>
  </r>
  <r>
    <s v="2024"/>
    <x v="0"/>
    <x v="0"/>
    <x v="0"/>
    <x v="0"/>
    <x v="2"/>
    <s v="0207 - MINISTERIO DE SALUD PÚBLICA Y ASISTENCIA SOCIAL"/>
    <s v="0031 - CENTRO DE ATENCION INTEGRAL PARA LA DISCAPACIDAD (CAID)"/>
    <x v="2"/>
    <x v="3"/>
    <x v="47"/>
    <s v="2.1 - REMUNERACIONES Y CONTRIBUCIONES"/>
    <s v="2.1.5 - CONTRIBUCIONES A LA SEGURIDAD SOCIAL"/>
    <s v="N"/>
    <s v="00 - N/A"/>
    <s v="10 - FONDO GENERAL"/>
    <s v=" "/>
    <s v="99 - MULTIPROVINCIAL"/>
    <n v="44238641"/>
    <n v="45738393.839999996"/>
    <n v="30004136.660000008"/>
  </r>
  <r>
    <s v="2024"/>
    <x v="0"/>
    <x v="0"/>
    <x v="0"/>
    <x v="0"/>
    <x v="2"/>
    <s v="0207 - MINISTERIO DE SALUD PÚBLICA Y ASISTENCIA SOCIAL"/>
    <s v="0031 - CENTRO DE ATENCION INTEGRAL PARA LA DISCAPACIDAD (CAID)"/>
    <x v="2"/>
    <x v="3"/>
    <x v="47"/>
    <s v="2.2 - CONTRATACIÓN DE SERVICIOS"/>
    <s v="2.2.1 - SERVICIOS BÁSICOS"/>
    <s v="N"/>
    <s v="00 - N/A"/>
    <s v="10 - FONDO GENERAL"/>
    <s v=" "/>
    <s v="99 - MULTIPROVINCIAL"/>
    <n v="29257818"/>
    <n v="23683379.600000001"/>
    <n v="17434829.510000002"/>
  </r>
  <r>
    <s v="2024"/>
    <x v="0"/>
    <x v="0"/>
    <x v="0"/>
    <x v="0"/>
    <x v="2"/>
    <s v="0207 - MINISTERIO DE SALUD PÚBLICA Y ASISTENCIA SOCIAL"/>
    <s v="0031 - CENTRO DE ATENCION INTEGRAL PARA LA DISCAPACIDAD (CAID)"/>
    <x v="2"/>
    <x v="3"/>
    <x v="47"/>
    <s v="2.2 - CONTRATACIÓN DE SERVICIOS"/>
    <s v="2.2.2 - PUBLICIDAD, IMPRESIÓN Y ENCUADERNACIÓN"/>
    <s v="N"/>
    <s v="00 - N/A"/>
    <s v="10 - FONDO GENERAL"/>
    <s v=" "/>
    <s v="99 - MULTIPROVINCIAL"/>
    <n v="2000000"/>
    <n v="3000000"/>
    <n v="292604.16999999981"/>
  </r>
  <r>
    <s v="2024"/>
    <x v="0"/>
    <x v="0"/>
    <x v="0"/>
    <x v="0"/>
    <x v="2"/>
    <s v="0207 - MINISTERIO DE SALUD PÚBLICA Y ASISTENCIA SOCIAL"/>
    <s v="0031 - CENTRO DE ATENCION INTEGRAL PARA LA DISCAPACIDAD (CAID)"/>
    <x v="2"/>
    <x v="3"/>
    <x v="47"/>
    <s v="2.2 - CONTRATACIÓN DE SERVICIOS"/>
    <s v="2.2.2 - PUBLICIDAD, IMPRESIÓN Y ENCUADERNACIÓN"/>
    <s v="N"/>
    <s v="00 - N/A"/>
    <s v="70 - DONACION EXTERNA"/>
    <s v=" "/>
    <s v="99 - MULTIPROVINCIAL"/>
    <n v="0"/>
    <n v="0"/>
    <n v="0"/>
  </r>
  <r>
    <s v="2024"/>
    <x v="0"/>
    <x v="0"/>
    <x v="0"/>
    <x v="0"/>
    <x v="2"/>
    <s v="0207 - MINISTERIO DE SALUD PÚBLICA Y ASISTENCIA SOCIAL"/>
    <s v="0031 - CENTRO DE ATENCION INTEGRAL PARA LA DISCAPACIDAD (CAID)"/>
    <x v="2"/>
    <x v="3"/>
    <x v="47"/>
    <s v="2.2 - CONTRATACIÓN DE SERVICIOS"/>
    <s v="2.2.3 - VIÁTICOS"/>
    <s v="N"/>
    <s v="00 - N/A"/>
    <s v="20 - FONDOS CON DESTINO ESPECÍFICO"/>
    <s v=" "/>
    <s v="99 - MULTIPROVINCIAL"/>
    <n v="0"/>
    <n v="373534.56"/>
    <n v="373534.56"/>
  </r>
  <r>
    <s v="2024"/>
    <x v="0"/>
    <x v="0"/>
    <x v="0"/>
    <x v="0"/>
    <x v="2"/>
    <s v="0207 - MINISTERIO DE SALUD PÚBLICA Y ASISTENCIA SOCIAL"/>
    <s v="0031 - CENTRO DE ATENCION INTEGRAL PARA LA DISCAPACIDAD (CAID)"/>
    <x v="2"/>
    <x v="3"/>
    <x v="47"/>
    <s v="2.2 - CONTRATACIÓN DE SERVICIOS"/>
    <s v="2.2.4 - TRANSPORTE Y ALMACENAJE"/>
    <s v="N"/>
    <s v="00 - N/A"/>
    <s v="10 - FONDO GENERAL"/>
    <s v=" "/>
    <s v="99 - MULTIPROVINCIAL"/>
    <n v="150000"/>
    <n v="451721.86"/>
    <n v="147339.95000000001"/>
  </r>
  <r>
    <s v="2024"/>
    <x v="0"/>
    <x v="0"/>
    <x v="0"/>
    <x v="0"/>
    <x v="2"/>
    <s v="0207 - MINISTERIO DE SALUD PÚBLICA Y ASISTENCIA SOCIAL"/>
    <s v="0031 - CENTRO DE ATENCION INTEGRAL PARA LA DISCAPACIDAD (CAID)"/>
    <x v="2"/>
    <x v="3"/>
    <x v="47"/>
    <s v="2.2 - CONTRATACIÓN DE SERVICIOS"/>
    <s v="2.2.4 - TRANSPORTE Y ALMACENAJE"/>
    <s v="N"/>
    <s v="00 - N/A"/>
    <s v="70 - DONACION EXTERNA"/>
    <s v=" "/>
    <s v="99 - MULTIPROVINCIAL"/>
    <n v="0"/>
    <n v="104700"/>
    <n v="80900"/>
  </r>
  <r>
    <s v="2024"/>
    <x v="0"/>
    <x v="0"/>
    <x v="0"/>
    <x v="0"/>
    <x v="2"/>
    <s v="0207 - MINISTERIO DE SALUD PÚBLICA Y ASISTENCIA SOCIAL"/>
    <s v="0031 - CENTRO DE ATENCION INTEGRAL PARA LA DISCAPACIDAD (CAID)"/>
    <x v="2"/>
    <x v="3"/>
    <x v="47"/>
    <s v="2.2 - CONTRATACIÓN DE SERVICIOS"/>
    <s v="2.2.5 - ALQUILERES Y RENTAS"/>
    <s v="N"/>
    <s v="00 - N/A"/>
    <s v="10 - FONDO GENERAL"/>
    <s v=" "/>
    <s v="99 - MULTIPROVINCIAL"/>
    <n v="6986064"/>
    <n v="1839760.7300000004"/>
    <n v="800031.92"/>
  </r>
  <r>
    <s v="2024"/>
    <x v="0"/>
    <x v="0"/>
    <x v="0"/>
    <x v="0"/>
    <x v="2"/>
    <s v="0207 - MINISTERIO DE SALUD PÚBLICA Y ASISTENCIA SOCIAL"/>
    <s v="0031 - CENTRO DE ATENCION INTEGRAL PARA LA DISCAPACIDAD (CAID)"/>
    <x v="2"/>
    <x v="3"/>
    <x v="47"/>
    <s v="2.2 - CONTRATACIÓN DE SERVICIOS"/>
    <s v="2.2.5 - ALQUILERES Y RENTAS"/>
    <s v="N"/>
    <s v="00 - N/A"/>
    <s v="20 - FONDOS CON DESTINO ESPECÍFICO"/>
    <s v=" "/>
    <s v="99 - MULTIPROVINCIAL"/>
    <n v="0"/>
    <n v="180000"/>
    <n v="140000"/>
  </r>
  <r>
    <s v="2024"/>
    <x v="0"/>
    <x v="0"/>
    <x v="0"/>
    <x v="0"/>
    <x v="2"/>
    <s v="0207 - MINISTERIO DE SALUD PÚBLICA Y ASISTENCIA SOCIAL"/>
    <s v="0031 - CENTRO DE ATENCION INTEGRAL PARA LA DISCAPACIDAD (CAID)"/>
    <x v="2"/>
    <x v="3"/>
    <x v="47"/>
    <s v="2.2 - CONTRATACIÓN DE SERVICIOS"/>
    <s v="2.2.5 - ALQUILERES Y RENTAS"/>
    <s v="N"/>
    <s v="00 - N/A"/>
    <s v="70 - DONACION EXTERNA"/>
    <s v=" "/>
    <s v="99 - MULTIPROVINCIAL"/>
    <n v="0"/>
    <n v="470834.66000000003"/>
    <n v="470834.66000000003"/>
  </r>
  <r>
    <s v="2024"/>
    <x v="0"/>
    <x v="0"/>
    <x v="0"/>
    <x v="0"/>
    <x v="2"/>
    <s v="0207 - MINISTERIO DE SALUD PÚBLICA Y ASISTENCIA SOCIAL"/>
    <s v="0031 - CENTRO DE ATENCION INTEGRAL PARA LA DISCAPACIDAD (CAID)"/>
    <x v="2"/>
    <x v="3"/>
    <x v="47"/>
    <s v="2.2 - CONTRATACIÓN DE SERVICIOS"/>
    <s v="2.2.6 - SEGUROS"/>
    <s v="N"/>
    <s v="00 - N/A"/>
    <s v="10 - FONDO GENERAL"/>
    <s v=" "/>
    <s v="99 - MULTIPROVINCIAL"/>
    <n v="4105000"/>
    <n v="4284000"/>
    <n v="2608243.5"/>
  </r>
  <r>
    <s v="2024"/>
    <x v="0"/>
    <x v="0"/>
    <x v="0"/>
    <x v="0"/>
    <x v="2"/>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 "/>
    <s v="99 - MULTIPROVINCIAL"/>
    <n v="7562009"/>
    <n v="46400453.270000003"/>
    <n v="7196237.8499999987"/>
  </r>
  <r>
    <s v="2024"/>
    <x v="0"/>
    <x v="0"/>
    <x v="0"/>
    <x v="0"/>
    <x v="2"/>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 "/>
    <s v="99 - MULTIPROVINCIAL"/>
    <n v="0"/>
    <n v="4060000"/>
    <n v="0"/>
  </r>
  <r>
    <s v="2024"/>
    <x v="0"/>
    <x v="0"/>
    <x v="0"/>
    <x v="0"/>
    <x v="2"/>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 "/>
    <s v="99 - MULTIPROVINCIAL"/>
    <n v="0"/>
    <n v="2703000"/>
    <n v="540180.55000000005"/>
  </r>
  <r>
    <s v="2024"/>
    <x v="0"/>
    <x v="0"/>
    <x v="0"/>
    <x v="0"/>
    <x v="2"/>
    <s v="0207 - MINISTERIO DE SALUD PÚBLICA Y ASISTENCIA SOCIAL"/>
    <s v="0031 - CENTRO DE ATENCION INTEGRAL PARA LA DISCAPACIDAD (CAID)"/>
    <x v="2"/>
    <x v="3"/>
    <x v="47"/>
    <s v="2.2 - CONTRATACIÓN DE SERVICIOS"/>
    <s v="2.2.8 - OTROS SERVICIOS NO INCLUIDOS EN CONCEPTOS ANTERIORES"/>
    <s v="N"/>
    <s v="00 - N/A"/>
    <s v="10 - FONDO GENERAL"/>
    <s v=" "/>
    <s v="99 - MULTIPROVINCIAL"/>
    <n v="12445000"/>
    <n v="4600167"/>
    <n v="2214016.58"/>
  </r>
  <r>
    <s v="2024"/>
    <x v="0"/>
    <x v="0"/>
    <x v="0"/>
    <x v="0"/>
    <x v="2"/>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 "/>
    <s v="99 - MULTIPROVINCIAL"/>
    <n v="15000000"/>
    <n v="10386465.440000001"/>
    <n v="3446970.6300000004"/>
  </r>
  <r>
    <s v="2024"/>
    <x v="0"/>
    <x v="0"/>
    <x v="0"/>
    <x v="0"/>
    <x v="2"/>
    <s v="0207 - MINISTERIO DE SALUD PÚBLICA Y ASISTENCIA SOCIAL"/>
    <s v="0031 - CENTRO DE ATENCION INTEGRAL PARA LA DISCAPACIDAD (CAID)"/>
    <x v="2"/>
    <x v="3"/>
    <x v="47"/>
    <s v="2.2 - CONTRATACIÓN DE SERVICIOS"/>
    <s v="2.2.8 - OTROS SERVICIOS NO INCLUIDOS EN CONCEPTOS ANTERIORES"/>
    <s v="N"/>
    <s v="00 - N/A"/>
    <s v="70 - DONACION EXTERNA"/>
    <s v=" "/>
    <s v="99 - MULTIPROVINCIAL"/>
    <n v="0"/>
    <n v="0"/>
    <n v="0"/>
  </r>
  <r>
    <s v="2024"/>
    <x v="0"/>
    <x v="0"/>
    <x v="0"/>
    <x v="0"/>
    <x v="2"/>
    <s v="0207 - MINISTERIO DE SALUD PÚBLICA Y ASISTENCIA SOCIAL"/>
    <s v="0031 - CENTRO DE ATENCION INTEGRAL PARA LA DISCAPACIDAD (CAID)"/>
    <x v="2"/>
    <x v="3"/>
    <x v="47"/>
    <s v="2.2 - CONTRATACIÓN DE SERVICIOS"/>
    <s v="2.2.9 - OTRAS CONTRATACIONES DE SERVICIOS"/>
    <s v="N"/>
    <s v="00 - N/A"/>
    <s v="10 - FONDO GENERAL"/>
    <s v=" "/>
    <s v="99 - MULTIPROVINCIAL"/>
    <n v="1259798"/>
    <n v="2865798"/>
    <n v="1570945.8599999999"/>
  </r>
  <r>
    <s v="2024"/>
    <x v="0"/>
    <x v="0"/>
    <x v="0"/>
    <x v="0"/>
    <x v="2"/>
    <s v="0207 - MINISTERIO DE SALUD PÚBLICA Y ASISTENCIA SOCIAL"/>
    <s v="0031 - CENTRO DE ATENCION INTEGRAL PARA LA DISCAPACIDAD (CAID)"/>
    <x v="2"/>
    <x v="3"/>
    <x v="47"/>
    <s v="2.2 - CONTRATACIÓN DE SERVICIOS"/>
    <s v="2.2.9 - OTRAS CONTRATACIONES DE SERVICIOS"/>
    <s v="N"/>
    <s v="00 - N/A"/>
    <s v="70 - DONACION EXTERNA"/>
    <s v=" "/>
    <s v="99 - MULTIPROVINCIAL"/>
    <n v="0"/>
    <n v="924482.01"/>
    <n v="759864.76"/>
  </r>
  <r>
    <s v="2024"/>
    <x v="0"/>
    <x v="0"/>
    <x v="0"/>
    <x v="0"/>
    <x v="2"/>
    <s v="0207 - MINISTERIO DE SALUD PÚBLICA Y ASISTENCIA SOCIAL"/>
    <s v="0031 - CENTRO DE ATENCION INTEGRAL PARA LA DISCAPACIDAD (CAID)"/>
    <x v="2"/>
    <x v="3"/>
    <x v="47"/>
    <s v="2.3 - MATERIALES Y SUMINISTROS"/>
    <s v="2.3.1 - ALIMENTOS Y PRODUCTOS AGROFORESTALES"/>
    <s v="N"/>
    <s v="00 - N/A"/>
    <s v="10 - FONDO GENERAL"/>
    <s v=" "/>
    <s v="99 - MULTIPROVINCIAL"/>
    <n v="1299276"/>
    <n v="2712276"/>
    <n v="1277874.3700000001"/>
  </r>
  <r>
    <s v="2024"/>
    <x v="0"/>
    <x v="0"/>
    <x v="0"/>
    <x v="0"/>
    <x v="2"/>
    <s v="0207 - MINISTERIO DE SALUD PÚBLICA Y ASISTENCIA SOCIAL"/>
    <s v="0031 - CENTRO DE ATENCION INTEGRAL PARA LA DISCAPACIDAD (CAID)"/>
    <x v="2"/>
    <x v="3"/>
    <x v="47"/>
    <s v="2.3 - MATERIALES Y SUMINISTROS"/>
    <s v="2.3.2 - TEXTILES Y VESTUARIOS"/>
    <s v="N"/>
    <s v="00 - N/A"/>
    <s v="10 - FONDO GENERAL"/>
    <s v=" "/>
    <s v="99 - MULTIPROVINCIAL"/>
    <n v="2260200"/>
    <n v="2172241.3200000003"/>
    <n v="294177.88"/>
  </r>
  <r>
    <s v="2024"/>
    <x v="0"/>
    <x v="0"/>
    <x v="0"/>
    <x v="0"/>
    <x v="2"/>
    <s v="0207 - MINISTERIO DE SALUD PÚBLICA Y ASISTENCIA SOCIAL"/>
    <s v="0031 - CENTRO DE ATENCION INTEGRAL PARA LA DISCAPACIDAD (CAID)"/>
    <x v="2"/>
    <x v="3"/>
    <x v="47"/>
    <s v="2.3 - MATERIALES Y SUMINISTROS"/>
    <s v="2.3.2 - TEXTILES Y VESTUARIOS"/>
    <s v="N"/>
    <s v="00 - N/A"/>
    <s v="70 - DONACION EXTERNA"/>
    <s v=" "/>
    <s v="99 - MULTIPROVINCIAL"/>
    <n v="0"/>
    <n v="511080.6"/>
    <n v="510546.89"/>
  </r>
  <r>
    <s v="2024"/>
    <x v="0"/>
    <x v="0"/>
    <x v="0"/>
    <x v="0"/>
    <x v="2"/>
    <s v="0207 - MINISTERIO DE SALUD PÚBLICA Y ASISTENCIA SOCIAL"/>
    <s v="0031 - CENTRO DE ATENCION INTEGRAL PARA LA DISCAPACIDAD (CAID)"/>
    <x v="2"/>
    <x v="3"/>
    <x v="47"/>
    <s v="2.3 - MATERIALES Y SUMINISTROS"/>
    <s v="2.3.3 - PAPEL, CARTÓN E IMPRESOS"/>
    <s v="N"/>
    <s v="00 - N/A"/>
    <s v="10 - FONDO GENERAL"/>
    <s v=" "/>
    <s v="99 - MULTIPROVINCIAL"/>
    <n v="8741471"/>
    <n v="2217030.14"/>
    <n v="1947094.98"/>
  </r>
  <r>
    <s v="2024"/>
    <x v="0"/>
    <x v="0"/>
    <x v="0"/>
    <x v="0"/>
    <x v="2"/>
    <s v="0207 - MINISTERIO DE SALUD PÚBLICA Y ASISTENCIA SOCIAL"/>
    <s v="0031 - CENTRO DE ATENCION INTEGRAL PARA LA DISCAPACIDAD (CAID)"/>
    <x v="2"/>
    <x v="3"/>
    <x v="47"/>
    <s v="2.3 - MATERIALES Y SUMINISTROS"/>
    <s v="2.3.3 - PAPEL, CARTÓN E IMPRESOS"/>
    <s v="N"/>
    <s v="00 - N/A"/>
    <s v="70 - DONACION EXTERNA"/>
    <s v=" "/>
    <s v="99 - MULTIPROVINCIAL"/>
    <n v="0"/>
    <n v="330.40000000000009"/>
    <n v="330.4"/>
  </r>
  <r>
    <s v="2024"/>
    <x v="0"/>
    <x v="0"/>
    <x v="0"/>
    <x v="0"/>
    <x v="2"/>
    <s v="0207 - MINISTERIO DE SALUD PÚBLICA Y ASISTENCIA SOCIAL"/>
    <s v="0031 - CENTRO DE ATENCION INTEGRAL PARA LA DISCAPACIDAD (CAID)"/>
    <x v="2"/>
    <x v="3"/>
    <x v="47"/>
    <s v="2.3 - MATERIALES Y SUMINISTROS"/>
    <s v="2.3.4 - PRODUCTOS FARMACÉUTICOS"/>
    <s v="N"/>
    <s v="00 - N/A"/>
    <s v="10 - FONDO GENERAL"/>
    <s v=" "/>
    <s v="99 - MULTIPROVINCIAL"/>
    <n v="227355"/>
    <n v="101884"/>
    <n v="62342.280000000006"/>
  </r>
  <r>
    <s v="2024"/>
    <x v="0"/>
    <x v="0"/>
    <x v="0"/>
    <x v="0"/>
    <x v="2"/>
    <s v="0207 - MINISTERIO DE SALUD PÚBLICA Y ASISTENCIA SOCIAL"/>
    <s v="0031 - CENTRO DE ATENCION INTEGRAL PARA LA DISCAPACIDAD (CAID)"/>
    <x v="2"/>
    <x v="3"/>
    <x v="47"/>
    <s v="2.3 - MATERIALES Y SUMINISTROS"/>
    <s v="2.3.4 - PRODUCTOS FARMACÉUTICOS"/>
    <s v="N"/>
    <s v="00 - N/A"/>
    <s v="70 - DONACION EXTERNA"/>
    <s v=" "/>
    <s v="99 - MULTIPROVINCIAL"/>
    <n v="0"/>
    <n v="371221.12000000011"/>
    <n v="371221.12"/>
  </r>
  <r>
    <s v="2024"/>
    <x v="0"/>
    <x v="0"/>
    <x v="0"/>
    <x v="0"/>
    <x v="2"/>
    <s v="0207 - MINISTERIO DE SALUD PÚBLICA Y ASISTENCIA SOCIAL"/>
    <s v="0031 - CENTRO DE ATENCION INTEGRAL PARA LA DISCAPACIDAD (CAID)"/>
    <x v="2"/>
    <x v="3"/>
    <x v="47"/>
    <s v="2.3 - MATERIALES Y SUMINISTROS"/>
    <s v="2.3.5 - CUERO, CAUCHO Y PLÁSTICO"/>
    <s v="N"/>
    <s v="00 - N/A"/>
    <s v="10 - FONDO GENERAL"/>
    <s v=" "/>
    <s v="99 - MULTIPROVINCIAL"/>
    <n v="4000"/>
    <n v="313200"/>
    <n v="0"/>
  </r>
  <r>
    <s v="2024"/>
    <x v="0"/>
    <x v="0"/>
    <x v="0"/>
    <x v="0"/>
    <x v="2"/>
    <s v="0207 - MINISTERIO DE SALUD PÚBLICA Y ASISTENCIA SOCIAL"/>
    <s v="0031 - CENTRO DE ATENCION INTEGRAL PARA LA DISCAPACIDAD (CAID)"/>
    <x v="2"/>
    <x v="3"/>
    <x v="47"/>
    <s v="2.3 - MATERIALES Y SUMINISTROS"/>
    <s v="2.3.5 - CUERO, CAUCHO Y PLÁSTICO"/>
    <s v="N"/>
    <s v="00 - N/A"/>
    <s v="70 - DONACION EXTERNA"/>
    <s v=" "/>
    <s v="99 - MULTIPROVINCIAL"/>
    <n v="0"/>
    <n v="82305"/>
    <n v="82305"/>
  </r>
  <r>
    <s v="2024"/>
    <x v="0"/>
    <x v="0"/>
    <x v="0"/>
    <x v="0"/>
    <x v="2"/>
    <s v="0207 - MINISTERIO DE SALUD PÚBLICA Y ASISTENCIA SOCIAL"/>
    <s v="0031 - CENTRO DE ATENCION INTEGRAL PARA LA DISCAPACIDAD (CAID)"/>
    <x v="2"/>
    <x v="3"/>
    <x v="47"/>
    <s v="2.3 - MATERIALES Y SUMINISTROS"/>
    <s v="2.3.6 - PRODUCTOS DE MINERALES, METÁLICOS Y NO METÁLICOS"/>
    <s v="N"/>
    <s v="00 - N/A"/>
    <s v="10 - FONDO GENERAL"/>
    <s v=" "/>
    <s v="99 - MULTIPROVINCIAL"/>
    <n v="264006"/>
    <n v="2086339.33"/>
    <n v="1858632.02"/>
  </r>
  <r>
    <s v="2024"/>
    <x v="0"/>
    <x v="0"/>
    <x v="0"/>
    <x v="0"/>
    <x v="2"/>
    <s v="0207 - MINISTERIO DE SALUD PÚBLICA Y ASISTENCIA SOCIAL"/>
    <s v="0031 - CENTRO DE ATENCION INTEGRAL PARA LA DISCAPACIDAD (CAID)"/>
    <x v="2"/>
    <x v="3"/>
    <x v="47"/>
    <s v="2.3 - MATERIALES Y SUMINISTROS"/>
    <s v="2.3.6 - PRODUCTOS DE MINERALES, METÁLICOS Y NO METÁLICOS"/>
    <s v="N"/>
    <s v="00 - N/A"/>
    <s v="70 - DONACION EXTERNA"/>
    <s v=" "/>
    <s v="99 - MULTIPROVINCIAL"/>
    <n v="0"/>
    <n v="164375"/>
    <n v="164372.41"/>
  </r>
  <r>
    <s v="2024"/>
    <x v="0"/>
    <x v="0"/>
    <x v="0"/>
    <x v="0"/>
    <x v="2"/>
    <s v="0207 - MINISTERIO DE SALUD PÚBLICA Y ASISTENCIA SOCIAL"/>
    <s v="0031 - CENTRO DE ATENCION INTEGRAL PARA LA DISCAPACIDAD (CAID)"/>
    <x v="2"/>
    <x v="3"/>
    <x v="47"/>
    <s v="2.3 - MATERIALES Y SUMINISTROS"/>
    <s v="2.3.7 - COMBUSTIBLES, LUBRICANTES, PRODUCTOS QUÍMICOS Y CONEXOS"/>
    <s v="N"/>
    <s v="00 - N/A"/>
    <s v="10 - FONDO GENERAL"/>
    <s v=" "/>
    <s v="99 - MULTIPROVINCIAL"/>
    <n v="6642621"/>
    <n v="8166221"/>
    <n v="5084730.9400000004"/>
  </r>
  <r>
    <s v="2024"/>
    <x v="0"/>
    <x v="0"/>
    <x v="0"/>
    <x v="0"/>
    <x v="2"/>
    <s v="0207 - MINISTERIO DE SALUD PÚBLICA Y ASISTENCIA SOCIAL"/>
    <s v="0031 - CENTRO DE ATENCION INTEGRAL PARA LA DISCAPACIDAD (CAID)"/>
    <x v="2"/>
    <x v="3"/>
    <x v="47"/>
    <s v="2.3 - MATERIALES Y SUMINISTROS"/>
    <s v="2.3.7 - COMBUSTIBLES, LUBRICANTES, PRODUCTOS QUÍMICOS Y CONEXOS"/>
    <s v="N"/>
    <s v="00 - N/A"/>
    <s v="70 - DONACION EXTERNA"/>
    <s v=" "/>
    <s v="99 - MULTIPROVINCIAL"/>
    <n v="0"/>
    <n v="296158.03999999998"/>
    <n v="56358.92"/>
  </r>
  <r>
    <s v="2024"/>
    <x v="0"/>
    <x v="0"/>
    <x v="0"/>
    <x v="0"/>
    <x v="2"/>
    <s v="0207 - MINISTERIO DE SALUD PÚBLICA Y ASISTENCIA SOCIAL"/>
    <s v="0031 - CENTRO DE ATENCION INTEGRAL PARA LA DISCAPACIDAD (CAID)"/>
    <x v="2"/>
    <x v="3"/>
    <x v="47"/>
    <s v="2.3 - MATERIALES Y SUMINISTROS"/>
    <s v="2.3.9 - PRODUCTOS Y ÚTILES VARIOS"/>
    <s v="N"/>
    <s v="00 - N/A"/>
    <s v="10 - FONDO GENERAL"/>
    <s v=" "/>
    <s v="99 - MULTIPROVINCIAL"/>
    <n v="52549882"/>
    <n v="11583977.75"/>
    <n v="7083430.5499999998"/>
  </r>
  <r>
    <s v="2024"/>
    <x v="0"/>
    <x v="0"/>
    <x v="0"/>
    <x v="0"/>
    <x v="2"/>
    <s v="0207 - MINISTERIO DE SALUD PÚBLICA Y ASISTENCIA SOCIAL"/>
    <s v="0031 - CENTRO DE ATENCION INTEGRAL PARA LA DISCAPACIDAD (CAID)"/>
    <x v="2"/>
    <x v="3"/>
    <x v="47"/>
    <s v="2.3 - MATERIALES Y SUMINISTROS"/>
    <s v="2.3.9 - PRODUCTOS Y ÚTILES VARIOS"/>
    <s v="N"/>
    <s v="00 - N/A"/>
    <s v="70 - DONACION EXTERNA"/>
    <s v=" "/>
    <s v="99 - MULTIPROVINCIAL"/>
    <n v="0"/>
    <n v="10916178.629999999"/>
    <n v="10683228.02"/>
  </r>
  <r>
    <s v="2024"/>
    <x v="0"/>
    <x v="0"/>
    <x v="0"/>
    <x v="0"/>
    <x v="2"/>
    <s v="0207 - MINISTERIO DE SALUD PÚBLICA Y ASISTENCIA SOCIAL"/>
    <s v="0032 - DIRECCIÓN GENERAL DE MEDICAMENTOS, ALIMENTOS Y PRODUCTOS SANITARIOS (DIGEMAPS)"/>
    <x v="2"/>
    <x v="3"/>
    <x v="47"/>
    <s v="2.1 - REMUNERACIONES Y CONTRIBUCIONES"/>
    <s v="2.1.1 - REMUNERACIONES"/>
    <s v="N"/>
    <s v="00 - N/A"/>
    <s v="10 - FONDO GENERAL"/>
    <s v=" "/>
    <s v="99 - MULTIPROVINCIAL"/>
    <n v="232160250"/>
    <n v="237211039.41"/>
    <n v="211361954.42999992"/>
  </r>
  <r>
    <s v="2024"/>
    <x v="0"/>
    <x v="0"/>
    <x v="0"/>
    <x v="0"/>
    <x v="2"/>
    <s v="0207 - MINISTERIO DE SALUD PÚBLICA Y ASISTENCIA SOCIAL"/>
    <s v="0032 - DIRECCIÓN GENERAL DE MEDICAMENTOS, ALIMENTOS Y PRODUCTOS SANITARIOS (DIGEMAPS)"/>
    <x v="2"/>
    <x v="3"/>
    <x v="47"/>
    <s v="2.1 - REMUNERACIONES Y CONTRIBUCIONES"/>
    <s v="2.1.2 - SOBRESUELDOS"/>
    <s v="N"/>
    <s v="00 - N/A"/>
    <s v="10 - FONDO GENERAL"/>
    <s v=" "/>
    <s v="99 - MULTIPROVINCIAL"/>
    <n v="42159500"/>
    <n v="42159500"/>
    <n v="36694282.510000005"/>
  </r>
  <r>
    <s v="2024"/>
    <x v="0"/>
    <x v="0"/>
    <x v="0"/>
    <x v="0"/>
    <x v="2"/>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 "/>
    <s v="99 - MULTIPROVINCIAL"/>
    <n v="32855603"/>
    <n v="33455813.59"/>
    <n v="29703118.159999993"/>
  </r>
  <r>
    <s v="2024"/>
    <x v="0"/>
    <x v="0"/>
    <x v="0"/>
    <x v="0"/>
    <x v="2"/>
    <s v="0207 - MINISTERIO DE SALUD PÚBLICA Y ASISTENCIA SOCIAL"/>
    <s v="0032 - DIRECCIÓN GENERAL DE MEDICAMENTOS, ALIMENTOS Y PRODUCTOS SANITARIOS (DIGEMAPS)"/>
    <x v="2"/>
    <x v="3"/>
    <x v="47"/>
    <s v="2.2 - CONTRATACIÓN DE SERVICIOS"/>
    <s v="2.2.1 - SERVICIOS BÁSICOS"/>
    <s v="N"/>
    <s v="00 - N/A"/>
    <s v="10 - FONDO GENERAL"/>
    <s v=" "/>
    <s v="99 - MULTIPROVINCIAL"/>
    <n v="14600000"/>
    <n v="7529000"/>
    <n v="2005238.35"/>
  </r>
  <r>
    <s v="2024"/>
    <x v="0"/>
    <x v="0"/>
    <x v="0"/>
    <x v="0"/>
    <x v="2"/>
    <s v="0207 - MINISTERIO DE SALUD PÚBLICA Y ASISTENCIA SOCIAL"/>
    <s v="0032 - DIRECCIÓN GENERAL DE MEDICAMENTOS, ALIMENTOS Y PRODUCTOS SANITARIOS (DIGEMAPS)"/>
    <x v="2"/>
    <x v="3"/>
    <x v="47"/>
    <s v="2.2 - CONTRATACIÓN DE SERVICIOS"/>
    <s v="2.2.1 - SERVICIOS BÁSICOS"/>
    <s v="N"/>
    <s v="00 - N/A"/>
    <s v="20 - FONDOS CON DESTINO ESPECÍFICO"/>
    <s v=" "/>
    <s v="99 - MULTIPROVINCIAL"/>
    <n v="0"/>
    <n v="18708000"/>
    <n v="26877.38"/>
  </r>
  <r>
    <s v="2024"/>
    <x v="0"/>
    <x v="0"/>
    <x v="0"/>
    <x v="0"/>
    <x v="2"/>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 "/>
    <s v="99 - MULTIPROVINCIAL"/>
    <n v="0"/>
    <n v="16640000"/>
    <n v="331786.5"/>
  </r>
  <r>
    <s v="2024"/>
    <x v="0"/>
    <x v="0"/>
    <x v="0"/>
    <x v="0"/>
    <x v="2"/>
    <s v="0207 - MINISTERIO DE SALUD PÚBLICA Y ASISTENCIA SOCIAL"/>
    <s v="0032 - DIRECCIÓN GENERAL DE MEDICAMENTOS, ALIMENTOS Y PRODUCTOS SANITARIOS (DIGEMAPS)"/>
    <x v="2"/>
    <x v="3"/>
    <x v="47"/>
    <s v="2.2 - CONTRATACIÓN DE SERVICIOS"/>
    <s v="2.2.3 - VIÁTICOS"/>
    <s v="N"/>
    <s v="00 - N/A"/>
    <s v="10 - FONDO GENERAL"/>
    <s v=" "/>
    <s v="99 - MULTIPROVINCIAL"/>
    <n v="0"/>
    <n v="2420000"/>
    <n v="1864890"/>
  </r>
  <r>
    <s v="2024"/>
    <x v="0"/>
    <x v="0"/>
    <x v="0"/>
    <x v="0"/>
    <x v="2"/>
    <s v="0207 - MINISTERIO DE SALUD PÚBLICA Y ASISTENCIA SOCIAL"/>
    <s v="0032 - DIRECCIÓN GENERAL DE MEDICAMENTOS, ALIMENTOS Y PRODUCTOS SANITARIOS (DIGEMAPS)"/>
    <x v="2"/>
    <x v="3"/>
    <x v="47"/>
    <s v="2.2 - CONTRATACIÓN DE SERVICIOS"/>
    <s v="2.2.3 - VIÁTICOS"/>
    <s v="N"/>
    <s v="00 - N/A"/>
    <s v="20 - FONDOS CON DESTINO ESPECÍFICO"/>
    <s v=" "/>
    <s v="99 - MULTIPROVINCIAL"/>
    <n v="0"/>
    <n v="20444670.27"/>
    <n v="2181621.9"/>
  </r>
  <r>
    <s v="2024"/>
    <x v="0"/>
    <x v="0"/>
    <x v="0"/>
    <x v="0"/>
    <x v="2"/>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 "/>
    <s v="99 - MULTIPROVINCIAL"/>
    <n v="0"/>
    <n v="1259096"/>
    <n v="741307.41999999993"/>
  </r>
  <r>
    <s v="2024"/>
    <x v="0"/>
    <x v="0"/>
    <x v="0"/>
    <x v="0"/>
    <x v="2"/>
    <s v="0207 - MINISTERIO DE SALUD PÚBLICA Y ASISTENCIA SOCIAL"/>
    <s v="0032 - DIRECCIÓN GENERAL DE MEDICAMENTOS, ALIMENTOS Y PRODUCTOS SANITARIOS (DIGEMAPS)"/>
    <x v="2"/>
    <x v="3"/>
    <x v="47"/>
    <s v="2.2 - CONTRATACIÓN DE SERVICIOS"/>
    <s v="2.2.5 - ALQUILERES Y RENTAS"/>
    <s v="N"/>
    <s v="00 - N/A"/>
    <s v="20 - FONDOS CON DESTINO ESPECÍFICO"/>
    <s v=" "/>
    <s v="99 - MULTIPROVINCIAL"/>
    <n v="100000000"/>
    <n v="66300000"/>
    <n v="0"/>
  </r>
  <r>
    <s v="2024"/>
    <x v="0"/>
    <x v="0"/>
    <x v="0"/>
    <x v="0"/>
    <x v="2"/>
    <s v="0207 - MINISTERIO DE SALUD PÚBLICA Y ASISTENCIA SOCIAL"/>
    <s v="0032 - DIRECCIÓN GENERAL DE MEDICAMENTOS, ALIMENTOS Y PRODUCTOS SANITARIOS (DIGEMAPS)"/>
    <x v="2"/>
    <x v="3"/>
    <x v="47"/>
    <s v="2.2 - CONTRATACIÓN DE SERVICIOS"/>
    <s v="2.2.6 - SEGUROS"/>
    <s v="N"/>
    <s v="00 - N/A"/>
    <s v="10 - FONDO GENERAL"/>
    <s v=" "/>
    <s v="99 - MULTIPROVINCIAL"/>
    <n v="1000000"/>
    <n v="0"/>
    <n v="0"/>
  </r>
  <r>
    <s v="2024"/>
    <x v="0"/>
    <x v="0"/>
    <x v="0"/>
    <x v="0"/>
    <x v="2"/>
    <s v="0207 - MINISTERIO DE SALUD PÚBLICA Y ASISTENCIA SOCIAL"/>
    <s v="0032 - DIRECCIÓN GENERAL DE MEDICAMENTOS, ALIMENTOS Y PRODUCTOS SANITARIOS (DIGEMAPS)"/>
    <x v="2"/>
    <x v="3"/>
    <x v="47"/>
    <s v="2.2 - CONTRATACIÓN DE SERVICIOS"/>
    <s v="2.2.6 - SEGUROS"/>
    <s v="N"/>
    <s v="00 - N/A"/>
    <s v="20 - FONDOS CON DESTINO ESPECÍFICO"/>
    <s v=" "/>
    <s v="99 - MULTIPROVINCIAL"/>
    <n v="0"/>
    <n v="1640000"/>
    <n v="10360"/>
  </r>
  <r>
    <s v="2024"/>
    <x v="0"/>
    <x v="0"/>
    <x v="0"/>
    <x v="0"/>
    <x v="2"/>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 "/>
    <s v="99 - MULTIPROVINCIAL"/>
    <n v="0"/>
    <n v="52173836.5"/>
    <n v="27156"/>
  </r>
  <r>
    <s v="2024"/>
    <x v="0"/>
    <x v="0"/>
    <x v="0"/>
    <x v="0"/>
    <x v="2"/>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 "/>
    <s v="99 - MULTIPROVINCIAL"/>
    <n v="40000000"/>
    <n v="32250000"/>
    <n v="4936886"/>
  </r>
  <r>
    <s v="2024"/>
    <x v="0"/>
    <x v="0"/>
    <x v="0"/>
    <x v="0"/>
    <x v="2"/>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 "/>
    <s v="99 - MULTIPROVINCIAL"/>
    <n v="100000000"/>
    <n v="5700000"/>
    <n v="0"/>
  </r>
  <r>
    <s v="2024"/>
    <x v="0"/>
    <x v="0"/>
    <x v="0"/>
    <x v="0"/>
    <x v="2"/>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 "/>
    <s v="99 - MULTIPROVINCIAL"/>
    <n v="100000000"/>
    <n v="0"/>
    <n v="0"/>
  </r>
  <r>
    <s v="2024"/>
    <x v="0"/>
    <x v="0"/>
    <x v="0"/>
    <x v="0"/>
    <x v="2"/>
    <s v="0207 - MINISTERIO DE SALUD PÚBLICA Y ASISTENCIA SOCIAL"/>
    <s v="0032 - DIRECCIÓN GENERAL DE MEDICAMENTOS, ALIMENTOS Y PRODUCTOS SANITARIOS (DIGEMAPS)"/>
    <x v="2"/>
    <x v="3"/>
    <x v="47"/>
    <s v="2.3 - MATERIALES Y SUMINISTROS"/>
    <s v="2.3.2 - TEXTILES Y VESTUARIOS"/>
    <s v="N"/>
    <s v="00 - N/A"/>
    <s v="20 - FONDOS CON DESTINO ESPECÍFICO"/>
    <s v=" "/>
    <s v="99 - MULTIPROVINCIAL"/>
    <n v="0"/>
    <n v="4100000"/>
    <n v="234820"/>
  </r>
  <r>
    <s v="2024"/>
    <x v="0"/>
    <x v="0"/>
    <x v="0"/>
    <x v="0"/>
    <x v="2"/>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 "/>
    <s v="99 - MULTIPROVINCIAL"/>
    <n v="100000000"/>
    <n v="2500000"/>
    <n v="1243050"/>
  </r>
  <r>
    <s v="2024"/>
    <x v="0"/>
    <x v="0"/>
    <x v="0"/>
    <x v="0"/>
    <x v="2"/>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 "/>
    <s v="99 - MULTIPROVINCIAL"/>
    <n v="0"/>
    <n v="2625000"/>
    <n v="0"/>
  </r>
  <r>
    <s v="2024"/>
    <x v="0"/>
    <x v="0"/>
    <x v="0"/>
    <x v="0"/>
    <x v="2"/>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 "/>
    <s v="99 - MULTIPROVINCIAL"/>
    <n v="0"/>
    <n v="330000"/>
    <n v="0"/>
  </r>
  <r>
    <s v="2024"/>
    <x v="0"/>
    <x v="0"/>
    <x v="0"/>
    <x v="0"/>
    <x v="2"/>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 "/>
    <s v="99 - MULTIPROVINCIAL"/>
    <n v="0"/>
    <n v="39569397.229999997"/>
    <n v="0"/>
  </r>
  <r>
    <s v="2024"/>
    <x v="0"/>
    <x v="0"/>
    <x v="0"/>
    <x v="0"/>
    <x v="2"/>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 "/>
    <s v="99 - MULTIPROVINCIAL"/>
    <n v="0"/>
    <n v="17605000"/>
    <n v="334452.32"/>
  </r>
  <r>
    <s v="2024"/>
    <x v="0"/>
    <x v="0"/>
    <x v="0"/>
    <x v="0"/>
    <x v="2"/>
    <s v="0208 - MINISTERIO DE DEPORTES Y RECREACIÓN"/>
    <s v="0001 - MINISTERIO DE DEPORTES Y RECREACIÓN"/>
    <x v="0"/>
    <x v="0"/>
    <x v="10"/>
    <s v="2.2 - CONTRATACIÓN DE SERVICIOS"/>
    <s v="2.2.2 - PUBLICIDAD, IMPRESIÓN Y ENCUADERNACIÓN"/>
    <s v="N"/>
    <s v="00 - N/A"/>
    <s v="10 - FONDO GENERAL"/>
    <s v=" "/>
    <s v="99 - MULTIPROVINCIAL"/>
    <n v="200000"/>
    <n v="200000"/>
    <n v="0"/>
  </r>
  <r>
    <s v="2024"/>
    <x v="0"/>
    <x v="0"/>
    <x v="0"/>
    <x v="0"/>
    <x v="2"/>
    <s v="0208 - MINISTERIO DE DEPORTES Y RECREACIÓN"/>
    <s v="0001 - MINISTERIO DE DEPORTES Y RECREACIÓN"/>
    <x v="0"/>
    <x v="0"/>
    <x v="10"/>
    <s v="2.2 - CONTRATACIÓN DE SERVICIOS"/>
    <s v="2.2.3 - VIÁTICOS"/>
    <s v="N"/>
    <s v="00 - N/A"/>
    <s v="10 - FONDO GENERAL"/>
    <s v=" "/>
    <s v="99 - MULTIPROVINCIAL"/>
    <n v="200000"/>
    <n v="200000"/>
    <n v="0"/>
  </r>
  <r>
    <s v="2024"/>
    <x v="0"/>
    <x v="0"/>
    <x v="0"/>
    <x v="0"/>
    <x v="2"/>
    <s v="0208 - MINISTERIO DE DEPORTES Y RECREACIÓN"/>
    <s v="0001 - MINISTERIO DE DEPORTES Y RECREACIÓN"/>
    <x v="0"/>
    <x v="0"/>
    <x v="10"/>
    <s v="2.2 - CONTRATACIÓN DE SERVICIOS"/>
    <s v="2.2.9 - OTRAS CONTRATACIONES DE SERVICIOS"/>
    <s v="N"/>
    <s v="00 - N/A"/>
    <s v="10 - FONDO GENERAL"/>
    <s v=" "/>
    <s v="99 - MULTIPROVINCIAL"/>
    <n v="200000"/>
    <n v="200000"/>
    <n v="0"/>
  </r>
  <r>
    <s v="2024"/>
    <x v="0"/>
    <x v="0"/>
    <x v="0"/>
    <x v="0"/>
    <x v="2"/>
    <s v="0208 - MINISTERIO DE DEPORTES Y RECREACIÓN"/>
    <s v="0001 - MINISTERIO DE DEPORTES Y RECREACIÓN"/>
    <x v="0"/>
    <x v="0"/>
    <x v="10"/>
    <s v="2.3 - MATERIALES Y SUMINISTROS"/>
    <s v="2.3.1 - ALIMENTOS Y PRODUCTOS AGROFORESTALES"/>
    <s v="N"/>
    <s v="00 - N/A"/>
    <s v="10 - FONDO GENERAL"/>
    <s v=" "/>
    <s v="99 - MULTIPROVINCIAL"/>
    <n v="200000"/>
    <n v="200000"/>
    <n v="0"/>
  </r>
  <r>
    <s v="2024"/>
    <x v="0"/>
    <x v="0"/>
    <x v="0"/>
    <x v="0"/>
    <x v="2"/>
    <s v="0208 - MINISTERIO DE DEPORTES Y RECREACIÓN"/>
    <s v="0001 - MINISTERIO DE DEPORTES Y RECREACIÓN"/>
    <x v="0"/>
    <x v="0"/>
    <x v="10"/>
    <s v="2.3 - MATERIALES Y SUMINISTROS"/>
    <s v="2.3.2 - TEXTILES Y VESTUARIOS"/>
    <s v="N"/>
    <s v="00 - N/A"/>
    <s v="10 - FONDO GENERAL"/>
    <s v=" "/>
    <s v="99 - MULTIPROVINCIAL"/>
    <n v="400000"/>
    <n v="400000"/>
    <n v="0"/>
  </r>
  <r>
    <s v="2024"/>
    <x v="0"/>
    <x v="0"/>
    <x v="0"/>
    <x v="0"/>
    <x v="2"/>
    <s v="0208 - MINISTERIO DE DEPORTES Y RECREACIÓN"/>
    <s v="0001 - MINISTERIO DE DEPORTES Y RECREACIÓN"/>
    <x v="0"/>
    <x v="0"/>
    <x v="10"/>
    <s v="2.3 - MATERIALES Y SUMINISTROS"/>
    <s v="2.3.3 - PAPEL, CARTÓN E IMPRESOS"/>
    <s v="N"/>
    <s v="00 - N/A"/>
    <s v="10 - FONDO GENERAL"/>
    <s v=" "/>
    <s v="99 - MULTIPROVINCIAL"/>
    <n v="400000"/>
    <n v="200000"/>
    <n v="0"/>
  </r>
  <r>
    <s v="2024"/>
    <x v="0"/>
    <x v="0"/>
    <x v="0"/>
    <x v="0"/>
    <x v="2"/>
    <s v="0208 - MINISTERIO DE DEPORTES Y RECREACIÓN"/>
    <s v="0001 - MINISTERIO DE DEPORTES Y RECREACIÓN"/>
    <x v="0"/>
    <x v="0"/>
    <x v="10"/>
    <s v="2.3 - MATERIALES Y SUMINISTROS"/>
    <s v="2.3.9 - PRODUCTOS Y ÚTILES VARIOS"/>
    <s v="N"/>
    <s v="00 - N/A"/>
    <s v="10 - FONDO GENERAL"/>
    <s v=" "/>
    <s v="99 - MULTIPROVINCIAL"/>
    <n v="400000"/>
    <n v="400000"/>
    <n v="0"/>
  </r>
  <r>
    <s v="2024"/>
    <x v="0"/>
    <x v="0"/>
    <x v="0"/>
    <x v="0"/>
    <x v="2"/>
    <s v="0208 - MINISTERIO DE DEPORTES Y RECREACIÓN"/>
    <s v="0001 - MINISTERIO DE DEPORTES Y RECREACIÓN"/>
    <x v="2"/>
    <x v="8"/>
    <x v="49"/>
    <s v="2.1 - REMUNERACIONES Y CONTRIBUCIONES"/>
    <s v="2.1.1 - REMUNERACIONES"/>
    <s v="N"/>
    <s v="00 - N/A"/>
    <s v="10 - FONDO GENERAL"/>
    <s v=" "/>
    <s v="99 - MULTIPROVINCIAL"/>
    <n v="57850000"/>
    <n v="63302000"/>
    <n v="56408724.909999996"/>
  </r>
  <r>
    <s v="2024"/>
    <x v="0"/>
    <x v="0"/>
    <x v="0"/>
    <x v="0"/>
    <x v="2"/>
    <s v="0208 - MINISTERIO DE DEPORTES Y RECREACIÓN"/>
    <s v="0001 - MINISTERIO DE DEPORTES Y RECREACIÓN"/>
    <x v="2"/>
    <x v="8"/>
    <x v="49"/>
    <s v="2.1 - REMUNERACIONES Y CONTRIBUCIONES"/>
    <s v="2.1.5 - CONTRIBUCIONES A LA SEGURIDAD SOCIAL"/>
    <s v="N"/>
    <s v="00 - N/A"/>
    <s v="10 - FONDO GENERAL"/>
    <s v=" "/>
    <s v="99 - MULTIPROVINCIAL"/>
    <n v="8150000"/>
    <n v="8762000"/>
    <n v="7803600.2000000011"/>
  </r>
  <r>
    <s v="2024"/>
    <x v="0"/>
    <x v="0"/>
    <x v="0"/>
    <x v="0"/>
    <x v="2"/>
    <s v="0208 - MINISTERIO DE DEPORTES Y RECREACIÓN"/>
    <s v="0001 - MINISTERIO DE DEPORTES Y RECREACIÓN"/>
    <x v="2"/>
    <x v="8"/>
    <x v="49"/>
    <s v="2.2 - CONTRATACIÓN DE SERVICIOS"/>
    <s v="2.2.3 - VIÁTICOS"/>
    <s v="N"/>
    <s v="00 - N/A"/>
    <s v="10 - FONDO GENERAL"/>
    <s v=" "/>
    <s v="99 - MULTIPROVINCIAL"/>
    <n v="500000"/>
    <n v="308826"/>
    <n v="0"/>
  </r>
  <r>
    <s v="2024"/>
    <x v="0"/>
    <x v="0"/>
    <x v="0"/>
    <x v="0"/>
    <x v="2"/>
    <s v="0208 - MINISTERIO DE DEPORTES Y RECREACIÓN"/>
    <s v="0001 - MINISTERIO DE DEPORTES Y RECREACIÓN"/>
    <x v="2"/>
    <x v="8"/>
    <x v="49"/>
    <s v="2.2 - CONTRATACIÓN DE SERVICIOS"/>
    <s v="2.2.4 - TRANSPORTE Y ALMACENAJE"/>
    <s v="N"/>
    <s v="00 - N/A"/>
    <s v="10 - FONDO GENERAL"/>
    <s v=" "/>
    <s v="99 - MULTIPROVINCIAL"/>
    <n v="50000"/>
    <n v="1950000"/>
    <n v="735594.16"/>
  </r>
  <r>
    <s v="2024"/>
    <x v="0"/>
    <x v="0"/>
    <x v="0"/>
    <x v="0"/>
    <x v="2"/>
    <s v="0208 - MINISTERIO DE DEPORTES Y RECREACIÓN"/>
    <s v="0001 - MINISTERIO DE DEPORTES Y RECREACIÓN"/>
    <x v="2"/>
    <x v="8"/>
    <x v="49"/>
    <s v="2.2 - CONTRATACIÓN DE SERVICIOS"/>
    <s v="2.2.5 - ALQUILERES Y RENTAS"/>
    <s v="N"/>
    <s v="00 - N/A"/>
    <s v="10 - FONDO GENERAL"/>
    <s v=" "/>
    <s v="99 - MULTIPROVINCIAL"/>
    <n v="500000"/>
    <n v="500000"/>
    <n v="0"/>
  </r>
  <r>
    <s v="2024"/>
    <x v="0"/>
    <x v="0"/>
    <x v="0"/>
    <x v="0"/>
    <x v="2"/>
    <s v="0208 - MINISTERIO DE DEPORTES Y RECREACIÓN"/>
    <s v="0001 - MINISTERIO DE DEPORTES Y RECREACIÓN"/>
    <x v="2"/>
    <x v="8"/>
    <x v="49"/>
    <s v="2.2 - CONTRATACIÓN DE SERVICIOS"/>
    <s v="2.2.6 - SEGUROS"/>
    <s v="N"/>
    <s v="00 - N/A"/>
    <s v="10 - FONDO GENERAL"/>
    <s v=" "/>
    <s v="99 - MULTIPROVINCIAL"/>
    <n v="10000000"/>
    <n v="10100000"/>
    <n v="10039698.360000001"/>
  </r>
  <r>
    <s v="2024"/>
    <x v="0"/>
    <x v="0"/>
    <x v="0"/>
    <x v="0"/>
    <x v="2"/>
    <s v="0208 - MINISTERIO DE DEPORTES Y RECREACIÓN"/>
    <s v="0001 - MINISTERIO DE DEPORTES Y RECREACIÓN"/>
    <x v="2"/>
    <x v="8"/>
    <x v="49"/>
    <s v="2.2 - CONTRATACIÓN DE SERVICIOS"/>
    <s v="2.2.7 - SERVICIOS DE CONSERVACIÓN, REPARACIONES MENORES E INSTALACIONES TEMPORALES"/>
    <s v="N"/>
    <s v="00 - N/A"/>
    <s v="10 - FONDO GENERAL"/>
    <s v=" "/>
    <s v="99 - MULTIPROVINCIAL"/>
    <n v="0"/>
    <n v="900000"/>
    <n v="714994.99"/>
  </r>
  <r>
    <s v="2024"/>
    <x v="0"/>
    <x v="0"/>
    <x v="0"/>
    <x v="0"/>
    <x v="2"/>
    <s v="0208 - MINISTERIO DE DEPORTES Y RECREACIÓN"/>
    <s v="0001 - MINISTERIO DE DEPORTES Y RECREACIÓN"/>
    <x v="2"/>
    <x v="8"/>
    <x v="49"/>
    <s v="2.2 - CONTRATACIÓN DE SERVICIOS"/>
    <s v="2.2.8 - OTROS SERVICIOS NO INCLUIDOS EN CONCEPTOS ANTERIORES"/>
    <s v="N"/>
    <s v="00 - N/A"/>
    <s v="10 - FONDO GENERAL"/>
    <s v=" "/>
    <s v="99 - MULTIPROVINCIAL"/>
    <n v="50000"/>
    <n v="50000"/>
    <n v="409.42"/>
  </r>
  <r>
    <s v="2024"/>
    <x v="0"/>
    <x v="0"/>
    <x v="0"/>
    <x v="0"/>
    <x v="2"/>
    <s v="0208 - MINISTERIO DE DEPORTES Y RECREACIÓN"/>
    <s v="0001 - MINISTERIO DE DEPORTES Y RECREACIÓN"/>
    <x v="2"/>
    <x v="8"/>
    <x v="49"/>
    <s v="2.2 - CONTRATACIÓN DE SERVICIOS"/>
    <s v="2.2.9 - OTRAS CONTRATACIONES DE SERVICIOS"/>
    <s v="N"/>
    <s v="00 - N/A"/>
    <s v="10 - FONDO GENERAL"/>
    <s v=" "/>
    <s v="99 - MULTIPROVINCIAL"/>
    <n v="158100000"/>
    <n v="157200000"/>
    <n v="126066809.21999998"/>
  </r>
  <r>
    <s v="2024"/>
    <x v="0"/>
    <x v="0"/>
    <x v="0"/>
    <x v="0"/>
    <x v="2"/>
    <s v="0208 - MINISTERIO DE DEPORTES Y RECREACIÓN"/>
    <s v="0001 - MINISTERIO DE DEPORTES Y RECREACIÓN"/>
    <x v="2"/>
    <x v="8"/>
    <x v="49"/>
    <s v="2.3 - MATERIALES Y SUMINISTROS"/>
    <s v="2.3.1 - ALIMENTOS Y PRODUCTOS AGROFORESTALES"/>
    <s v="N"/>
    <s v="00 - N/A"/>
    <s v="10 - FONDO GENERAL"/>
    <s v=" "/>
    <s v="99 - MULTIPROVINCIAL"/>
    <n v="1000000"/>
    <n v="150000"/>
    <n v="50386.77"/>
  </r>
  <r>
    <s v="2024"/>
    <x v="0"/>
    <x v="0"/>
    <x v="0"/>
    <x v="0"/>
    <x v="2"/>
    <s v="0208 - MINISTERIO DE DEPORTES Y RECREACIÓN"/>
    <s v="0001 - MINISTERIO DE DEPORTES Y RECREACIÓN"/>
    <x v="2"/>
    <x v="8"/>
    <x v="49"/>
    <s v="2.3 - MATERIALES Y SUMINISTROS"/>
    <s v="2.3.2 - TEXTILES Y VESTUARIOS"/>
    <s v="N"/>
    <s v="00 - N/A"/>
    <s v="10 - FONDO GENERAL"/>
    <s v=" "/>
    <s v="99 - MULTIPROVINCIAL"/>
    <n v="10500000"/>
    <n v="8012796.8200000003"/>
    <n v="3897432.0900000003"/>
  </r>
  <r>
    <s v="2024"/>
    <x v="0"/>
    <x v="0"/>
    <x v="0"/>
    <x v="0"/>
    <x v="2"/>
    <s v="0208 - MINISTERIO DE DEPORTES Y RECREACIÓN"/>
    <s v="0001 - MINISTERIO DE DEPORTES Y RECREACIÓN"/>
    <x v="2"/>
    <x v="8"/>
    <x v="49"/>
    <s v="2.3 - MATERIALES Y SUMINISTROS"/>
    <s v="2.3.3 - PAPEL, CARTÓN E IMPRESOS"/>
    <s v="N"/>
    <s v="00 - N/A"/>
    <s v="10 - FONDO GENERAL"/>
    <s v=" "/>
    <s v="99 - MULTIPROVINCIAL"/>
    <n v="1000000"/>
    <n v="482869.17999999993"/>
    <n v="0"/>
  </r>
  <r>
    <s v="2024"/>
    <x v="0"/>
    <x v="0"/>
    <x v="0"/>
    <x v="0"/>
    <x v="2"/>
    <s v="0208 - MINISTERIO DE DEPORTES Y RECREACIÓN"/>
    <s v="0001 - MINISTERIO DE DEPORTES Y RECREACIÓN"/>
    <x v="2"/>
    <x v="8"/>
    <x v="49"/>
    <s v="2.3 - MATERIALES Y SUMINISTROS"/>
    <s v="2.3.4 - PRODUCTOS FARMACÉUTICOS"/>
    <s v="N"/>
    <s v="00 - N/A"/>
    <s v="10 - FONDO GENERAL"/>
    <s v=" "/>
    <s v="99 - MULTIPROVINCIAL"/>
    <n v="1000000"/>
    <n v="291112.91000000003"/>
    <n v="88356.63"/>
  </r>
  <r>
    <s v="2024"/>
    <x v="0"/>
    <x v="0"/>
    <x v="0"/>
    <x v="0"/>
    <x v="2"/>
    <s v="0208 - MINISTERIO DE DEPORTES Y RECREACIÓN"/>
    <s v="0001 - MINISTERIO DE DEPORTES Y RECREACIÓN"/>
    <x v="2"/>
    <x v="8"/>
    <x v="49"/>
    <s v="2.3 - MATERIALES Y SUMINISTROS"/>
    <s v="2.3.5 - CUERO, CAUCHO Y PLÁSTICO"/>
    <s v="N"/>
    <s v="00 - N/A"/>
    <s v="10 - FONDO GENERAL"/>
    <s v=" "/>
    <s v="99 - MULTIPROVINCIAL"/>
    <n v="0"/>
    <n v="250000"/>
    <n v="215857.18"/>
  </r>
  <r>
    <s v="2024"/>
    <x v="0"/>
    <x v="0"/>
    <x v="0"/>
    <x v="0"/>
    <x v="2"/>
    <s v="0208 - MINISTERIO DE DEPORTES Y RECREACIÓN"/>
    <s v="0001 - MINISTERIO DE DEPORTES Y RECREACIÓN"/>
    <x v="2"/>
    <x v="8"/>
    <x v="49"/>
    <s v="2.3 - MATERIALES Y SUMINISTROS"/>
    <s v="2.3.6 - PRODUCTOS DE MINERALES, METÁLICOS Y NO METÁLICOS"/>
    <s v="N"/>
    <s v="00 - N/A"/>
    <s v="10 - FONDO GENERAL"/>
    <s v=" "/>
    <s v="99 - MULTIPROVINCIAL"/>
    <n v="500000"/>
    <n v="359686.6"/>
    <n v="69122.09"/>
  </r>
  <r>
    <s v="2024"/>
    <x v="0"/>
    <x v="0"/>
    <x v="0"/>
    <x v="0"/>
    <x v="2"/>
    <s v="0208 - MINISTERIO DE DEPORTES Y RECREACIÓN"/>
    <s v="0001 - MINISTERIO DE DEPORTES Y RECREACIÓN"/>
    <x v="2"/>
    <x v="8"/>
    <x v="49"/>
    <s v="2.3 - MATERIALES Y SUMINISTROS"/>
    <s v="2.3.7 - COMBUSTIBLES, LUBRICANTES, PRODUCTOS QUÍMICOS Y CONEXOS"/>
    <s v="N"/>
    <s v="00 - N/A"/>
    <s v="10 - FONDO GENERAL"/>
    <s v=" "/>
    <s v="99 - MULTIPROVINCIAL"/>
    <n v="1000000"/>
    <n v="301467.78000000003"/>
    <n v="116934.46"/>
  </r>
  <r>
    <s v="2024"/>
    <x v="0"/>
    <x v="0"/>
    <x v="0"/>
    <x v="0"/>
    <x v="2"/>
    <s v="0208 - MINISTERIO DE DEPORTES Y RECREACIÓN"/>
    <s v="0001 - MINISTERIO DE DEPORTES Y RECREACIÓN"/>
    <x v="2"/>
    <x v="8"/>
    <x v="49"/>
    <s v="2.3 - MATERIALES Y SUMINISTROS"/>
    <s v="2.3.9 - PRODUCTOS Y ÚTILES VARIOS"/>
    <s v="N"/>
    <s v="00 - N/A"/>
    <s v="10 - FONDO GENERAL"/>
    <s v=" "/>
    <s v="99 - MULTIPROVINCIAL"/>
    <n v="5500000"/>
    <n v="32523697.66"/>
    <n v="170005.44"/>
  </r>
  <r>
    <s v="2024"/>
    <x v="0"/>
    <x v="0"/>
    <x v="0"/>
    <x v="0"/>
    <x v="2"/>
    <s v="0208 - MINISTERIO DE DEPORTES Y RECREACIÓN"/>
    <s v="0001 - MINISTERIO DE DEPORTES Y RECREACIÓN"/>
    <x v="2"/>
    <x v="8"/>
    <x v="34"/>
    <s v="2.1 - REMUNERACIONES Y CONTRIBUCIONES"/>
    <s v="2.1.1 - REMUNERACIONES"/>
    <s v="N"/>
    <s v="00 - N/A"/>
    <s v="10 - FONDO GENERAL"/>
    <s v=" "/>
    <s v="99 - MULTIPROVINCIAL"/>
    <n v="60675000"/>
    <n v="62676000"/>
    <n v="54936753.460000001"/>
  </r>
  <r>
    <s v="2024"/>
    <x v="0"/>
    <x v="0"/>
    <x v="0"/>
    <x v="0"/>
    <x v="2"/>
    <s v="0208 - MINISTERIO DE DEPORTES Y RECREACIÓN"/>
    <s v="0001 - MINISTERIO DE DEPORTES Y RECREACIÓN"/>
    <x v="2"/>
    <x v="8"/>
    <x v="34"/>
    <s v="2.1 - REMUNERACIONES Y CONTRIBUCIONES"/>
    <s v="2.1.5 - CONTRIBUCIONES A LA SEGURIDAD SOCIAL"/>
    <s v="N"/>
    <s v="00 - N/A"/>
    <s v="10 - FONDO GENERAL"/>
    <s v=" "/>
    <s v="99 - MULTIPROVINCIAL"/>
    <n v="8476000"/>
    <n v="8589332"/>
    <n v="7721837.96"/>
  </r>
  <r>
    <s v="2024"/>
    <x v="0"/>
    <x v="0"/>
    <x v="0"/>
    <x v="0"/>
    <x v="2"/>
    <s v="0208 - MINISTERIO DE DEPORTES Y RECREACIÓN"/>
    <s v="0001 - MINISTERIO DE DEPORTES Y RECREACIÓN"/>
    <x v="2"/>
    <x v="8"/>
    <x v="34"/>
    <s v="2.2 - CONTRATACIÓN DE SERVICIOS"/>
    <s v="2.2.2 - PUBLICIDAD, IMPRESIÓN Y ENCUADERNACIÓN"/>
    <s v="N"/>
    <s v="00 - N/A"/>
    <s v="10 - FONDO GENERAL"/>
    <s v=" "/>
    <s v="99 - MULTIPROVINCIAL"/>
    <n v="500000"/>
    <n v="0"/>
    <n v="0"/>
  </r>
  <r>
    <s v="2024"/>
    <x v="0"/>
    <x v="0"/>
    <x v="0"/>
    <x v="0"/>
    <x v="2"/>
    <s v="0208 - MINISTERIO DE DEPORTES Y RECREACIÓN"/>
    <s v="0001 - MINISTERIO DE DEPORTES Y RECREACIÓN"/>
    <x v="2"/>
    <x v="8"/>
    <x v="34"/>
    <s v="2.2 - CONTRATACIÓN DE SERVICIOS"/>
    <s v="2.2.3 - VIÁTICOS"/>
    <s v="N"/>
    <s v="00 - N/A"/>
    <s v="10 - FONDO GENERAL"/>
    <s v=" "/>
    <s v="99 - MULTIPROVINCIAL"/>
    <n v="9500000"/>
    <n v="8560174.5"/>
    <n v="7307738.5"/>
  </r>
  <r>
    <s v="2024"/>
    <x v="0"/>
    <x v="0"/>
    <x v="0"/>
    <x v="0"/>
    <x v="2"/>
    <s v="0208 - MINISTERIO DE DEPORTES Y RECREACIÓN"/>
    <s v="0001 - MINISTERIO DE DEPORTES Y RECREACIÓN"/>
    <x v="2"/>
    <x v="8"/>
    <x v="34"/>
    <s v="2.2 - CONTRATACIÓN DE SERVICIOS"/>
    <s v="2.2.4 - TRANSPORTE Y ALMACENAJE"/>
    <s v="N"/>
    <s v="00 - N/A"/>
    <s v="10 - FONDO GENERAL"/>
    <s v=" "/>
    <s v="99 - MULTIPROVINCIAL"/>
    <n v="3200000"/>
    <n v="1220068.8799999999"/>
    <n v="706404.92999999993"/>
  </r>
  <r>
    <s v="2024"/>
    <x v="0"/>
    <x v="0"/>
    <x v="0"/>
    <x v="0"/>
    <x v="2"/>
    <s v="0208 - MINISTERIO DE DEPORTES Y RECREACIÓN"/>
    <s v="0001 - MINISTERIO DE DEPORTES Y RECREACIÓN"/>
    <x v="2"/>
    <x v="8"/>
    <x v="34"/>
    <s v="2.2 - CONTRATACIÓN DE SERVICIOS"/>
    <s v="2.2.5 - ALQUILERES Y RENTAS"/>
    <s v="N"/>
    <s v="00 - N/A"/>
    <s v="10 - FONDO GENERAL"/>
    <s v=" "/>
    <s v="99 - MULTIPROVINCIAL"/>
    <n v="1860000"/>
    <n v="814236.63"/>
    <n v="195414.05"/>
  </r>
  <r>
    <s v="2024"/>
    <x v="0"/>
    <x v="0"/>
    <x v="0"/>
    <x v="0"/>
    <x v="2"/>
    <s v="0208 - MINISTERIO DE DEPORTES Y RECREACIÓN"/>
    <s v="0001 - MINISTERIO DE DEPORTES Y RECREACIÓN"/>
    <x v="2"/>
    <x v="8"/>
    <x v="34"/>
    <s v="2.2 - CONTRATACIÓN DE SERVICIOS"/>
    <s v="2.2.7 - SERVICIOS DE CONSERVACIÓN, REPARACIONES MENORES E INSTALACIONES TEMPORALES"/>
    <s v="N"/>
    <s v="00 - N/A"/>
    <s v="10 - FONDO GENERAL"/>
    <s v=" "/>
    <s v="99 - MULTIPROVINCIAL"/>
    <n v="0"/>
    <n v="37195.85"/>
    <n v="37195.85"/>
  </r>
  <r>
    <s v="2024"/>
    <x v="0"/>
    <x v="0"/>
    <x v="0"/>
    <x v="0"/>
    <x v="2"/>
    <s v="0208 - MINISTERIO DE DEPORTES Y RECREACIÓN"/>
    <s v="0001 - MINISTERIO DE DEPORTES Y RECREACIÓN"/>
    <x v="2"/>
    <x v="8"/>
    <x v="34"/>
    <s v="2.2 - CONTRATACIÓN DE SERVICIOS"/>
    <s v="2.2.8 - OTROS SERVICIOS NO INCLUIDOS EN CONCEPTOS ANTERIORES"/>
    <s v="N"/>
    <s v="00 - N/A"/>
    <s v="10 - FONDO GENERAL"/>
    <s v=" "/>
    <s v="99 - MULTIPROVINCIAL"/>
    <n v="5750000"/>
    <n v="10470864.390000001"/>
    <n v="6117185.1000000006"/>
  </r>
  <r>
    <s v="2024"/>
    <x v="0"/>
    <x v="0"/>
    <x v="0"/>
    <x v="0"/>
    <x v="2"/>
    <s v="0208 - MINISTERIO DE DEPORTES Y RECREACIÓN"/>
    <s v="0001 - MINISTERIO DE DEPORTES Y RECREACIÓN"/>
    <x v="2"/>
    <x v="8"/>
    <x v="34"/>
    <s v="2.2 - CONTRATACIÓN DE SERVICIOS"/>
    <s v="2.2.9 - OTRAS CONTRATACIONES DE SERVICIOS"/>
    <s v="N"/>
    <s v="00 - N/A"/>
    <s v="10 - FONDO GENERAL"/>
    <s v=" "/>
    <s v="99 - MULTIPROVINCIAL"/>
    <n v="3900000"/>
    <n v="11161743.43"/>
    <n v="8087416.8099999987"/>
  </r>
  <r>
    <s v="2024"/>
    <x v="0"/>
    <x v="0"/>
    <x v="0"/>
    <x v="0"/>
    <x v="2"/>
    <s v="0208 - MINISTERIO DE DEPORTES Y RECREACIÓN"/>
    <s v="0001 - MINISTERIO DE DEPORTES Y RECREACIÓN"/>
    <x v="2"/>
    <x v="8"/>
    <x v="34"/>
    <s v="2.3 - MATERIALES Y SUMINISTROS"/>
    <s v="2.3.1 - ALIMENTOS Y PRODUCTOS AGROFORESTALES"/>
    <s v="N"/>
    <s v="00 - N/A"/>
    <s v="10 - FONDO GENERAL"/>
    <s v=" "/>
    <s v="99 - MULTIPROVINCIAL"/>
    <n v="3100000"/>
    <n v="762127"/>
    <n v="0"/>
  </r>
  <r>
    <s v="2024"/>
    <x v="0"/>
    <x v="0"/>
    <x v="0"/>
    <x v="0"/>
    <x v="2"/>
    <s v="0208 - MINISTERIO DE DEPORTES Y RECREACIÓN"/>
    <s v="0001 - MINISTERIO DE DEPORTES Y RECREACIÓN"/>
    <x v="2"/>
    <x v="8"/>
    <x v="34"/>
    <s v="2.3 - MATERIALES Y SUMINISTROS"/>
    <s v="2.3.2 - TEXTILES Y VESTUARIOS"/>
    <s v="N"/>
    <s v="00 - N/A"/>
    <s v="10 - FONDO GENERAL"/>
    <s v=" "/>
    <s v="99 - MULTIPROVINCIAL"/>
    <n v="6300000"/>
    <n v="4684304.91"/>
    <n v="4255804.91"/>
  </r>
  <r>
    <s v="2024"/>
    <x v="0"/>
    <x v="0"/>
    <x v="0"/>
    <x v="0"/>
    <x v="2"/>
    <s v="0208 - MINISTERIO DE DEPORTES Y RECREACIÓN"/>
    <s v="0001 - MINISTERIO DE DEPORTES Y RECREACIÓN"/>
    <x v="2"/>
    <x v="8"/>
    <x v="34"/>
    <s v="2.3 - MATERIALES Y SUMINISTROS"/>
    <s v="2.3.3 - PAPEL, CARTÓN E IMPRESOS"/>
    <s v="N"/>
    <s v="00 - N/A"/>
    <s v="10 - FONDO GENERAL"/>
    <s v=" "/>
    <s v="99 - MULTIPROVINCIAL"/>
    <n v="750000"/>
    <n v="0"/>
    <n v="0"/>
  </r>
  <r>
    <s v="2024"/>
    <x v="0"/>
    <x v="0"/>
    <x v="0"/>
    <x v="0"/>
    <x v="2"/>
    <s v="0208 - MINISTERIO DE DEPORTES Y RECREACIÓN"/>
    <s v="0001 - MINISTERIO DE DEPORTES Y RECREACIÓN"/>
    <x v="2"/>
    <x v="8"/>
    <x v="34"/>
    <s v="2.3 - MATERIALES Y SUMINISTROS"/>
    <s v="2.3.5 - CUERO, CAUCHO Y PLÁSTICO"/>
    <s v="N"/>
    <s v="00 - N/A"/>
    <s v="10 - FONDO GENERAL"/>
    <s v=" "/>
    <s v="99 - MULTIPROVINCIAL"/>
    <n v="500000"/>
    <n v="0"/>
    <n v="0"/>
  </r>
  <r>
    <s v="2024"/>
    <x v="0"/>
    <x v="0"/>
    <x v="0"/>
    <x v="0"/>
    <x v="2"/>
    <s v="0208 - MINISTERIO DE DEPORTES Y RECREACIÓN"/>
    <s v="0001 - MINISTERIO DE DEPORTES Y RECREACIÓN"/>
    <x v="2"/>
    <x v="8"/>
    <x v="34"/>
    <s v="2.3 - MATERIALES Y SUMINISTROS"/>
    <s v="2.3.6 - PRODUCTOS DE MINERALES, METÁLICOS Y NO METÁLICOS"/>
    <s v="N"/>
    <s v="00 - N/A"/>
    <s v="10 - FONDO GENERAL"/>
    <s v=" "/>
    <s v="99 - MULTIPROVINCIAL"/>
    <n v="0"/>
    <n v="143100"/>
    <n v="0"/>
  </r>
  <r>
    <s v="2024"/>
    <x v="0"/>
    <x v="0"/>
    <x v="0"/>
    <x v="0"/>
    <x v="2"/>
    <s v="0208 - MINISTERIO DE DEPORTES Y RECREACIÓN"/>
    <s v="0001 - MINISTERIO DE DEPORTES Y RECREACIÓN"/>
    <x v="2"/>
    <x v="8"/>
    <x v="34"/>
    <s v="2.3 - MATERIALES Y SUMINISTROS"/>
    <s v="2.3.7 - COMBUSTIBLES, LUBRICANTES, PRODUCTOS QUÍMICOS Y CONEXOS"/>
    <s v="N"/>
    <s v="00 - N/A"/>
    <s v="10 - FONDO GENERAL"/>
    <s v=" "/>
    <s v="99 - MULTIPROVINCIAL"/>
    <n v="100000"/>
    <n v="132704.5"/>
    <n v="0"/>
  </r>
  <r>
    <s v="2024"/>
    <x v="0"/>
    <x v="0"/>
    <x v="0"/>
    <x v="0"/>
    <x v="2"/>
    <s v="0208 - MINISTERIO DE DEPORTES Y RECREACIÓN"/>
    <s v="0001 - MINISTERIO DE DEPORTES Y RECREACIÓN"/>
    <x v="2"/>
    <x v="8"/>
    <x v="34"/>
    <s v="2.3 - MATERIALES Y SUMINISTROS"/>
    <s v="2.3.9 - PRODUCTOS Y ÚTILES VARIOS"/>
    <s v="N"/>
    <s v="00 - N/A"/>
    <s v="10 - FONDO GENERAL"/>
    <s v=" "/>
    <s v="99 - MULTIPROVINCIAL"/>
    <n v="13600000"/>
    <n v="3745234.0299999993"/>
    <n v="3118251.2"/>
  </r>
  <r>
    <s v="2024"/>
    <x v="0"/>
    <x v="0"/>
    <x v="0"/>
    <x v="0"/>
    <x v="2"/>
    <s v="0208 - MINISTERIO DE DEPORTES Y RECREACIÓN"/>
    <s v="0001 - MINISTERIO DE DEPORTES Y RECREACIÓN"/>
    <x v="2"/>
    <x v="8"/>
    <x v="50"/>
    <s v="2.1 - REMUNERACIONES Y CONTRIBUCIONES"/>
    <s v="2.1.1 - REMUNERACIONES"/>
    <s v="N"/>
    <s v="00 - N/A"/>
    <s v="10 - FONDO GENERAL"/>
    <s v=" "/>
    <s v="99 - MULTIPROVINCIAL"/>
    <n v="770709086"/>
    <n v="782507595"/>
    <n v="678139236.37999964"/>
  </r>
  <r>
    <s v="2024"/>
    <x v="0"/>
    <x v="0"/>
    <x v="0"/>
    <x v="0"/>
    <x v="2"/>
    <s v="0208 - MINISTERIO DE DEPORTES Y RECREACIÓN"/>
    <s v="0001 - MINISTERIO DE DEPORTES Y RECREACIÓN"/>
    <x v="2"/>
    <x v="8"/>
    <x v="50"/>
    <s v="2.1 - REMUNERACIONES Y CONTRIBUCIONES"/>
    <s v="2.1.2 - SOBRESUELDOS"/>
    <s v="N"/>
    <s v="00 - N/A"/>
    <s v="10 - FONDO GENERAL"/>
    <s v=" "/>
    <s v="99 - MULTIPROVINCIAL"/>
    <n v="217311000"/>
    <n v="191736638"/>
    <n v="107355267.40000002"/>
  </r>
  <r>
    <s v="2024"/>
    <x v="0"/>
    <x v="0"/>
    <x v="0"/>
    <x v="0"/>
    <x v="2"/>
    <s v="0208 - MINISTERIO DE DEPORTES Y RECREACIÓN"/>
    <s v="0001 - MINISTERIO DE DEPORTES Y RECREACIÓN"/>
    <x v="2"/>
    <x v="8"/>
    <x v="50"/>
    <s v="2.1 - REMUNERACIONES Y CONTRIBUCIONES"/>
    <s v="2.1.5 - CONTRIBUCIONES A LA SEGURIDAD SOCIAL"/>
    <s v="N"/>
    <s v="00 - N/A"/>
    <s v="10 - FONDO GENERAL"/>
    <s v=" "/>
    <s v="99 - MULTIPROVINCIAL"/>
    <n v="94475519"/>
    <n v="100073040"/>
    <n v="91710983.119999915"/>
  </r>
  <r>
    <s v="2024"/>
    <x v="0"/>
    <x v="0"/>
    <x v="0"/>
    <x v="0"/>
    <x v="2"/>
    <s v="0208 - MINISTERIO DE DEPORTES Y RECREACIÓN"/>
    <s v="0001 - MINISTERIO DE DEPORTES Y RECREACIÓN"/>
    <x v="2"/>
    <x v="8"/>
    <x v="50"/>
    <s v="2.2 - CONTRATACIÓN DE SERVICIOS"/>
    <s v="2.2.1 - SERVICIOS BÁSICOS"/>
    <s v="N"/>
    <s v="00 - N/A"/>
    <s v="10 - FONDO GENERAL"/>
    <s v=" "/>
    <s v="99 - MULTIPROVINCIAL"/>
    <n v="246844739"/>
    <n v="266002599.44999999"/>
    <n v="238654467.21000007"/>
  </r>
  <r>
    <s v="2024"/>
    <x v="0"/>
    <x v="0"/>
    <x v="0"/>
    <x v="0"/>
    <x v="2"/>
    <s v="0208 - MINISTERIO DE DEPORTES Y RECREACIÓN"/>
    <s v="0001 - MINISTERIO DE DEPORTES Y RECREACIÓN"/>
    <x v="2"/>
    <x v="8"/>
    <x v="50"/>
    <s v="2.2 - CONTRATACIÓN DE SERVICIOS"/>
    <s v="2.2.2 - PUBLICIDAD, IMPRESIÓN Y ENCUADERNACIÓN"/>
    <s v="N"/>
    <s v="00 - N/A"/>
    <s v="10 - FONDO GENERAL"/>
    <s v=" "/>
    <s v="99 - MULTIPROVINCIAL"/>
    <n v="8000000"/>
    <n v="2834913.1100000003"/>
    <n v="765744.24"/>
  </r>
  <r>
    <s v="2024"/>
    <x v="0"/>
    <x v="0"/>
    <x v="0"/>
    <x v="0"/>
    <x v="2"/>
    <s v="0208 - MINISTERIO DE DEPORTES Y RECREACIÓN"/>
    <s v="0001 - MINISTERIO DE DEPORTES Y RECREACIÓN"/>
    <x v="2"/>
    <x v="8"/>
    <x v="50"/>
    <s v="2.2 - CONTRATACIÓN DE SERVICIOS"/>
    <s v="2.2.2 - PUBLICIDAD, IMPRESIÓN Y ENCUADERNACIÓN"/>
    <s v="N"/>
    <s v="00 - N/A"/>
    <s v="20 - FONDOS CON DESTINO ESPECÍFICO"/>
    <s v=" "/>
    <s v="99 - MULTIPROVINCIAL"/>
    <n v="0"/>
    <n v="17600000"/>
    <n v="3709740.8999999994"/>
  </r>
  <r>
    <s v="2024"/>
    <x v="0"/>
    <x v="0"/>
    <x v="0"/>
    <x v="0"/>
    <x v="2"/>
    <s v="0208 - MINISTERIO DE DEPORTES Y RECREACIÓN"/>
    <s v="0001 - MINISTERIO DE DEPORTES Y RECREACIÓN"/>
    <x v="2"/>
    <x v="8"/>
    <x v="50"/>
    <s v="2.2 - CONTRATACIÓN DE SERVICIOS"/>
    <s v="2.2.3 - VIÁTICOS"/>
    <s v="N"/>
    <s v="00 - N/A"/>
    <s v="10 - FONDO GENERAL"/>
    <s v=" "/>
    <s v="99 - MULTIPROVINCIAL"/>
    <n v="5000000"/>
    <n v="7533694.7000000002"/>
    <n v="5965907"/>
  </r>
  <r>
    <s v="2024"/>
    <x v="0"/>
    <x v="0"/>
    <x v="0"/>
    <x v="0"/>
    <x v="2"/>
    <s v="0208 - MINISTERIO DE DEPORTES Y RECREACIÓN"/>
    <s v="0001 - MINISTERIO DE DEPORTES Y RECREACIÓN"/>
    <x v="2"/>
    <x v="8"/>
    <x v="50"/>
    <s v="2.2 - CONTRATACIÓN DE SERVICIOS"/>
    <s v="2.2.4 - TRANSPORTE Y ALMACENAJE"/>
    <s v="N"/>
    <s v="00 - N/A"/>
    <s v="10 - FONDO GENERAL"/>
    <s v=" "/>
    <s v="99 - MULTIPROVINCIAL"/>
    <n v="1650000"/>
    <n v="1630661"/>
    <n v="941721.02999999991"/>
  </r>
  <r>
    <s v="2024"/>
    <x v="0"/>
    <x v="0"/>
    <x v="0"/>
    <x v="0"/>
    <x v="2"/>
    <s v="0208 - MINISTERIO DE DEPORTES Y RECREACIÓN"/>
    <s v="0001 - MINISTERIO DE DEPORTES Y RECREACIÓN"/>
    <x v="2"/>
    <x v="8"/>
    <x v="50"/>
    <s v="2.2 - CONTRATACIÓN DE SERVICIOS"/>
    <s v="2.2.5 - ALQUILERES Y RENTAS"/>
    <s v="N"/>
    <s v="00 - N/A"/>
    <s v="10 - FONDO GENERAL"/>
    <s v=" "/>
    <s v="99 - MULTIPROVINCIAL"/>
    <n v="13450000"/>
    <n v="8421619.1699999999"/>
    <n v="7305646.1099999994"/>
  </r>
  <r>
    <s v="2024"/>
    <x v="0"/>
    <x v="0"/>
    <x v="0"/>
    <x v="0"/>
    <x v="2"/>
    <s v="0208 - MINISTERIO DE DEPORTES Y RECREACIÓN"/>
    <s v="0001 - MINISTERIO DE DEPORTES Y RECREACIÓN"/>
    <x v="2"/>
    <x v="8"/>
    <x v="50"/>
    <s v="2.2 - CONTRATACIÓN DE SERVICIOS"/>
    <s v="2.2.5 - ALQUILERES Y RENTAS"/>
    <s v="N"/>
    <s v="00 - N/A"/>
    <s v="20 - FONDOS CON DESTINO ESPECÍFICO"/>
    <s v=" "/>
    <s v="99 - MULTIPROVINCIAL"/>
    <n v="0"/>
    <n v="14501126.57"/>
    <n v="2376664.29"/>
  </r>
  <r>
    <s v="2024"/>
    <x v="0"/>
    <x v="0"/>
    <x v="0"/>
    <x v="0"/>
    <x v="2"/>
    <s v="0208 - MINISTERIO DE DEPORTES Y RECREACIÓN"/>
    <s v="0001 - MINISTERIO DE DEPORTES Y RECREACIÓN"/>
    <x v="2"/>
    <x v="8"/>
    <x v="50"/>
    <s v="2.2 - CONTRATACIÓN DE SERVICIOS"/>
    <s v="2.2.6 - SEGUROS"/>
    <s v="N"/>
    <s v="00 - N/A"/>
    <s v="10 - FONDO GENERAL"/>
    <s v=" "/>
    <s v="99 - MULTIPROVINCIAL"/>
    <n v="17000000"/>
    <n v="19623000"/>
    <n v="19329876.43"/>
  </r>
  <r>
    <s v="2024"/>
    <x v="0"/>
    <x v="0"/>
    <x v="0"/>
    <x v="0"/>
    <x v="2"/>
    <s v="0208 - MINISTERIO DE DEPORTES Y RECREACIÓN"/>
    <s v="0001 - MINISTERIO DE DEPORTES Y RECREACIÓN"/>
    <x v="2"/>
    <x v="8"/>
    <x v="50"/>
    <s v="2.2 - CONTRATACIÓN DE SERVICIOS"/>
    <s v="2.2.7 - SERVICIOS DE CONSERVACIÓN, REPARACIONES MENORES E INSTALACIONES TEMPORALES"/>
    <s v="N"/>
    <s v="00 - N/A"/>
    <s v="10 - FONDO GENERAL"/>
    <s v=" "/>
    <s v="99 - MULTIPROVINCIAL"/>
    <n v="11700000"/>
    <n v="30403195.690000001"/>
    <n v="28194728.66"/>
  </r>
  <r>
    <s v="2024"/>
    <x v="0"/>
    <x v="0"/>
    <x v="0"/>
    <x v="0"/>
    <x v="2"/>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 "/>
    <s v="99 - MULTIPROVINCIAL"/>
    <n v="0"/>
    <n v="9555555.2899999991"/>
    <n v="3497735.23"/>
  </r>
  <r>
    <s v="2024"/>
    <x v="0"/>
    <x v="0"/>
    <x v="0"/>
    <x v="0"/>
    <x v="2"/>
    <s v="0208 - MINISTERIO DE DEPORTES Y RECREACIÓN"/>
    <s v="0001 - MINISTERIO DE DEPORTES Y RECREACIÓN"/>
    <x v="2"/>
    <x v="8"/>
    <x v="50"/>
    <s v="2.2 - CONTRATACIÓN DE SERVICIOS"/>
    <s v="2.2.8 - OTROS SERVICIOS NO INCLUIDOS EN CONCEPTOS ANTERIORES"/>
    <s v="N"/>
    <s v="00 - N/A"/>
    <s v="10 - FONDO GENERAL"/>
    <s v=" "/>
    <s v="99 - MULTIPROVINCIAL"/>
    <n v="14425000"/>
    <n v="27261270.449999999"/>
    <n v="14620416.479999997"/>
  </r>
  <r>
    <s v="2024"/>
    <x v="0"/>
    <x v="0"/>
    <x v="0"/>
    <x v="0"/>
    <x v="2"/>
    <s v="0208 - MINISTERIO DE DEPORTES Y RECREACIÓN"/>
    <s v="0001 - MINISTERIO DE DEPORTES Y RECREACIÓN"/>
    <x v="2"/>
    <x v="8"/>
    <x v="50"/>
    <s v="2.2 - CONTRATACIÓN DE SERVICIOS"/>
    <s v="2.2.8 - OTROS SERVICIOS NO INCLUIDOS EN CONCEPTOS ANTERIORES"/>
    <s v="N"/>
    <s v="00 - N/A"/>
    <s v="20 - FONDOS CON DESTINO ESPECÍFICO"/>
    <s v=" "/>
    <s v="99 - MULTIPROVINCIAL"/>
    <n v="0"/>
    <n v="3400000"/>
    <n v="2040000"/>
  </r>
  <r>
    <s v="2024"/>
    <x v="0"/>
    <x v="0"/>
    <x v="0"/>
    <x v="0"/>
    <x v="2"/>
    <s v="0208 - MINISTERIO DE DEPORTES Y RECREACIÓN"/>
    <s v="0001 - MINISTERIO DE DEPORTES Y RECREACIÓN"/>
    <x v="2"/>
    <x v="8"/>
    <x v="50"/>
    <s v="2.2 - CONTRATACIÓN DE SERVICIOS"/>
    <s v="2.2.9 - OTRAS CONTRATACIONES DE SERVICIOS"/>
    <s v="N"/>
    <s v="00 - N/A"/>
    <s v="10 - FONDO GENERAL"/>
    <s v=" "/>
    <s v="99 - MULTIPROVINCIAL"/>
    <n v="32300000"/>
    <n v="40396018.840000004"/>
    <n v="38972435.70000001"/>
  </r>
  <r>
    <s v="2024"/>
    <x v="0"/>
    <x v="0"/>
    <x v="0"/>
    <x v="0"/>
    <x v="2"/>
    <s v="0208 - MINISTERIO DE DEPORTES Y RECREACIÓN"/>
    <s v="0001 - MINISTERIO DE DEPORTES Y RECREACIÓN"/>
    <x v="2"/>
    <x v="8"/>
    <x v="50"/>
    <s v="2.3 - MATERIALES Y SUMINISTROS"/>
    <s v="2.3.1 - ALIMENTOS Y PRODUCTOS AGROFORESTALES"/>
    <s v="N"/>
    <s v="00 - N/A"/>
    <s v="10 - FONDO GENERAL"/>
    <s v=" "/>
    <s v="99 - MULTIPROVINCIAL"/>
    <n v="2900000"/>
    <n v="1733669.38"/>
    <n v="1636368.38"/>
  </r>
  <r>
    <s v="2024"/>
    <x v="0"/>
    <x v="0"/>
    <x v="0"/>
    <x v="0"/>
    <x v="2"/>
    <s v="0208 - MINISTERIO DE DEPORTES Y RECREACIÓN"/>
    <s v="0001 - MINISTERIO DE DEPORTES Y RECREACIÓN"/>
    <x v="2"/>
    <x v="8"/>
    <x v="50"/>
    <s v="2.3 - MATERIALES Y SUMINISTROS"/>
    <s v="2.3.1 - ALIMENTOS Y PRODUCTOS AGROFORESTALES"/>
    <s v="N"/>
    <s v="00 - N/A"/>
    <s v="20 - FONDOS CON DESTINO ESPECÍFICO"/>
    <s v=" "/>
    <s v="99 - MULTIPROVINCIAL"/>
    <n v="0"/>
    <n v="3500000"/>
    <n v="0"/>
  </r>
  <r>
    <s v="2024"/>
    <x v="0"/>
    <x v="0"/>
    <x v="0"/>
    <x v="0"/>
    <x v="2"/>
    <s v="0208 - MINISTERIO DE DEPORTES Y RECREACIÓN"/>
    <s v="0001 - MINISTERIO DE DEPORTES Y RECREACIÓN"/>
    <x v="2"/>
    <x v="8"/>
    <x v="50"/>
    <s v="2.3 - MATERIALES Y SUMINISTROS"/>
    <s v="2.3.2 - TEXTILES Y VESTUARIOS"/>
    <s v="N"/>
    <s v="00 - N/A"/>
    <s v="10 - FONDO GENERAL"/>
    <s v=" "/>
    <s v="99 - MULTIPROVINCIAL"/>
    <n v="8650000"/>
    <n v="5641388.0199999996"/>
    <n v="5353820.42"/>
  </r>
  <r>
    <s v="2024"/>
    <x v="0"/>
    <x v="0"/>
    <x v="0"/>
    <x v="0"/>
    <x v="2"/>
    <s v="0208 - MINISTERIO DE DEPORTES Y RECREACIÓN"/>
    <s v="0001 - MINISTERIO DE DEPORTES Y RECREACIÓN"/>
    <x v="2"/>
    <x v="8"/>
    <x v="50"/>
    <s v="2.3 - MATERIALES Y SUMINISTROS"/>
    <s v="2.3.2 - TEXTILES Y VESTUARIOS"/>
    <s v="N"/>
    <s v="00 - N/A"/>
    <s v="20 - FONDOS CON DESTINO ESPECÍFICO"/>
    <s v=" "/>
    <s v="99 - MULTIPROVINCIAL"/>
    <n v="92168824"/>
    <n v="281400"/>
    <n v="0"/>
  </r>
  <r>
    <s v="2024"/>
    <x v="0"/>
    <x v="0"/>
    <x v="0"/>
    <x v="0"/>
    <x v="2"/>
    <s v="0208 - MINISTERIO DE DEPORTES Y RECREACIÓN"/>
    <s v="0001 - MINISTERIO DE DEPORTES Y RECREACIÓN"/>
    <x v="2"/>
    <x v="8"/>
    <x v="50"/>
    <s v="2.3 - MATERIALES Y SUMINISTROS"/>
    <s v="2.3.3 - PAPEL, CARTÓN E IMPRESOS"/>
    <s v="N"/>
    <s v="00 - N/A"/>
    <s v="10 - FONDO GENERAL"/>
    <s v=" "/>
    <s v="99 - MULTIPROVINCIAL"/>
    <n v="7500000"/>
    <n v="3323500.04"/>
    <n v="3312425.04"/>
  </r>
  <r>
    <s v="2024"/>
    <x v="0"/>
    <x v="0"/>
    <x v="0"/>
    <x v="0"/>
    <x v="2"/>
    <s v="0208 - MINISTERIO DE DEPORTES Y RECREACIÓN"/>
    <s v="0001 - MINISTERIO DE DEPORTES Y RECREACIÓN"/>
    <x v="2"/>
    <x v="8"/>
    <x v="50"/>
    <s v="2.3 - MATERIALES Y SUMINISTROS"/>
    <s v="2.3.3 - PAPEL, CARTÓN E IMPRESOS"/>
    <s v="N"/>
    <s v="00 - N/A"/>
    <s v="20 - FONDOS CON DESTINO ESPECÍFICO"/>
    <s v=" "/>
    <s v="99 - MULTIPROVINCIAL"/>
    <n v="0"/>
    <n v="1485000"/>
    <n v="0"/>
  </r>
  <r>
    <s v="2024"/>
    <x v="0"/>
    <x v="0"/>
    <x v="0"/>
    <x v="0"/>
    <x v="2"/>
    <s v="0208 - MINISTERIO DE DEPORTES Y RECREACIÓN"/>
    <s v="0001 - MINISTERIO DE DEPORTES Y RECREACIÓN"/>
    <x v="2"/>
    <x v="8"/>
    <x v="50"/>
    <s v="2.3 - MATERIALES Y SUMINISTROS"/>
    <s v="2.3.4 - PRODUCTOS FARMACÉUTICOS"/>
    <s v="N"/>
    <s v="00 - N/A"/>
    <s v="10 - FONDO GENERAL"/>
    <s v=" "/>
    <s v="99 - MULTIPROVINCIAL"/>
    <n v="300000"/>
    <n v="0"/>
    <n v="0"/>
  </r>
  <r>
    <s v="2024"/>
    <x v="0"/>
    <x v="0"/>
    <x v="0"/>
    <x v="0"/>
    <x v="2"/>
    <s v="0208 - MINISTERIO DE DEPORTES Y RECREACIÓN"/>
    <s v="0001 - MINISTERIO DE DEPORTES Y RECREACIÓN"/>
    <x v="2"/>
    <x v="8"/>
    <x v="50"/>
    <s v="2.3 - MATERIALES Y SUMINISTROS"/>
    <s v="2.3.5 - CUERO, CAUCHO Y PLÁSTICO"/>
    <s v="N"/>
    <s v="00 - N/A"/>
    <s v="10 - FONDO GENERAL"/>
    <s v=" "/>
    <s v="99 - MULTIPROVINCIAL"/>
    <n v="5500000"/>
    <n v="2750000.0999999996"/>
    <n v="167911.65"/>
  </r>
  <r>
    <s v="2024"/>
    <x v="0"/>
    <x v="0"/>
    <x v="0"/>
    <x v="0"/>
    <x v="2"/>
    <s v="0208 - MINISTERIO DE DEPORTES Y RECREACIÓN"/>
    <s v="0001 - MINISTERIO DE DEPORTES Y RECREACIÓN"/>
    <x v="2"/>
    <x v="8"/>
    <x v="50"/>
    <s v="2.3 - MATERIALES Y SUMINISTROS"/>
    <s v="2.3.6 - PRODUCTOS DE MINERALES, METÁLICOS Y NO METÁLICOS"/>
    <s v="N"/>
    <s v="00 - N/A"/>
    <s v="10 - FONDO GENERAL"/>
    <s v=" "/>
    <s v="99 - MULTIPROVINCIAL"/>
    <n v="11000000"/>
    <n v="4118772.4799999995"/>
    <n v="3513013.79"/>
  </r>
  <r>
    <s v="2024"/>
    <x v="0"/>
    <x v="0"/>
    <x v="0"/>
    <x v="0"/>
    <x v="2"/>
    <s v="0208 - MINISTERIO DE DEPORTES Y RECREACIÓN"/>
    <s v="0001 - MINISTERIO DE DEPORTES Y RECREACIÓN"/>
    <x v="2"/>
    <x v="8"/>
    <x v="50"/>
    <s v="2.3 - MATERIALES Y SUMINISTROS"/>
    <s v="2.3.6 - PRODUCTOS DE MINERALES, METÁLICOS Y NO METÁLICOS"/>
    <s v="N"/>
    <s v="00 - N/A"/>
    <s v="20 - FONDOS CON DESTINO ESPECÍFICO"/>
    <s v=" "/>
    <s v="99 - MULTIPROVINCIAL"/>
    <n v="0"/>
    <n v="625450"/>
    <n v="421850"/>
  </r>
  <r>
    <s v="2024"/>
    <x v="0"/>
    <x v="0"/>
    <x v="0"/>
    <x v="0"/>
    <x v="2"/>
    <s v="0208 - MINISTERIO DE DEPORTES Y RECREACIÓN"/>
    <s v="0001 - MINISTERIO DE DEPORTES Y RECREACIÓN"/>
    <x v="2"/>
    <x v="8"/>
    <x v="50"/>
    <s v="2.3 - MATERIALES Y SUMINISTROS"/>
    <s v="2.3.7 - COMBUSTIBLES, LUBRICANTES, PRODUCTOS QUÍMICOS Y CONEXOS"/>
    <s v="N"/>
    <s v="00 - N/A"/>
    <s v="10 - FONDO GENERAL"/>
    <s v=" "/>
    <s v="99 - MULTIPROVINCIAL"/>
    <n v="36535380"/>
    <n v="33599030.140000001"/>
    <n v="26697928.900000002"/>
  </r>
  <r>
    <s v="2024"/>
    <x v="0"/>
    <x v="0"/>
    <x v="0"/>
    <x v="0"/>
    <x v="2"/>
    <s v="0208 - MINISTERIO DE DEPORTES Y RECREACIÓN"/>
    <s v="0001 - MINISTERIO DE DEPORTES Y RECREACIÓN"/>
    <x v="2"/>
    <x v="8"/>
    <x v="50"/>
    <s v="2.3 - MATERIALES Y SUMINISTROS"/>
    <s v="2.3.7 - COMBUSTIBLES, LUBRICANTES, PRODUCTOS QUÍMICOS Y CONEXOS"/>
    <s v="N"/>
    <s v="00 - N/A"/>
    <s v="20 - FONDOS CON DESTINO ESPECÍFICO"/>
    <s v=" "/>
    <s v="99 - MULTIPROVINCIAL"/>
    <n v="16512191"/>
    <n v="9949045"/>
    <n v="7439044.2200000007"/>
  </r>
  <r>
    <s v="2024"/>
    <x v="0"/>
    <x v="0"/>
    <x v="0"/>
    <x v="0"/>
    <x v="2"/>
    <s v="0208 - MINISTERIO DE DEPORTES Y RECREACIÓN"/>
    <s v="0001 - MINISTERIO DE DEPORTES Y RECREACIÓN"/>
    <x v="2"/>
    <x v="8"/>
    <x v="50"/>
    <s v="2.3 - MATERIALES Y SUMINISTROS"/>
    <s v="2.3.9 - PRODUCTOS Y ÚTILES VARIOS"/>
    <s v="N"/>
    <s v="00 - N/A"/>
    <s v="10 - FONDO GENERAL"/>
    <s v=" "/>
    <s v="99 - MULTIPROVINCIAL"/>
    <n v="33100000"/>
    <n v="22571550.580000006"/>
    <n v="19716242.239999998"/>
  </r>
  <r>
    <s v="2024"/>
    <x v="0"/>
    <x v="0"/>
    <x v="0"/>
    <x v="0"/>
    <x v="2"/>
    <s v="0208 - MINISTERIO DE DEPORTES Y RECREACIÓN"/>
    <s v="0001 - MINISTERIO DE DEPORTES Y RECREACIÓN"/>
    <x v="2"/>
    <x v="8"/>
    <x v="50"/>
    <s v="2.3 - MATERIALES Y SUMINISTROS"/>
    <s v="2.3.9 - PRODUCTOS Y ÚTILES VARIOS"/>
    <s v="N"/>
    <s v="00 - N/A"/>
    <s v="20 - FONDOS CON DESTINO ESPECÍFICO"/>
    <s v=" "/>
    <s v="99 - MULTIPROVINCIAL"/>
    <n v="25000000"/>
    <n v="48518307.709999993"/>
    <n v="43478723.68"/>
  </r>
  <r>
    <s v="2024"/>
    <x v="0"/>
    <x v="0"/>
    <x v="0"/>
    <x v="0"/>
    <x v="2"/>
    <s v="0208 - MINISTERIO DE DEPORTES Y RECREACIÓN"/>
    <s v="0001 - MINISTERIO DE DEPORTES Y RECREACIÓN"/>
    <x v="2"/>
    <x v="10"/>
    <x v="40"/>
    <s v="2.2 - CONTRATACIÓN DE SERVICIOS"/>
    <s v="2.2.3 - VIÁTICOS"/>
    <s v="N"/>
    <s v="00 - N/A"/>
    <s v="10 - FONDO GENERAL"/>
    <s v=" "/>
    <s v="99 - MULTIPROVINCIAL"/>
    <n v="1000000"/>
    <n v="1049797.5"/>
    <n v="840127.5"/>
  </r>
  <r>
    <s v="2024"/>
    <x v="0"/>
    <x v="0"/>
    <x v="0"/>
    <x v="0"/>
    <x v="2"/>
    <s v="0208 - MINISTERIO DE DEPORTES Y RECREACIÓN"/>
    <s v="0001 - MINISTERIO DE DEPORTES Y RECREACIÓN"/>
    <x v="2"/>
    <x v="10"/>
    <x v="40"/>
    <s v="2.2 - CONTRATACIÓN DE SERVICIOS"/>
    <s v="2.2.4 - TRANSPORTE Y ALMACENAJE"/>
    <s v="N"/>
    <s v="00 - N/A"/>
    <s v="10 - FONDO GENERAL"/>
    <s v=" "/>
    <s v="99 - MULTIPROVINCIAL"/>
    <n v="100000"/>
    <n v="0"/>
    <n v="0"/>
  </r>
  <r>
    <s v="2024"/>
    <x v="0"/>
    <x v="0"/>
    <x v="0"/>
    <x v="0"/>
    <x v="2"/>
    <s v="0208 - MINISTERIO DE DEPORTES Y RECREACIÓN"/>
    <s v="0001 - MINISTERIO DE DEPORTES Y RECREACIÓN"/>
    <x v="2"/>
    <x v="10"/>
    <x v="40"/>
    <s v="2.2 - CONTRATACIÓN DE SERVICIOS"/>
    <s v="2.2.5 - ALQUILERES Y RENTAS"/>
    <s v="N"/>
    <s v="00 - N/A"/>
    <s v="10 - FONDO GENERAL"/>
    <s v=" "/>
    <s v="99 - MULTIPROVINCIAL"/>
    <n v="1000000"/>
    <n v="286504"/>
    <n v="160758.39999999999"/>
  </r>
  <r>
    <s v="2024"/>
    <x v="0"/>
    <x v="0"/>
    <x v="0"/>
    <x v="0"/>
    <x v="2"/>
    <s v="0208 - MINISTERIO DE DEPORTES Y RECREACIÓN"/>
    <s v="0001 - MINISTERIO DE DEPORTES Y RECREACIÓN"/>
    <x v="2"/>
    <x v="10"/>
    <x v="40"/>
    <s v="2.2 - CONTRATACIÓN DE SERVICIOS"/>
    <s v="2.2.7 - SERVICIOS DE CONSERVACIÓN, REPARACIONES MENORES E INSTALACIONES TEMPORALES"/>
    <s v="N"/>
    <s v="00 - N/A"/>
    <s v="10 - FONDO GENERAL"/>
    <s v=" "/>
    <s v="99 - MULTIPROVINCIAL"/>
    <n v="200000"/>
    <n v="0"/>
    <n v="0"/>
  </r>
  <r>
    <s v="2024"/>
    <x v="0"/>
    <x v="0"/>
    <x v="0"/>
    <x v="0"/>
    <x v="2"/>
    <s v="0208 - MINISTERIO DE DEPORTES Y RECREACIÓN"/>
    <s v="0001 - MINISTERIO DE DEPORTES Y RECREACIÓN"/>
    <x v="2"/>
    <x v="10"/>
    <x v="40"/>
    <s v="2.2 - CONTRATACIÓN DE SERVICIOS"/>
    <s v="2.2.8 - OTROS SERVICIOS NO INCLUIDOS EN CONCEPTOS ANTERIORES"/>
    <s v="N"/>
    <s v="00 - N/A"/>
    <s v="10 - FONDO GENERAL"/>
    <s v=" "/>
    <s v="99 - MULTIPROVINCIAL"/>
    <n v="2200000"/>
    <n v="4471440.2300000004"/>
    <n v="0"/>
  </r>
  <r>
    <s v="2024"/>
    <x v="0"/>
    <x v="0"/>
    <x v="0"/>
    <x v="0"/>
    <x v="2"/>
    <s v="0208 - MINISTERIO DE DEPORTES Y RECREACIÓN"/>
    <s v="0001 - MINISTERIO DE DEPORTES Y RECREACIÓN"/>
    <x v="2"/>
    <x v="10"/>
    <x v="40"/>
    <s v="2.2 - CONTRATACIÓN DE SERVICIOS"/>
    <s v="2.2.9 - OTRAS CONTRATACIONES DE SERVICIOS"/>
    <s v="N"/>
    <s v="00 - N/A"/>
    <s v="10 - FONDO GENERAL"/>
    <s v=" "/>
    <s v="99 - MULTIPROVINCIAL"/>
    <n v="1000000"/>
    <n v="1508847.94"/>
    <n v="788805.22"/>
  </r>
  <r>
    <s v="2024"/>
    <x v="0"/>
    <x v="0"/>
    <x v="0"/>
    <x v="0"/>
    <x v="2"/>
    <s v="0208 - MINISTERIO DE DEPORTES Y RECREACIÓN"/>
    <s v="0001 - MINISTERIO DE DEPORTES Y RECREACIÓN"/>
    <x v="2"/>
    <x v="10"/>
    <x v="40"/>
    <s v="2.3 - MATERIALES Y SUMINISTROS"/>
    <s v="2.3.1 - ALIMENTOS Y PRODUCTOS AGROFORESTALES"/>
    <s v="N"/>
    <s v="00 - N/A"/>
    <s v="10 - FONDO GENERAL"/>
    <s v=" "/>
    <s v="99 - MULTIPROVINCIAL"/>
    <n v="1000000"/>
    <n v="290000"/>
    <n v="0"/>
  </r>
  <r>
    <s v="2024"/>
    <x v="0"/>
    <x v="0"/>
    <x v="0"/>
    <x v="0"/>
    <x v="2"/>
    <s v="0208 - MINISTERIO DE DEPORTES Y RECREACIÓN"/>
    <s v="0001 - MINISTERIO DE DEPORTES Y RECREACIÓN"/>
    <x v="2"/>
    <x v="10"/>
    <x v="40"/>
    <s v="2.3 - MATERIALES Y SUMINISTROS"/>
    <s v="2.3.2 - TEXTILES Y VESTUARIOS"/>
    <s v="N"/>
    <s v="00 - N/A"/>
    <s v="10 - FONDO GENERAL"/>
    <s v=" "/>
    <s v="99 - MULTIPROVINCIAL"/>
    <n v="1000000"/>
    <n v="11185.540000000008"/>
    <n v="0"/>
  </r>
  <r>
    <s v="2024"/>
    <x v="0"/>
    <x v="0"/>
    <x v="0"/>
    <x v="0"/>
    <x v="2"/>
    <s v="0208 - MINISTERIO DE DEPORTES Y RECREACIÓN"/>
    <s v="0001 - MINISTERIO DE DEPORTES Y RECREACIÓN"/>
    <x v="2"/>
    <x v="10"/>
    <x v="40"/>
    <s v="2.3 - MATERIALES Y SUMINISTROS"/>
    <s v="2.3.3 - PAPEL, CARTÓN E IMPRESOS"/>
    <s v="N"/>
    <s v="00 - N/A"/>
    <s v="10 - FONDO GENERAL"/>
    <s v=" "/>
    <s v="99 - MULTIPROVINCIAL"/>
    <n v="1000000"/>
    <n v="0"/>
    <n v="0"/>
  </r>
  <r>
    <s v="2024"/>
    <x v="0"/>
    <x v="0"/>
    <x v="0"/>
    <x v="0"/>
    <x v="2"/>
    <s v="0208 - MINISTERIO DE DEPORTES Y RECREACIÓN"/>
    <s v="0001 - MINISTERIO DE DEPORTES Y RECREACIÓN"/>
    <x v="2"/>
    <x v="10"/>
    <x v="40"/>
    <s v="2.3 - MATERIALES Y SUMINISTROS"/>
    <s v="2.3.7 - COMBUSTIBLES, LUBRICANTES, PRODUCTOS QUÍMICOS Y CONEXOS"/>
    <s v="N"/>
    <s v="00 - N/A"/>
    <s v="10 - FONDO GENERAL"/>
    <s v=" "/>
    <s v="99 - MULTIPROVINCIAL"/>
    <n v="0"/>
    <n v="1587830.46"/>
    <n v="1587830.46"/>
  </r>
  <r>
    <s v="2024"/>
    <x v="0"/>
    <x v="0"/>
    <x v="0"/>
    <x v="0"/>
    <x v="2"/>
    <s v="0208 - MINISTERIO DE DEPORTES Y RECREACIÓN"/>
    <s v="0001 - MINISTERIO DE DEPORTES Y RECREACIÓN"/>
    <x v="2"/>
    <x v="10"/>
    <x v="40"/>
    <s v="2.3 - MATERIALES Y SUMINISTROS"/>
    <s v="2.3.9 - PRODUCTOS Y ÚTILES VARIOS"/>
    <s v="N"/>
    <s v="00 - N/A"/>
    <s v="10 - FONDO GENERAL"/>
    <s v=" "/>
    <s v="99 - MULTIPROVINCIAL"/>
    <n v="1474216"/>
    <n v="1407187.05"/>
    <n v="1407187.05"/>
  </r>
  <r>
    <s v="2024"/>
    <x v="0"/>
    <x v="0"/>
    <x v="0"/>
    <x v="0"/>
    <x v="2"/>
    <s v="0208 - MINISTERIO DE DEPORTES Y RECREACIÓN"/>
    <s v="0002 - COMISIÓN HÍPICA NACIONAL"/>
    <x v="2"/>
    <x v="8"/>
    <x v="50"/>
    <s v="2.1 - REMUNERACIONES Y CONTRIBUCIONES"/>
    <s v="2.1.1 - REMUNERACIONES"/>
    <s v="N"/>
    <s v="00 - N/A"/>
    <s v="10 - FONDO GENERAL"/>
    <s v=" "/>
    <s v="99 - MULTIPROVINCIAL"/>
    <n v="66098242"/>
    <n v="68598242"/>
    <n v="60704723.510000013"/>
  </r>
  <r>
    <s v="2024"/>
    <x v="0"/>
    <x v="0"/>
    <x v="0"/>
    <x v="0"/>
    <x v="2"/>
    <s v="0208 - MINISTERIO DE DEPORTES Y RECREACIÓN"/>
    <s v="0002 - COMISIÓN HÍPICA NACIONAL"/>
    <x v="2"/>
    <x v="8"/>
    <x v="50"/>
    <s v="2.1 - REMUNERACIONES Y CONTRIBUCIONES"/>
    <s v="2.1.2 - SOBRESUELDOS"/>
    <s v="N"/>
    <s v="00 - N/A"/>
    <s v="10 - FONDO GENERAL"/>
    <s v=" "/>
    <s v="99 - MULTIPROVINCIAL"/>
    <n v="10900860"/>
    <n v="7735860"/>
    <n v="5907000"/>
  </r>
  <r>
    <s v="2024"/>
    <x v="0"/>
    <x v="0"/>
    <x v="0"/>
    <x v="0"/>
    <x v="2"/>
    <s v="0208 - MINISTERIO DE DEPORTES Y RECREACIÓN"/>
    <s v="0002 - COMISIÓN HÍPICA NACIONAL"/>
    <x v="2"/>
    <x v="8"/>
    <x v="50"/>
    <s v="2.1 - REMUNERACIONES Y CONTRIBUCIONES"/>
    <s v="2.1.5 - CONTRIBUCIONES A LA SEGURIDAD SOCIAL"/>
    <s v="N"/>
    <s v="00 - N/A"/>
    <s v="10 - FONDO GENERAL"/>
    <s v=" "/>
    <s v="99 - MULTIPROVINCIAL"/>
    <n v="8496817"/>
    <n v="8761817"/>
    <n v="8425000.7400000021"/>
  </r>
  <r>
    <s v="2024"/>
    <x v="0"/>
    <x v="0"/>
    <x v="0"/>
    <x v="0"/>
    <x v="2"/>
    <s v="0208 - MINISTERIO DE DEPORTES Y RECREACIÓN"/>
    <s v="0002 - COMISIÓN HÍPICA NACIONAL"/>
    <x v="2"/>
    <x v="8"/>
    <x v="50"/>
    <s v="2.2 - CONTRATACIÓN DE SERVICIOS"/>
    <s v="2.2.1 - SERVICIOS BÁSICOS"/>
    <s v="N"/>
    <s v="00 - N/A"/>
    <s v="10 - FONDO GENERAL"/>
    <s v=" "/>
    <s v="99 - MULTIPROVINCIAL"/>
    <n v="9831731"/>
    <n v="10231731"/>
    <n v="9982913.5600000024"/>
  </r>
  <r>
    <s v="2024"/>
    <x v="0"/>
    <x v="0"/>
    <x v="0"/>
    <x v="0"/>
    <x v="2"/>
    <s v="0208 - MINISTERIO DE DEPORTES Y RECREACIÓN"/>
    <s v="0003 - DIRECCION DEL COMISIONADO NACIONAL DE BEISBOL"/>
    <x v="2"/>
    <x v="8"/>
    <x v="49"/>
    <s v="2.1 - REMUNERACIONES Y CONTRIBUCIONES"/>
    <s v="2.1.1 - REMUNERACIONES"/>
    <s v="N"/>
    <s v="00 - N/A"/>
    <s v="10 - FONDO GENERAL"/>
    <s v=" "/>
    <s v="99 - MULTIPROVINCIAL"/>
    <n v="0"/>
    <n v="21294900"/>
    <n v="16863097.09"/>
  </r>
  <r>
    <s v="2024"/>
    <x v="0"/>
    <x v="0"/>
    <x v="0"/>
    <x v="0"/>
    <x v="2"/>
    <s v="0208 - MINISTERIO DE DEPORTES Y RECREACIÓN"/>
    <s v="0003 - DIRECCION DEL COMISIONADO NACIONAL DE BEISBOL"/>
    <x v="2"/>
    <x v="8"/>
    <x v="49"/>
    <s v="2.1 - REMUNERACIONES Y CONTRIBUCIONES"/>
    <s v="2.1.2 - SOBRESUELDOS"/>
    <s v="N"/>
    <s v="00 - N/A"/>
    <s v="10 - FONDO GENERAL"/>
    <s v=" "/>
    <s v="99 - MULTIPROVINCIAL"/>
    <n v="0"/>
    <n v="0"/>
    <n v="0"/>
  </r>
  <r>
    <s v="2024"/>
    <x v="0"/>
    <x v="0"/>
    <x v="0"/>
    <x v="0"/>
    <x v="2"/>
    <s v="0208 - MINISTERIO DE DEPORTES Y RECREACIÓN"/>
    <s v="0003 - DIRECCION DEL COMISIONADO NACIONAL DE BEISBOL"/>
    <x v="2"/>
    <x v="8"/>
    <x v="49"/>
    <s v="2.1 - REMUNERACIONES Y CONTRIBUCIONES"/>
    <s v="2.1.3 - DIETAS Y GASTOS DE REPRESENTACIÓN"/>
    <s v="N"/>
    <s v="00 - N/A"/>
    <s v="10 - FONDO GENERAL"/>
    <s v=" "/>
    <s v="99 - MULTIPROVINCIAL"/>
    <n v="0"/>
    <n v="1350000"/>
    <n v="0"/>
  </r>
  <r>
    <s v="2024"/>
    <x v="0"/>
    <x v="0"/>
    <x v="0"/>
    <x v="0"/>
    <x v="2"/>
    <s v="0208 - MINISTERIO DE DEPORTES Y RECREACIÓN"/>
    <s v="0003 - DIRECCION DEL COMISIONADO NACIONAL DE BEISBOL"/>
    <x v="2"/>
    <x v="8"/>
    <x v="49"/>
    <s v="2.1 - REMUNERACIONES Y CONTRIBUCIONES"/>
    <s v="2.1.5 - CONTRIBUCIONES A LA SEGURIDAD SOCIAL"/>
    <s v="N"/>
    <s v="00 - N/A"/>
    <s v="10 - FONDO GENERAL"/>
    <s v=" "/>
    <s v="99 - MULTIPROVINCIAL"/>
    <n v="0"/>
    <n v="2999900"/>
    <n v="2312190.6800000006"/>
  </r>
  <r>
    <s v="2024"/>
    <x v="0"/>
    <x v="0"/>
    <x v="0"/>
    <x v="0"/>
    <x v="2"/>
    <s v="0208 - MINISTERIO DE DEPORTES Y RECREACIÓN"/>
    <s v="0003 - DIRECCION DEL COMISIONADO NACIONAL DE BEISBOL"/>
    <x v="2"/>
    <x v="8"/>
    <x v="49"/>
    <s v="2.2 - CONTRATACIÓN DE SERVICIOS"/>
    <s v="2.2.1 - SERVICIOS BÁSICOS"/>
    <s v="N"/>
    <s v="00 - N/A"/>
    <s v="10 - FONDO GENERAL"/>
    <s v=" "/>
    <s v="99 - MULTIPROVINCIAL"/>
    <n v="0"/>
    <n v="37892"/>
    <n v="0"/>
  </r>
  <r>
    <s v="2024"/>
    <x v="0"/>
    <x v="0"/>
    <x v="0"/>
    <x v="0"/>
    <x v="2"/>
    <s v="0208 - MINISTERIO DE DEPORTES Y RECREACIÓN"/>
    <s v="0003 - DIRECCION DEL COMISIONADO NACIONAL DE BEISBOL"/>
    <x v="2"/>
    <x v="8"/>
    <x v="49"/>
    <s v="2.2 - CONTRATACIÓN DE SERVICIOS"/>
    <s v="2.2.2 - PUBLICIDAD, IMPRESIÓN Y ENCUADERNACIÓN"/>
    <s v="N"/>
    <s v="00 - N/A"/>
    <s v="10 - FONDO GENERAL"/>
    <s v=" "/>
    <s v="99 - MULTIPROVINCIAL"/>
    <n v="0"/>
    <n v="20000"/>
    <n v="0"/>
  </r>
  <r>
    <s v="2024"/>
    <x v="0"/>
    <x v="0"/>
    <x v="0"/>
    <x v="0"/>
    <x v="2"/>
    <s v="0208 - MINISTERIO DE DEPORTES Y RECREACIÓN"/>
    <s v="0003 - DIRECCION DEL COMISIONADO NACIONAL DE BEISBOL"/>
    <x v="2"/>
    <x v="8"/>
    <x v="49"/>
    <s v="2.2 - CONTRATACIÓN DE SERVICIOS"/>
    <s v="2.2.3 - VIÁTICOS"/>
    <s v="N"/>
    <s v="00 - N/A"/>
    <s v="10 - FONDO GENERAL"/>
    <s v=" "/>
    <s v="99 - MULTIPROVINCIAL"/>
    <n v="0"/>
    <n v="200000"/>
    <n v="15250"/>
  </r>
  <r>
    <s v="2024"/>
    <x v="0"/>
    <x v="0"/>
    <x v="0"/>
    <x v="0"/>
    <x v="2"/>
    <s v="0208 - MINISTERIO DE DEPORTES Y RECREACIÓN"/>
    <s v="0003 - DIRECCION DEL COMISIONADO NACIONAL DE BEISBOL"/>
    <x v="2"/>
    <x v="8"/>
    <x v="49"/>
    <s v="2.2 - CONTRATACIÓN DE SERVICIOS"/>
    <s v="2.2.8 - OTROS SERVICIOS NO INCLUIDOS EN CONCEPTOS ANTERIORES"/>
    <s v="N"/>
    <s v="00 - N/A"/>
    <s v="10 - FONDO GENERAL"/>
    <s v=" "/>
    <s v="99 - MULTIPROVINCIAL"/>
    <n v="0"/>
    <n v="410000"/>
    <n v="150000"/>
  </r>
  <r>
    <s v="2024"/>
    <x v="0"/>
    <x v="0"/>
    <x v="0"/>
    <x v="0"/>
    <x v="2"/>
    <s v="0208 - MINISTERIO DE DEPORTES Y RECREACIÓN"/>
    <s v="0003 - DIRECCION DEL COMISIONADO NACIONAL DE BEISBOL"/>
    <x v="2"/>
    <x v="8"/>
    <x v="49"/>
    <s v="2.2 - CONTRATACIÓN DE SERVICIOS"/>
    <s v="2.2.9 - OTRAS CONTRATACIONES DE SERVICIOS"/>
    <s v="N"/>
    <s v="00 - N/A"/>
    <s v="10 - FONDO GENERAL"/>
    <s v=" "/>
    <s v="99 - MULTIPROVINCIAL"/>
    <n v="0"/>
    <n v="460000"/>
    <n v="0"/>
  </r>
  <r>
    <s v="2024"/>
    <x v="0"/>
    <x v="0"/>
    <x v="0"/>
    <x v="0"/>
    <x v="2"/>
    <s v="0208 - MINISTERIO DE DEPORTES Y RECREACIÓN"/>
    <s v="0003 - DIRECCION DEL COMISIONADO NACIONAL DE BEISBOL"/>
    <x v="2"/>
    <x v="8"/>
    <x v="49"/>
    <s v="2.3 - MATERIALES Y SUMINISTROS"/>
    <s v="2.3.1 - ALIMENTOS Y PRODUCTOS AGROFORESTALES"/>
    <s v="N"/>
    <s v="00 - N/A"/>
    <s v="10 - FONDO GENERAL"/>
    <s v=" "/>
    <s v="99 - MULTIPROVINCIAL"/>
    <n v="0"/>
    <n v="10000"/>
    <n v="0"/>
  </r>
  <r>
    <s v="2024"/>
    <x v="0"/>
    <x v="0"/>
    <x v="0"/>
    <x v="0"/>
    <x v="2"/>
    <s v="0208 - MINISTERIO DE DEPORTES Y RECREACIÓN"/>
    <s v="0003 - DIRECCION DEL COMISIONADO NACIONAL DE BEISBOL"/>
    <x v="2"/>
    <x v="8"/>
    <x v="49"/>
    <s v="2.3 - MATERIALES Y SUMINISTROS"/>
    <s v="2.3.2 - TEXTILES Y VESTUARIOS"/>
    <s v="N"/>
    <s v="00 - N/A"/>
    <s v="10 - FONDO GENERAL"/>
    <s v=" "/>
    <s v="99 - MULTIPROVINCIAL"/>
    <n v="0"/>
    <n v="10000"/>
    <n v="0"/>
  </r>
  <r>
    <s v="2024"/>
    <x v="0"/>
    <x v="0"/>
    <x v="0"/>
    <x v="0"/>
    <x v="2"/>
    <s v="0208 - MINISTERIO DE DEPORTES Y RECREACIÓN"/>
    <s v="0003 - DIRECCION DEL COMISIONADO NACIONAL DE BEISBOL"/>
    <x v="2"/>
    <x v="8"/>
    <x v="49"/>
    <s v="2.3 - MATERIALES Y SUMINISTROS"/>
    <s v="2.3.3 - PAPEL, CARTÓN E IMPRESOS"/>
    <s v="N"/>
    <s v="00 - N/A"/>
    <s v="10 - FONDO GENERAL"/>
    <s v=" "/>
    <s v="99 - MULTIPROVINCIAL"/>
    <n v="0"/>
    <n v="12000"/>
    <n v="0"/>
  </r>
  <r>
    <s v="2024"/>
    <x v="0"/>
    <x v="0"/>
    <x v="0"/>
    <x v="0"/>
    <x v="2"/>
    <s v="0208 - MINISTERIO DE DEPORTES Y RECREACIÓN"/>
    <s v="0003 - DIRECCION DEL COMISIONADO NACIONAL DE BEISBOL"/>
    <x v="2"/>
    <x v="8"/>
    <x v="49"/>
    <s v="2.3 - MATERIALES Y SUMINISTROS"/>
    <s v="2.3.7 - COMBUSTIBLES, LUBRICANTES, PRODUCTOS QUÍMICOS Y CONEXOS"/>
    <s v="N"/>
    <s v="00 - N/A"/>
    <s v="10 - FONDO GENERAL"/>
    <s v=" "/>
    <s v="99 - MULTIPROVINCIAL"/>
    <n v="0"/>
    <n v="350000"/>
    <n v="0"/>
  </r>
  <r>
    <s v="2024"/>
    <x v="0"/>
    <x v="0"/>
    <x v="0"/>
    <x v="0"/>
    <x v="2"/>
    <s v="0208 - MINISTERIO DE DEPORTES Y RECREACIÓN"/>
    <s v="0003 - DIRECCION DEL COMISIONADO NACIONAL DE BEISBOL"/>
    <x v="2"/>
    <x v="8"/>
    <x v="49"/>
    <s v="2.3 - MATERIALES Y SUMINISTROS"/>
    <s v="2.3.9 - PRODUCTOS Y ÚTILES VARIOS"/>
    <s v="N"/>
    <s v="00 - N/A"/>
    <s v="10 - FONDO GENERAL"/>
    <s v=" "/>
    <s v="99 - MULTIPROVINCIAL"/>
    <n v="0"/>
    <n v="618301.85000000009"/>
    <n v="0"/>
  </r>
  <r>
    <s v="2024"/>
    <x v="0"/>
    <x v="0"/>
    <x v="0"/>
    <x v="0"/>
    <x v="2"/>
    <s v="0209 - MINISTERIO DE TRABAJO"/>
    <s v="0001 - MINISTERIO DE TRABAJO"/>
    <x v="0"/>
    <x v="0"/>
    <x v="10"/>
    <s v="2.1 - REMUNERACIONES Y CONTRIBUCIONES"/>
    <s v="2.1.1 - REMUNERACIONES"/>
    <s v="N"/>
    <s v="00 - N/A"/>
    <s v="10 - FONDO GENERAL"/>
    <s v=" "/>
    <s v="99 - MULTIPROVINCIAL"/>
    <n v="2532000"/>
    <n v="3322000"/>
    <n v="3016000"/>
  </r>
  <r>
    <s v="2024"/>
    <x v="0"/>
    <x v="0"/>
    <x v="0"/>
    <x v="0"/>
    <x v="2"/>
    <s v="0209 - MINISTERIO DE TRABAJO"/>
    <s v="0001 - MINISTERIO DE TRABAJO"/>
    <x v="0"/>
    <x v="0"/>
    <x v="10"/>
    <s v="2.1 - REMUNERACIONES Y CONTRIBUCIONES"/>
    <s v="2.1.5 - CONTRIBUCIONES A LA SEGURIDAD SOCIAL"/>
    <s v="N"/>
    <s v="00 - N/A"/>
    <s v="10 - FONDO GENERAL"/>
    <s v=" "/>
    <s v="99 - MULTIPROVINCIAL"/>
    <n v="608661"/>
    <n v="506691.80000000005"/>
    <n v="460152.44000000012"/>
  </r>
  <r>
    <s v="2024"/>
    <x v="0"/>
    <x v="0"/>
    <x v="0"/>
    <x v="0"/>
    <x v="2"/>
    <s v="0209 - MINISTERIO DE TRABAJO"/>
    <s v="0001 - MINISTERIO DE TRABAJO"/>
    <x v="0"/>
    <x v="0"/>
    <x v="10"/>
    <s v="2.2 - CONTRATACIÓN DE SERVICIOS"/>
    <s v="2.2.3 - VIÁTICOS"/>
    <s v="N"/>
    <s v="00 - N/A"/>
    <s v="10 - FONDO GENERAL"/>
    <s v=" "/>
    <s v="99 - MULTIPROVINCIAL"/>
    <n v="400000"/>
    <n v="369875"/>
    <n v="369875"/>
  </r>
  <r>
    <s v="2024"/>
    <x v="0"/>
    <x v="0"/>
    <x v="0"/>
    <x v="0"/>
    <x v="2"/>
    <s v="0209 - MINISTERIO DE TRABAJO"/>
    <s v="0001 - MINISTERIO DE TRABAJO"/>
    <x v="0"/>
    <x v="0"/>
    <x v="10"/>
    <s v="2.3 - MATERIALES Y SUMINISTROS"/>
    <s v="2.3.3 - PAPEL, CARTÓN E IMPRESOS"/>
    <s v="N"/>
    <s v="00 - N/A"/>
    <s v="10 - FONDO GENERAL"/>
    <s v=" "/>
    <s v="99 - MULTIPROVINCIAL"/>
    <n v="200000"/>
    <n v="0"/>
    <n v="0"/>
  </r>
  <r>
    <s v="2024"/>
    <x v="0"/>
    <x v="0"/>
    <x v="0"/>
    <x v="0"/>
    <x v="2"/>
    <s v="0209 - MINISTERIO DE TRABAJO"/>
    <s v="0001 - MINISTERIO DE TRABAJO"/>
    <x v="0"/>
    <x v="0"/>
    <x v="10"/>
    <s v="2.3 - MATERIALES Y SUMINISTROS"/>
    <s v="2.3.9 - PRODUCTOS Y ÚTILES VARIOS"/>
    <s v="N"/>
    <s v="00 - N/A"/>
    <s v="10 - FONDO GENERAL"/>
    <s v=" "/>
    <s v="99 - MULTIPROVINCIAL"/>
    <n v="550000"/>
    <n v="550000"/>
    <n v="550000"/>
  </r>
  <r>
    <s v="2024"/>
    <x v="0"/>
    <x v="0"/>
    <x v="0"/>
    <x v="0"/>
    <x v="2"/>
    <s v="0209 - MINISTERIO DE TRABAJO"/>
    <s v="0001 - MINISTERIO DE TRABAJO"/>
    <x v="1"/>
    <x v="2"/>
    <x v="51"/>
    <s v="2.1 - REMUNERACIONES Y CONTRIBUCIONES"/>
    <s v="2.1.1 - REMUNERACIONES"/>
    <s v="N"/>
    <s v="00 - N/A"/>
    <s v="10 - FONDO GENERAL"/>
    <s v=" "/>
    <s v="99 - MULTIPROVINCIAL"/>
    <n v="696557445"/>
    <n v="712118479.81999993"/>
    <n v="650015873.73000002"/>
  </r>
  <r>
    <s v="2024"/>
    <x v="0"/>
    <x v="0"/>
    <x v="0"/>
    <x v="0"/>
    <x v="2"/>
    <s v="0209 - MINISTERIO DE TRABAJO"/>
    <s v="0001 - MINISTERIO DE TRABAJO"/>
    <x v="1"/>
    <x v="2"/>
    <x v="51"/>
    <s v="2.1 - REMUNERACIONES Y CONTRIBUCIONES"/>
    <s v="2.1.1 - REMUNERACIONES"/>
    <s v="N"/>
    <s v="00 - N/A"/>
    <s v="20 - FONDOS CON DESTINO ESPECÍFICO"/>
    <s v=" "/>
    <s v="99 - MULTIPROVINCIAL"/>
    <n v="21440000"/>
    <n v="12272777"/>
    <n v="5645447.5099999979"/>
  </r>
  <r>
    <s v="2024"/>
    <x v="0"/>
    <x v="0"/>
    <x v="0"/>
    <x v="0"/>
    <x v="2"/>
    <s v="0209 - MINISTERIO DE TRABAJO"/>
    <s v="0001 - MINISTERIO DE TRABAJO"/>
    <x v="1"/>
    <x v="2"/>
    <x v="51"/>
    <s v="2.1 - REMUNERACIONES Y CONTRIBUCIONES"/>
    <s v="2.1.2 - SOBRESUELDOS"/>
    <s v="N"/>
    <s v="00 - N/A"/>
    <s v="10 - FONDO GENERAL"/>
    <s v=" "/>
    <s v="99 - MULTIPROVINCIAL"/>
    <n v="138754650"/>
    <n v="124893698.11999999"/>
    <n v="121459735.97000001"/>
  </r>
  <r>
    <s v="2024"/>
    <x v="0"/>
    <x v="0"/>
    <x v="0"/>
    <x v="0"/>
    <x v="2"/>
    <s v="0209 - MINISTERIO DE TRABAJO"/>
    <s v="0001 - MINISTERIO DE TRABAJO"/>
    <x v="1"/>
    <x v="2"/>
    <x v="51"/>
    <s v="2.1 - REMUNERACIONES Y CONTRIBUCIONES"/>
    <s v="2.1.2 - SOBRESUELDOS"/>
    <s v="N"/>
    <s v="00 - N/A"/>
    <s v="20 - FONDOS CON DESTINO ESPECÍFICO"/>
    <s v=" "/>
    <s v="99 - MULTIPROVINCIAL"/>
    <n v="35500000"/>
    <n v="44667223"/>
    <n v="9082330.2099999972"/>
  </r>
  <r>
    <s v="2024"/>
    <x v="0"/>
    <x v="0"/>
    <x v="0"/>
    <x v="0"/>
    <x v="2"/>
    <s v="0209 - MINISTERIO DE TRABAJO"/>
    <s v="0001 - MINISTERIO DE TRABAJO"/>
    <x v="1"/>
    <x v="2"/>
    <x v="51"/>
    <s v="2.1 - REMUNERACIONES Y CONTRIBUCIONES"/>
    <s v="2.1.3 - DIETAS Y GASTOS DE REPRESENTACIÓN"/>
    <s v="N"/>
    <s v="00 - N/A"/>
    <s v="10 - FONDO GENERAL"/>
    <s v=" "/>
    <s v="99 - MULTIPROVINCIAL"/>
    <n v="6200000"/>
    <n v="6200000"/>
    <n v="5665200"/>
  </r>
  <r>
    <s v="2024"/>
    <x v="0"/>
    <x v="0"/>
    <x v="0"/>
    <x v="0"/>
    <x v="2"/>
    <s v="0209 - MINISTERIO DE TRABAJO"/>
    <s v="0001 - MINISTERIO DE TRABAJO"/>
    <x v="1"/>
    <x v="2"/>
    <x v="51"/>
    <s v="2.1 - REMUNERACIONES Y CONTRIBUCIONES"/>
    <s v="2.1.5 - CONTRIBUCIONES A LA SEGURIDAD SOCIAL"/>
    <s v="N"/>
    <s v="00 - N/A"/>
    <s v="10 - FONDO GENERAL"/>
    <s v=" "/>
    <s v="99 - MULTIPROVINCIAL"/>
    <n v="97430692"/>
    <n v="99182698.739999995"/>
    <n v="90164157.510000125"/>
  </r>
  <r>
    <s v="2024"/>
    <x v="0"/>
    <x v="0"/>
    <x v="0"/>
    <x v="0"/>
    <x v="2"/>
    <s v="0209 - MINISTERIO DE TRABAJO"/>
    <s v="0001 - MINISTERIO DE TRABAJO"/>
    <x v="1"/>
    <x v="2"/>
    <x v="51"/>
    <s v="2.2 - CONTRATACIÓN DE SERVICIOS"/>
    <s v="2.2.1 - SERVICIOS BÁSICOS"/>
    <s v="N"/>
    <s v="00 - N/A"/>
    <s v="10 - FONDO GENERAL"/>
    <s v=" "/>
    <s v="99 - MULTIPROVINCIAL"/>
    <n v="33440400"/>
    <n v="38217616.379999995"/>
    <n v="37017483.039999992"/>
  </r>
  <r>
    <s v="2024"/>
    <x v="0"/>
    <x v="0"/>
    <x v="0"/>
    <x v="0"/>
    <x v="2"/>
    <s v="0209 - MINISTERIO DE TRABAJO"/>
    <s v="0001 - MINISTERIO DE TRABAJO"/>
    <x v="1"/>
    <x v="2"/>
    <x v="51"/>
    <s v="2.2 - CONTRATACIÓN DE SERVICIOS"/>
    <s v="2.2.2 - PUBLICIDAD, IMPRESIÓN Y ENCUADERNACIÓN"/>
    <s v="N"/>
    <s v="00 - N/A"/>
    <s v="10 - FONDO GENERAL"/>
    <s v=" "/>
    <s v="99 - MULTIPROVINCIAL"/>
    <n v="9676095"/>
    <n v="17711238.780000005"/>
    <n v="12587823.85"/>
  </r>
  <r>
    <s v="2024"/>
    <x v="0"/>
    <x v="0"/>
    <x v="0"/>
    <x v="0"/>
    <x v="2"/>
    <s v="0209 - MINISTERIO DE TRABAJO"/>
    <s v="0001 - MINISTERIO DE TRABAJO"/>
    <x v="1"/>
    <x v="2"/>
    <x v="51"/>
    <s v="2.2 - CONTRATACIÓN DE SERVICIOS"/>
    <s v="2.2.2 - PUBLICIDAD, IMPRESIÓN Y ENCUADERNACIÓN"/>
    <s v="N"/>
    <s v="00 - N/A"/>
    <s v="20 - FONDOS CON DESTINO ESPECÍFICO"/>
    <s v=" "/>
    <s v="99 - MULTIPROVINCIAL"/>
    <n v="0"/>
    <n v="7612365.0700000012"/>
    <n v="4892721.1199999992"/>
  </r>
  <r>
    <s v="2024"/>
    <x v="0"/>
    <x v="0"/>
    <x v="0"/>
    <x v="0"/>
    <x v="2"/>
    <s v="0209 - MINISTERIO DE TRABAJO"/>
    <s v="0001 - MINISTERIO DE TRABAJO"/>
    <x v="1"/>
    <x v="2"/>
    <x v="51"/>
    <s v="2.2 - CONTRATACIÓN DE SERVICIOS"/>
    <s v="2.2.2 - PUBLICIDAD, IMPRESIÓN Y ENCUADERNACIÓN"/>
    <s v="N"/>
    <s v="00 - N/A"/>
    <s v="70 - DONACION EXTERNA"/>
    <s v=" "/>
    <s v="99 - MULTIPROVINCIAL"/>
    <n v="0"/>
    <n v="3446576.5300000003"/>
    <n v="3441033.4"/>
  </r>
  <r>
    <s v="2024"/>
    <x v="0"/>
    <x v="0"/>
    <x v="0"/>
    <x v="0"/>
    <x v="2"/>
    <s v="0209 - MINISTERIO DE TRABAJO"/>
    <s v="0001 - MINISTERIO DE TRABAJO"/>
    <x v="1"/>
    <x v="2"/>
    <x v="51"/>
    <s v="2.2 - CONTRATACIÓN DE SERVICIOS"/>
    <s v="2.2.3 - VIÁTICOS"/>
    <s v="N"/>
    <s v="00 - N/A"/>
    <s v="10 - FONDO GENERAL"/>
    <s v=" "/>
    <s v="99 - MULTIPROVINCIAL"/>
    <n v="18485000"/>
    <n v="32876776.120000001"/>
    <n v="29930609.989999998"/>
  </r>
  <r>
    <s v="2024"/>
    <x v="0"/>
    <x v="0"/>
    <x v="0"/>
    <x v="0"/>
    <x v="2"/>
    <s v="0209 - MINISTERIO DE TRABAJO"/>
    <s v="0001 - MINISTERIO DE TRABAJO"/>
    <x v="1"/>
    <x v="2"/>
    <x v="51"/>
    <s v="2.2 - CONTRATACIÓN DE SERVICIOS"/>
    <s v="2.2.3 - VIÁTICOS"/>
    <s v="N"/>
    <s v="00 - N/A"/>
    <s v="20 - FONDOS CON DESTINO ESPECÍFICO"/>
    <s v=" "/>
    <s v="99 - MULTIPROVINCIAL"/>
    <n v="0"/>
    <n v="5147454.25"/>
    <n v="5146450.2699999996"/>
  </r>
  <r>
    <s v="2024"/>
    <x v="0"/>
    <x v="0"/>
    <x v="0"/>
    <x v="0"/>
    <x v="2"/>
    <s v="0209 - MINISTERIO DE TRABAJO"/>
    <s v="0001 - MINISTERIO DE TRABAJO"/>
    <x v="1"/>
    <x v="2"/>
    <x v="51"/>
    <s v="2.2 - CONTRATACIÓN DE SERVICIOS"/>
    <s v="2.2.4 - TRANSPORTE Y ALMACENAJE"/>
    <s v="N"/>
    <s v="00 - N/A"/>
    <s v="10 - FONDO GENERAL"/>
    <s v=" "/>
    <s v="99 - MULTIPROVINCIAL"/>
    <n v="5759940"/>
    <n v="4670805.6099999994"/>
    <n v="4569685.45"/>
  </r>
  <r>
    <s v="2024"/>
    <x v="0"/>
    <x v="0"/>
    <x v="0"/>
    <x v="0"/>
    <x v="2"/>
    <s v="0209 - MINISTERIO DE TRABAJO"/>
    <s v="0001 - MINISTERIO DE TRABAJO"/>
    <x v="1"/>
    <x v="2"/>
    <x v="51"/>
    <s v="2.2 - CONTRATACIÓN DE SERVICIOS"/>
    <s v="2.2.4 - TRANSPORTE Y ALMACENAJE"/>
    <s v="N"/>
    <s v="00 - N/A"/>
    <s v="20 - FONDOS CON DESTINO ESPECÍFICO"/>
    <s v=" "/>
    <s v="99 - MULTIPROVINCIAL"/>
    <n v="80000"/>
    <n v="1607341.1900000002"/>
    <n v="1599341.19"/>
  </r>
  <r>
    <s v="2024"/>
    <x v="0"/>
    <x v="0"/>
    <x v="0"/>
    <x v="0"/>
    <x v="2"/>
    <s v="0209 - MINISTERIO DE TRABAJO"/>
    <s v="0001 - MINISTERIO DE TRABAJO"/>
    <x v="1"/>
    <x v="2"/>
    <x v="51"/>
    <s v="2.2 - CONTRATACIÓN DE SERVICIOS"/>
    <s v="2.2.5 - ALQUILERES Y RENTAS"/>
    <s v="N"/>
    <s v="00 - N/A"/>
    <s v="10 - FONDO GENERAL"/>
    <s v=" "/>
    <s v="99 - MULTIPROVINCIAL"/>
    <n v="27740600"/>
    <n v="30906324.159999996"/>
    <n v="23637324.979999997"/>
  </r>
  <r>
    <s v="2024"/>
    <x v="0"/>
    <x v="0"/>
    <x v="0"/>
    <x v="0"/>
    <x v="2"/>
    <s v="0209 - MINISTERIO DE TRABAJO"/>
    <s v="0001 - MINISTERIO DE TRABAJO"/>
    <x v="1"/>
    <x v="2"/>
    <x v="51"/>
    <s v="2.2 - CONTRATACIÓN DE SERVICIOS"/>
    <s v="2.2.5 - ALQUILERES Y RENTAS"/>
    <s v="N"/>
    <s v="00 - N/A"/>
    <s v="20 - FONDOS CON DESTINO ESPECÍFICO"/>
    <s v=" "/>
    <s v="99 - MULTIPROVINCIAL"/>
    <n v="0"/>
    <n v="3719008.8599999994"/>
    <n v="3484100"/>
  </r>
  <r>
    <s v="2024"/>
    <x v="0"/>
    <x v="0"/>
    <x v="0"/>
    <x v="0"/>
    <x v="2"/>
    <s v="0209 - MINISTERIO DE TRABAJO"/>
    <s v="0001 - MINISTERIO DE TRABAJO"/>
    <x v="1"/>
    <x v="2"/>
    <x v="51"/>
    <s v="2.2 - CONTRATACIÓN DE SERVICIOS"/>
    <s v="2.2.5 - ALQUILERES Y RENTAS"/>
    <s v="N"/>
    <s v="00 - N/A"/>
    <s v="70 - DONACION EXTERNA"/>
    <s v=" "/>
    <s v="99 - MULTIPROVINCIAL"/>
    <n v="0"/>
    <n v="3371271.66"/>
    <n v="1646902.4"/>
  </r>
  <r>
    <s v="2024"/>
    <x v="0"/>
    <x v="0"/>
    <x v="0"/>
    <x v="0"/>
    <x v="2"/>
    <s v="0209 - MINISTERIO DE TRABAJO"/>
    <s v="0001 - MINISTERIO DE TRABAJO"/>
    <x v="1"/>
    <x v="2"/>
    <x v="51"/>
    <s v="2.2 - CONTRATACIÓN DE SERVICIOS"/>
    <s v="2.2.6 - SEGUROS"/>
    <s v="N"/>
    <s v="00 - N/A"/>
    <s v="10 - FONDO GENERAL"/>
    <s v=" "/>
    <s v="99 - MULTIPROVINCIAL"/>
    <n v="13100000"/>
    <n v="15535124.619999999"/>
    <n v="15116995.639999999"/>
  </r>
  <r>
    <s v="2024"/>
    <x v="0"/>
    <x v="0"/>
    <x v="0"/>
    <x v="0"/>
    <x v="2"/>
    <s v="0209 - MINISTERIO DE TRABAJO"/>
    <s v="0001 - MINISTERIO DE TRABAJO"/>
    <x v="1"/>
    <x v="2"/>
    <x v="51"/>
    <s v="2.2 - CONTRATACIÓN DE SERVICIOS"/>
    <s v="2.2.6 - SEGUROS"/>
    <s v="N"/>
    <s v="00 - N/A"/>
    <s v="20 - FONDOS CON DESTINO ESPECÍFICO"/>
    <s v=" "/>
    <s v="99 - MULTIPROVINCIAL"/>
    <n v="0"/>
    <n v="844900.04"/>
    <n v="707702.34000000008"/>
  </r>
  <r>
    <s v="2024"/>
    <x v="0"/>
    <x v="0"/>
    <x v="0"/>
    <x v="0"/>
    <x v="2"/>
    <s v="0209 - MINISTERIO DE TRABAJO"/>
    <s v="0001 - MINISTERIO DE TRABAJO"/>
    <x v="1"/>
    <x v="2"/>
    <x v="51"/>
    <s v="2.2 - CONTRATACIÓN DE SERVICIOS"/>
    <s v="2.2.7 - SERVICIOS DE CONSERVACIÓN, REPARACIONES MENORES E INSTALACIONES TEMPORALES"/>
    <s v="N"/>
    <s v="00 - N/A"/>
    <s v="10 - FONDO GENERAL"/>
    <s v=" "/>
    <s v="99 - MULTIPROVINCIAL"/>
    <n v="3469700"/>
    <n v="2553635"/>
    <n v="212459"/>
  </r>
  <r>
    <s v="2024"/>
    <x v="0"/>
    <x v="0"/>
    <x v="0"/>
    <x v="0"/>
    <x v="2"/>
    <s v="0209 - MINISTERIO DE TRABAJO"/>
    <s v="0001 - MINISTERIO DE TRABAJO"/>
    <x v="1"/>
    <x v="2"/>
    <x v="51"/>
    <s v="2.2 - CONTRATACIÓN DE SERVICIOS"/>
    <s v="2.2.7 - SERVICIOS DE CONSERVACIÓN, REPARACIONES MENORES E INSTALACIONES TEMPORALES"/>
    <s v="N"/>
    <s v="00 - N/A"/>
    <s v="20 - FONDOS CON DESTINO ESPECÍFICO"/>
    <s v=" "/>
    <s v="99 - MULTIPROVINCIAL"/>
    <n v="2469496"/>
    <n v="21090502.539999999"/>
    <n v="13856983.880000006"/>
  </r>
  <r>
    <s v="2024"/>
    <x v="0"/>
    <x v="0"/>
    <x v="0"/>
    <x v="0"/>
    <x v="2"/>
    <s v="0209 - MINISTERIO DE TRABAJO"/>
    <s v="0001 - MINISTERIO DE TRABAJO"/>
    <x v="1"/>
    <x v="2"/>
    <x v="51"/>
    <s v="2.2 - CONTRATACIÓN DE SERVICIOS"/>
    <s v="2.2.7 - SERVICIOS DE CONSERVACIÓN, REPARACIONES MENORES E INSTALACIONES TEMPORALES"/>
    <s v="N"/>
    <s v="00 - N/A"/>
    <s v="70 - DONACION EXTERNA"/>
    <s v=" "/>
    <s v="99 - MULTIPROVINCIAL"/>
    <n v="0"/>
    <n v="50356.5"/>
    <n v="0"/>
  </r>
  <r>
    <s v="2024"/>
    <x v="0"/>
    <x v="0"/>
    <x v="0"/>
    <x v="0"/>
    <x v="2"/>
    <s v="0209 - MINISTERIO DE TRABAJO"/>
    <s v="0001 - MINISTERIO DE TRABAJO"/>
    <x v="1"/>
    <x v="2"/>
    <x v="51"/>
    <s v="2.2 - CONTRATACIÓN DE SERVICIOS"/>
    <s v="2.2.8 - OTROS SERVICIOS NO INCLUIDOS EN CONCEPTOS ANTERIORES"/>
    <s v="N"/>
    <s v="00 - N/A"/>
    <s v="10 - FONDO GENERAL"/>
    <s v=" "/>
    <s v="99 - MULTIPROVINCIAL"/>
    <n v="8668574"/>
    <n v="7100990.7399999993"/>
    <n v="3608411.4799999995"/>
  </r>
  <r>
    <s v="2024"/>
    <x v="0"/>
    <x v="0"/>
    <x v="0"/>
    <x v="0"/>
    <x v="2"/>
    <s v="0209 - MINISTERIO DE TRABAJO"/>
    <s v="0001 - MINISTERIO DE TRABAJO"/>
    <x v="1"/>
    <x v="2"/>
    <x v="51"/>
    <s v="2.2 - CONTRATACIÓN DE SERVICIOS"/>
    <s v="2.2.8 - OTROS SERVICIOS NO INCLUIDOS EN CONCEPTOS ANTERIORES"/>
    <s v="N"/>
    <s v="00 - N/A"/>
    <s v="20 - FONDOS CON DESTINO ESPECÍFICO"/>
    <s v=" "/>
    <s v="99 - MULTIPROVINCIAL"/>
    <n v="46995306"/>
    <n v="11777580.959999999"/>
    <n v="8980444.459999999"/>
  </r>
  <r>
    <s v="2024"/>
    <x v="0"/>
    <x v="0"/>
    <x v="0"/>
    <x v="0"/>
    <x v="2"/>
    <s v="0209 - MINISTERIO DE TRABAJO"/>
    <s v="0001 - MINISTERIO DE TRABAJO"/>
    <x v="1"/>
    <x v="2"/>
    <x v="51"/>
    <s v="2.2 - CONTRATACIÓN DE SERVICIOS"/>
    <s v="2.2.8 - OTROS SERVICIOS NO INCLUIDOS EN CONCEPTOS ANTERIORES"/>
    <s v="N"/>
    <s v="00 - N/A"/>
    <s v="70 - DONACION EXTERNA"/>
    <s v=" "/>
    <s v="99 - MULTIPROVINCIAL"/>
    <n v="0"/>
    <n v="1191034"/>
    <n v="107034"/>
  </r>
  <r>
    <s v="2024"/>
    <x v="0"/>
    <x v="0"/>
    <x v="0"/>
    <x v="0"/>
    <x v="2"/>
    <s v="0209 - MINISTERIO DE TRABAJO"/>
    <s v="0001 - MINISTERIO DE TRABAJO"/>
    <x v="1"/>
    <x v="2"/>
    <x v="51"/>
    <s v="2.2 - CONTRATACIÓN DE SERVICIOS"/>
    <s v="2.2.9 - OTRAS CONTRATACIONES DE SERVICIOS"/>
    <s v="N"/>
    <s v="00 - N/A"/>
    <s v="10 - FONDO GENERAL"/>
    <s v=" "/>
    <s v="99 - MULTIPROVINCIAL"/>
    <n v="2660000"/>
    <n v="14927160.940000001"/>
    <n v="4087480.9"/>
  </r>
  <r>
    <s v="2024"/>
    <x v="0"/>
    <x v="0"/>
    <x v="0"/>
    <x v="0"/>
    <x v="2"/>
    <s v="0209 - MINISTERIO DE TRABAJO"/>
    <s v="0001 - MINISTERIO DE TRABAJO"/>
    <x v="1"/>
    <x v="2"/>
    <x v="51"/>
    <s v="2.2 - CONTRATACIÓN DE SERVICIOS"/>
    <s v="2.2.9 - OTRAS CONTRATACIONES DE SERVICIOS"/>
    <s v="N"/>
    <s v="00 - N/A"/>
    <s v="20 - FONDOS CON DESTINO ESPECÍFICO"/>
    <s v=" "/>
    <s v="99 - MULTIPROVINCIAL"/>
    <n v="5869800"/>
    <n v="11379889.57"/>
    <n v="5638905.9800000004"/>
  </r>
  <r>
    <s v="2024"/>
    <x v="0"/>
    <x v="0"/>
    <x v="0"/>
    <x v="0"/>
    <x v="2"/>
    <s v="0209 - MINISTERIO DE TRABAJO"/>
    <s v="0001 - MINISTERIO DE TRABAJO"/>
    <x v="1"/>
    <x v="2"/>
    <x v="51"/>
    <s v="2.2 - CONTRATACIÓN DE SERVICIOS"/>
    <s v="2.2.9 - OTRAS CONTRATACIONES DE SERVICIOS"/>
    <s v="N"/>
    <s v="00 - N/A"/>
    <s v="70 - DONACION EXTERNA"/>
    <s v=" "/>
    <s v="99 - MULTIPROVINCIAL"/>
    <n v="0"/>
    <n v="6085000"/>
    <n v="5085000"/>
  </r>
  <r>
    <s v="2024"/>
    <x v="0"/>
    <x v="0"/>
    <x v="0"/>
    <x v="0"/>
    <x v="2"/>
    <s v="0209 - MINISTERIO DE TRABAJO"/>
    <s v="0001 - MINISTERIO DE TRABAJO"/>
    <x v="1"/>
    <x v="2"/>
    <x v="51"/>
    <s v="2.3 - MATERIALES Y SUMINISTROS"/>
    <s v="2.3.1 - ALIMENTOS Y PRODUCTOS AGROFORESTALES"/>
    <s v="N"/>
    <s v="00 - N/A"/>
    <s v="10 - FONDO GENERAL"/>
    <s v=" "/>
    <s v="99 - MULTIPROVINCIAL"/>
    <n v="1573000"/>
    <n v="427230.53"/>
    <n v="296596.52999999991"/>
  </r>
  <r>
    <s v="2024"/>
    <x v="0"/>
    <x v="0"/>
    <x v="0"/>
    <x v="0"/>
    <x v="2"/>
    <s v="0209 - MINISTERIO DE TRABAJO"/>
    <s v="0001 - MINISTERIO DE TRABAJO"/>
    <x v="1"/>
    <x v="2"/>
    <x v="51"/>
    <s v="2.3 - MATERIALES Y SUMINISTROS"/>
    <s v="2.3.1 - ALIMENTOS Y PRODUCTOS AGROFORESTALES"/>
    <s v="N"/>
    <s v="00 - N/A"/>
    <s v="20 - FONDOS CON DESTINO ESPECÍFICO"/>
    <s v=" "/>
    <s v="99 - MULTIPROVINCIAL"/>
    <n v="3000000"/>
    <n v="2135690.3499999996"/>
    <n v="806287.41999999993"/>
  </r>
  <r>
    <s v="2024"/>
    <x v="0"/>
    <x v="0"/>
    <x v="0"/>
    <x v="0"/>
    <x v="2"/>
    <s v="0209 - MINISTERIO DE TRABAJO"/>
    <s v="0001 - MINISTERIO DE TRABAJO"/>
    <x v="1"/>
    <x v="2"/>
    <x v="51"/>
    <s v="2.3 - MATERIALES Y SUMINISTROS"/>
    <s v="2.3.2 - TEXTILES Y VESTUARIOS"/>
    <s v="N"/>
    <s v="00 - N/A"/>
    <s v="10 - FONDO GENERAL"/>
    <s v=" "/>
    <s v="99 - MULTIPROVINCIAL"/>
    <n v="215000"/>
    <n v="1002139.81"/>
    <n v="132160"/>
  </r>
  <r>
    <s v="2024"/>
    <x v="0"/>
    <x v="0"/>
    <x v="0"/>
    <x v="0"/>
    <x v="2"/>
    <s v="0209 - MINISTERIO DE TRABAJO"/>
    <s v="0001 - MINISTERIO DE TRABAJO"/>
    <x v="1"/>
    <x v="2"/>
    <x v="51"/>
    <s v="2.3 - MATERIALES Y SUMINISTROS"/>
    <s v="2.3.2 - TEXTILES Y VESTUARIOS"/>
    <s v="N"/>
    <s v="00 - N/A"/>
    <s v="20 - FONDOS CON DESTINO ESPECÍFICO"/>
    <s v=" "/>
    <s v="99 - MULTIPROVINCIAL"/>
    <n v="2060000"/>
    <n v="1130716.04"/>
    <n v="1128807.32"/>
  </r>
  <r>
    <s v="2024"/>
    <x v="0"/>
    <x v="0"/>
    <x v="0"/>
    <x v="0"/>
    <x v="2"/>
    <s v="0209 - MINISTERIO DE TRABAJO"/>
    <s v="0001 - MINISTERIO DE TRABAJO"/>
    <x v="1"/>
    <x v="2"/>
    <x v="51"/>
    <s v="2.3 - MATERIALES Y SUMINISTROS"/>
    <s v="2.3.2 - TEXTILES Y VESTUARIOS"/>
    <s v="N"/>
    <s v="00 - N/A"/>
    <s v="70 - DONACION EXTERNA"/>
    <s v=" "/>
    <s v="99 - MULTIPROVINCIAL"/>
    <n v="0"/>
    <n v="0"/>
    <n v="0"/>
  </r>
  <r>
    <s v="2024"/>
    <x v="0"/>
    <x v="0"/>
    <x v="0"/>
    <x v="0"/>
    <x v="2"/>
    <s v="0209 - MINISTERIO DE TRABAJO"/>
    <s v="0001 - MINISTERIO DE TRABAJO"/>
    <x v="1"/>
    <x v="2"/>
    <x v="51"/>
    <s v="2.3 - MATERIALES Y SUMINISTROS"/>
    <s v="2.3.3 - PAPEL, CARTÓN E IMPRESOS"/>
    <s v="N"/>
    <s v="00 - N/A"/>
    <s v="10 - FONDO GENERAL"/>
    <s v=" "/>
    <s v="99 - MULTIPROVINCIAL"/>
    <n v="2470643"/>
    <n v="1398783.13"/>
    <n v="845769.13"/>
  </r>
  <r>
    <s v="2024"/>
    <x v="0"/>
    <x v="0"/>
    <x v="0"/>
    <x v="0"/>
    <x v="2"/>
    <s v="0209 - MINISTERIO DE TRABAJO"/>
    <s v="0001 - MINISTERIO DE TRABAJO"/>
    <x v="1"/>
    <x v="2"/>
    <x v="51"/>
    <s v="2.3 - MATERIALES Y SUMINISTROS"/>
    <s v="2.3.3 - PAPEL, CARTÓN E IMPRESOS"/>
    <s v="N"/>
    <s v="00 - N/A"/>
    <s v="20 - FONDOS CON DESTINO ESPECÍFICO"/>
    <s v=" "/>
    <s v="99 - MULTIPROVINCIAL"/>
    <n v="3479122"/>
    <n v="286115.01"/>
    <n v="247907.5"/>
  </r>
  <r>
    <s v="2024"/>
    <x v="0"/>
    <x v="0"/>
    <x v="0"/>
    <x v="0"/>
    <x v="2"/>
    <s v="0209 - MINISTERIO DE TRABAJO"/>
    <s v="0001 - MINISTERIO DE TRABAJO"/>
    <x v="1"/>
    <x v="2"/>
    <x v="51"/>
    <s v="2.3 - MATERIALES Y SUMINISTROS"/>
    <s v="2.3.5 - CUERO, CAUCHO Y PLÁSTICO"/>
    <s v="N"/>
    <s v="00 - N/A"/>
    <s v="10 - FONDO GENERAL"/>
    <s v=" "/>
    <s v="99 - MULTIPROVINCIAL"/>
    <n v="550000"/>
    <n v="0"/>
    <n v="0"/>
  </r>
  <r>
    <s v="2024"/>
    <x v="0"/>
    <x v="0"/>
    <x v="0"/>
    <x v="0"/>
    <x v="2"/>
    <s v="0209 - MINISTERIO DE TRABAJO"/>
    <s v="0001 - MINISTERIO DE TRABAJO"/>
    <x v="1"/>
    <x v="2"/>
    <x v="51"/>
    <s v="2.3 - MATERIALES Y SUMINISTROS"/>
    <s v="2.3.5 - CUERO, CAUCHO Y PLÁSTICO"/>
    <s v="N"/>
    <s v="00 - N/A"/>
    <s v="20 - FONDOS CON DESTINO ESPECÍFICO"/>
    <s v=" "/>
    <s v="99 - MULTIPROVINCIAL"/>
    <n v="3600000"/>
    <n v="1185769.1900000004"/>
    <n v="1153813.81"/>
  </r>
  <r>
    <s v="2024"/>
    <x v="0"/>
    <x v="0"/>
    <x v="0"/>
    <x v="0"/>
    <x v="2"/>
    <s v="0209 - MINISTERIO DE TRABAJO"/>
    <s v="0001 - MINISTERIO DE TRABAJO"/>
    <x v="1"/>
    <x v="2"/>
    <x v="51"/>
    <s v="2.3 - MATERIALES Y SUMINISTROS"/>
    <s v="2.3.6 - PRODUCTOS DE MINERALES, METÁLICOS Y NO METÁLICOS"/>
    <s v="N"/>
    <s v="00 - N/A"/>
    <s v="10 - FONDO GENERAL"/>
    <s v=" "/>
    <s v="99 - MULTIPROVINCIAL"/>
    <n v="935000"/>
    <n v="65302.380000000005"/>
    <n v="42882.380000000005"/>
  </r>
  <r>
    <s v="2024"/>
    <x v="0"/>
    <x v="0"/>
    <x v="0"/>
    <x v="0"/>
    <x v="2"/>
    <s v="0209 - MINISTERIO DE TRABAJO"/>
    <s v="0001 - MINISTERIO DE TRABAJO"/>
    <x v="1"/>
    <x v="2"/>
    <x v="51"/>
    <s v="2.3 - MATERIALES Y SUMINISTROS"/>
    <s v="2.3.6 - PRODUCTOS DE MINERALES, METÁLICOS Y NO METÁLICOS"/>
    <s v="N"/>
    <s v="00 - N/A"/>
    <s v="20 - FONDOS CON DESTINO ESPECÍFICO"/>
    <s v=" "/>
    <s v="99 - MULTIPROVINCIAL"/>
    <n v="155000"/>
    <n v="376606.45999999996"/>
    <n v="348607.3299999999"/>
  </r>
  <r>
    <s v="2024"/>
    <x v="0"/>
    <x v="0"/>
    <x v="0"/>
    <x v="0"/>
    <x v="2"/>
    <s v="0209 - MINISTERIO DE TRABAJO"/>
    <s v="0001 - MINISTERIO DE TRABAJO"/>
    <x v="1"/>
    <x v="2"/>
    <x v="51"/>
    <s v="2.3 - MATERIALES Y SUMINISTROS"/>
    <s v="2.3.7 - COMBUSTIBLES, LUBRICANTES, PRODUCTOS QUÍMICOS Y CONEXOS"/>
    <s v="N"/>
    <s v="00 - N/A"/>
    <s v="10 - FONDO GENERAL"/>
    <s v=" "/>
    <s v="99 - MULTIPROVINCIAL"/>
    <n v="46837000"/>
    <n v="46334252"/>
    <n v="46084252"/>
  </r>
  <r>
    <s v="2024"/>
    <x v="0"/>
    <x v="0"/>
    <x v="0"/>
    <x v="0"/>
    <x v="2"/>
    <s v="0209 - MINISTERIO DE TRABAJO"/>
    <s v="0001 - MINISTERIO DE TRABAJO"/>
    <x v="1"/>
    <x v="2"/>
    <x v="51"/>
    <s v="2.3 - MATERIALES Y SUMINISTROS"/>
    <s v="2.3.7 - COMBUSTIBLES, LUBRICANTES, PRODUCTOS QUÍMICOS Y CONEXOS"/>
    <s v="N"/>
    <s v="00 - N/A"/>
    <s v="20 - FONDOS CON DESTINO ESPECÍFICO"/>
    <s v=" "/>
    <s v="99 - MULTIPROVINCIAL"/>
    <n v="300000"/>
    <n v="485749.78"/>
    <n v="479712.13"/>
  </r>
  <r>
    <s v="2024"/>
    <x v="0"/>
    <x v="0"/>
    <x v="0"/>
    <x v="0"/>
    <x v="2"/>
    <s v="0209 - MINISTERIO DE TRABAJO"/>
    <s v="0001 - MINISTERIO DE TRABAJO"/>
    <x v="1"/>
    <x v="2"/>
    <x v="51"/>
    <s v="2.3 - MATERIALES Y SUMINISTROS"/>
    <s v="2.3.9 - PRODUCTOS Y ÚTILES VARIOS"/>
    <s v="N"/>
    <s v="00 - N/A"/>
    <s v="10 - FONDO GENERAL"/>
    <s v=" "/>
    <s v="99 - MULTIPROVINCIAL"/>
    <n v="2951366"/>
    <n v="4502534.3500000006"/>
    <n v="3309007.66"/>
  </r>
  <r>
    <s v="2024"/>
    <x v="0"/>
    <x v="0"/>
    <x v="0"/>
    <x v="0"/>
    <x v="2"/>
    <s v="0209 - MINISTERIO DE TRABAJO"/>
    <s v="0001 - MINISTERIO DE TRABAJO"/>
    <x v="1"/>
    <x v="2"/>
    <x v="51"/>
    <s v="2.3 - MATERIALES Y SUMINISTROS"/>
    <s v="2.3.9 - PRODUCTOS Y ÚTILES VARIOS"/>
    <s v="N"/>
    <s v="00 - N/A"/>
    <s v="20 - FONDOS CON DESTINO ESPECÍFICO"/>
    <s v=" "/>
    <s v="99 - MULTIPROVINCIAL"/>
    <n v="5885643"/>
    <n v="7926916.2400000012"/>
    <n v="6954078.3700000001"/>
  </r>
  <r>
    <s v="2024"/>
    <x v="0"/>
    <x v="0"/>
    <x v="0"/>
    <x v="0"/>
    <x v="2"/>
    <s v="0209 - MINISTERIO DE TRABAJO"/>
    <s v="0001 - MINISTERIO DE TRABAJO"/>
    <x v="1"/>
    <x v="2"/>
    <x v="51"/>
    <s v="2.3 - MATERIALES Y SUMINISTROS"/>
    <s v="2.3.9 - PRODUCTOS Y ÚTILES VARIOS"/>
    <s v="N"/>
    <s v="00 - N/A"/>
    <s v="70 - DONACION EXTERNA"/>
    <s v=" "/>
    <s v="99 - MULTIPROVINCIAL"/>
    <n v="0"/>
    <n v="1141609.02"/>
    <n v="244599.99"/>
  </r>
  <r>
    <s v="2024"/>
    <x v="0"/>
    <x v="0"/>
    <x v="0"/>
    <x v="0"/>
    <x v="2"/>
    <s v="0210 - MINISTERIO DE AGRICULTURA"/>
    <s v="0001 - MINISTERIO DE AGRICULTURA"/>
    <x v="1"/>
    <x v="12"/>
    <x v="32"/>
    <s v="2.1 - REMUNERACIONES Y CONTRIBUCIONES"/>
    <s v="2.1.1 - REMUNERACIONES"/>
    <s v="N"/>
    <s v="00 - N/A"/>
    <s v="10 - FONDO GENERAL"/>
    <s v=" "/>
    <s v="99 - MULTIPROVINCIAL"/>
    <n v="264000000"/>
    <n v="287689500"/>
    <n v="265108500"/>
  </r>
  <r>
    <s v="2024"/>
    <x v="0"/>
    <x v="0"/>
    <x v="0"/>
    <x v="0"/>
    <x v="2"/>
    <s v="0210 - MINISTERIO DE AGRICULTURA"/>
    <s v="0001 - MINISTERIO DE AGRICULTURA"/>
    <x v="1"/>
    <x v="12"/>
    <x v="32"/>
    <s v="2.2 - CONTRATACIÓN DE SERVICIOS"/>
    <s v="2.2.1 - SERVICIOS BÁSICOS"/>
    <s v="N"/>
    <s v="00 - N/A"/>
    <s v="10 - FONDO GENERAL"/>
    <s v=" "/>
    <s v="99 - MULTIPROVINCIAL"/>
    <n v="295407533"/>
    <n v="393407533"/>
    <n v="387110234.61999989"/>
  </r>
  <r>
    <s v="2024"/>
    <x v="0"/>
    <x v="0"/>
    <x v="0"/>
    <x v="0"/>
    <x v="2"/>
    <s v="0210 - MINISTERIO DE AGRICULTURA"/>
    <s v="0001 - MINISTERIO DE AGRICULTURA"/>
    <x v="1"/>
    <x v="12"/>
    <x v="32"/>
    <s v="2.2 - CONTRATACIÓN DE SERVICIOS"/>
    <s v="2.2.2 - PUBLICIDAD, IMPRESIÓN Y ENCUADERNACIÓN"/>
    <s v="N"/>
    <s v="00 - N/A"/>
    <s v="10 - FONDO GENERAL"/>
    <s v=" "/>
    <s v="99 - MULTIPROVINCIAL"/>
    <n v="27500000"/>
    <n v="27500000"/>
    <n v="8167888.1799999997"/>
  </r>
  <r>
    <s v="2024"/>
    <x v="0"/>
    <x v="0"/>
    <x v="0"/>
    <x v="0"/>
    <x v="2"/>
    <s v="0210 - MINISTERIO DE AGRICULTURA"/>
    <s v="0001 - MINISTERIO DE AGRICULTURA"/>
    <x v="1"/>
    <x v="12"/>
    <x v="32"/>
    <s v="2.2 - CONTRATACIÓN DE SERVICIOS"/>
    <s v="2.2.3 - VIÁTICOS"/>
    <s v="N"/>
    <s v="00 - N/A"/>
    <s v="10 - FONDO GENERAL"/>
    <s v=" "/>
    <s v="99 - MULTIPROVINCIAL"/>
    <n v="20900000"/>
    <n v="20900000"/>
    <n v="20516705"/>
  </r>
  <r>
    <s v="2024"/>
    <x v="0"/>
    <x v="0"/>
    <x v="0"/>
    <x v="0"/>
    <x v="2"/>
    <s v="0210 - MINISTERIO DE AGRICULTURA"/>
    <s v="0001 - MINISTERIO DE AGRICULTURA"/>
    <x v="1"/>
    <x v="12"/>
    <x v="32"/>
    <s v="2.2 - CONTRATACIÓN DE SERVICIOS"/>
    <s v="2.2.3 - VIÁTICOS"/>
    <s v="N"/>
    <s v="00 - N/A"/>
    <s v="70 - DONACION EXTERNA"/>
    <s v=" "/>
    <s v="99 - MULTIPROVINCIAL"/>
    <n v="0"/>
    <n v="327750"/>
    <n v="327750"/>
  </r>
  <r>
    <s v="2024"/>
    <x v="0"/>
    <x v="0"/>
    <x v="0"/>
    <x v="0"/>
    <x v="2"/>
    <s v="0210 - MINISTERIO DE AGRICULTURA"/>
    <s v="0001 - MINISTERIO DE AGRICULTURA"/>
    <x v="1"/>
    <x v="12"/>
    <x v="32"/>
    <s v="2.2 - CONTRATACIÓN DE SERVICIOS"/>
    <s v="2.2.4 - TRANSPORTE Y ALMACENAJE"/>
    <s v="N"/>
    <s v="00 - N/A"/>
    <s v="10 - FONDO GENERAL"/>
    <s v=" "/>
    <s v="99 - MULTIPROVINCIAL"/>
    <n v="75000"/>
    <n v="12325000"/>
    <n v="12208403.529999999"/>
  </r>
  <r>
    <s v="2024"/>
    <x v="0"/>
    <x v="0"/>
    <x v="0"/>
    <x v="0"/>
    <x v="2"/>
    <s v="0210 - MINISTERIO DE AGRICULTURA"/>
    <s v="0001 - MINISTERIO DE AGRICULTURA"/>
    <x v="1"/>
    <x v="12"/>
    <x v="32"/>
    <s v="2.2 - CONTRATACIÓN DE SERVICIOS"/>
    <s v="2.2.5 - ALQUILERES Y RENTAS"/>
    <s v="N"/>
    <s v="00 - N/A"/>
    <s v="10 - FONDO GENERAL"/>
    <s v=" "/>
    <s v="99 - MULTIPROVINCIAL"/>
    <n v="91500000"/>
    <n v="37700000"/>
    <n v="32295494.179999996"/>
  </r>
  <r>
    <s v="2024"/>
    <x v="0"/>
    <x v="0"/>
    <x v="0"/>
    <x v="0"/>
    <x v="2"/>
    <s v="0210 - MINISTERIO DE AGRICULTURA"/>
    <s v="0001 - MINISTERIO DE AGRICULTURA"/>
    <x v="1"/>
    <x v="12"/>
    <x v="32"/>
    <s v="2.2 - CONTRATACIÓN DE SERVICIOS"/>
    <s v="2.2.6 - SEGUROS"/>
    <s v="N"/>
    <s v="00 - N/A"/>
    <s v="10 - FONDO GENERAL"/>
    <s v=" "/>
    <s v="99 - MULTIPROVINCIAL"/>
    <n v="46000000"/>
    <n v="52030000"/>
    <n v="50119388.940000005"/>
  </r>
  <r>
    <s v="2024"/>
    <x v="0"/>
    <x v="0"/>
    <x v="0"/>
    <x v="0"/>
    <x v="2"/>
    <s v="0210 - MINISTERIO DE AGRICULTURA"/>
    <s v="0001 - MINISTERIO DE AGRICULTURA"/>
    <x v="1"/>
    <x v="12"/>
    <x v="32"/>
    <s v="2.2 - CONTRATACIÓN DE SERVICIOS"/>
    <s v="2.2.7 - SERVICIOS DE CONSERVACIÓN, REPARACIONES MENORES E INSTALACIONES TEMPORALES"/>
    <s v="N"/>
    <s v="00 - N/A"/>
    <s v="10 - FONDO GENERAL"/>
    <s v=" "/>
    <s v="99 - MULTIPROVINCIAL"/>
    <n v="43800000"/>
    <n v="116432000"/>
    <n v="105990304.38000001"/>
  </r>
  <r>
    <s v="2024"/>
    <x v="0"/>
    <x v="0"/>
    <x v="0"/>
    <x v="0"/>
    <x v="2"/>
    <s v="0210 - MINISTERIO DE AGRICULTURA"/>
    <s v="0001 - MINISTERIO DE AGRICULTURA"/>
    <x v="1"/>
    <x v="12"/>
    <x v="32"/>
    <s v="2.2 - CONTRATACIÓN DE SERVICIOS"/>
    <s v="2.2.8 - OTROS SERVICIOS NO INCLUIDOS EN CONCEPTOS ANTERIORES"/>
    <s v="N"/>
    <s v="00 - N/A"/>
    <s v="10 - FONDO GENERAL"/>
    <s v=" "/>
    <s v="99 - MULTIPROVINCIAL"/>
    <n v="31966500"/>
    <n v="42346500"/>
    <n v="38840582.200000003"/>
  </r>
  <r>
    <s v="2024"/>
    <x v="0"/>
    <x v="0"/>
    <x v="0"/>
    <x v="0"/>
    <x v="2"/>
    <s v="0210 - MINISTERIO DE AGRICULTURA"/>
    <s v="0001 - MINISTERIO DE AGRICULTURA"/>
    <x v="1"/>
    <x v="12"/>
    <x v="32"/>
    <s v="2.2 - CONTRATACIÓN DE SERVICIOS"/>
    <s v="2.2.8 - OTROS SERVICIOS NO INCLUIDOS EN CONCEPTOS ANTERIORES"/>
    <s v="N"/>
    <s v="00 - N/A"/>
    <s v="70 - DONACION EXTERNA"/>
    <s v=" "/>
    <s v="99 - MULTIPROVINCIAL"/>
    <n v="12621308"/>
    <n v="3853567.2199999988"/>
    <n v="0"/>
  </r>
  <r>
    <s v="2024"/>
    <x v="0"/>
    <x v="0"/>
    <x v="0"/>
    <x v="0"/>
    <x v="2"/>
    <s v="0210 - MINISTERIO DE AGRICULTURA"/>
    <s v="0001 - MINISTERIO DE AGRICULTURA"/>
    <x v="1"/>
    <x v="12"/>
    <x v="32"/>
    <s v="2.2 - CONTRATACIÓN DE SERVICIOS"/>
    <s v="2.2.9 - OTRAS CONTRATACIONES DE SERVICIOS"/>
    <s v="N"/>
    <s v="00 - N/A"/>
    <s v="10 - FONDO GENERAL"/>
    <s v=" "/>
    <s v="99 - MULTIPROVINCIAL"/>
    <n v="64100000"/>
    <n v="106430000"/>
    <n v="68496716.070000008"/>
  </r>
  <r>
    <s v="2024"/>
    <x v="0"/>
    <x v="0"/>
    <x v="0"/>
    <x v="0"/>
    <x v="2"/>
    <s v="0210 - MINISTERIO DE AGRICULTURA"/>
    <s v="0001 - MINISTERIO DE AGRICULTURA"/>
    <x v="1"/>
    <x v="12"/>
    <x v="32"/>
    <s v="2.3 - MATERIALES Y SUMINISTROS"/>
    <s v="2.3.1 - ALIMENTOS Y PRODUCTOS AGROFORESTALES"/>
    <s v="N"/>
    <s v="00 - N/A"/>
    <s v="10 - FONDO GENERAL"/>
    <s v=" "/>
    <s v="99 - MULTIPROVINCIAL"/>
    <n v="16543500"/>
    <n v="8443500"/>
    <n v="1803378.53"/>
  </r>
  <r>
    <s v="2024"/>
    <x v="0"/>
    <x v="0"/>
    <x v="0"/>
    <x v="0"/>
    <x v="2"/>
    <s v="0210 - MINISTERIO DE AGRICULTURA"/>
    <s v="0001 - MINISTERIO DE AGRICULTURA"/>
    <x v="1"/>
    <x v="12"/>
    <x v="32"/>
    <s v="2.3 - MATERIALES Y SUMINISTROS"/>
    <s v="2.3.2 - TEXTILES Y VESTUARIOS"/>
    <s v="N"/>
    <s v="00 - N/A"/>
    <s v="10 - FONDO GENERAL"/>
    <s v=" "/>
    <s v="99 - MULTIPROVINCIAL"/>
    <n v="2090000"/>
    <n v="2590000"/>
    <n v="1579158.6"/>
  </r>
  <r>
    <s v="2024"/>
    <x v="0"/>
    <x v="0"/>
    <x v="0"/>
    <x v="0"/>
    <x v="2"/>
    <s v="0210 - MINISTERIO DE AGRICULTURA"/>
    <s v="0001 - MINISTERIO DE AGRICULTURA"/>
    <x v="1"/>
    <x v="12"/>
    <x v="32"/>
    <s v="2.3 - MATERIALES Y SUMINISTROS"/>
    <s v="2.3.2 - TEXTILES Y VESTUARIOS"/>
    <s v="N"/>
    <s v="00 - N/A"/>
    <s v="70 - DONACION EXTERNA"/>
    <s v=" "/>
    <s v="99 - MULTIPROVINCIAL"/>
    <n v="0"/>
    <n v="1155063.02"/>
    <n v="1155063.02"/>
  </r>
  <r>
    <s v="2024"/>
    <x v="0"/>
    <x v="0"/>
    <x v="0"/>
    <x v="0"/>
    <x v="2"/>
    <s v="0210 - MINISTERIO DE AGRICULTURA"/>
    <s v="0001 - MINISTERIO DE AGRICULTURA"/>
    <x v="1"/>
    <x v="12"/>
    <x v="32"/>
    <s v="2.3 - MATERIALES Y SUMINISTROS"/>
    <s v="2.3.3 - PAPEL, CARTÓN E IMPRESOS"/>
    <s v="N"/>
    <s v="00 - N/A"/>
    <s v="10 - FONDO GENERAL"/>
    <s v=" "/>
    <s v="99 - MULTIPROVINCIAL"/>
    <n v="250000"/>
    <n v="250000"/>
    <n v="239894"/>
  </r>
  <r>
    <s v="2024"/>
    <x v="0"/>
    <x v="0"/>
    <x v="0"/>
    <x v="0"/>
    <x v="2"/>
    <s v="0210 - MINISTERIO DE AGRICULTURA"/>
    <s v="0001 - MINISTERIO DE AGRICULTURA"/>
    <x v="1"/>
    <x v="12"/>
    <x v="32"/>
    <s v="2.3 - MATERIALES Y SUMINISTROS"/>
    <s v="2.3.5 - CUERO, CAUCHO Y PLÁSTICO"/>
    <s v="N"/>
    <s v="00 - N/A"/>
    <s v="10 - FONDO GENERAL"/>
    <s v=" "/>
    <s v="99 - MULTIPROVINCIAL"/>
    <n v="9249858"/>
    <n v="9199858"/>
    <n v="4606733.1999999993"/>
  </r>
  <r>
    <s v="2024"/>
    <x v="0"/>
    <x v="0"/>
    <x v="0"/>
    <x v="0"/>
    <x v="2"/>
    <s v="0210 - MINISTERIO DE AGRICULTURA"/>
    <s v="0001 - MINISTERIO DE AGRICULTURA"/>
    <x v="1"/>
    <x v="12"/>
    <x v="32"/>
    <s v="2.3 - MATERIALES Y SUMINISTROS"/>
    <s v="2.3.5 - CUERO, CAUCHO Y PLÁSTICO"/>
    <s v="N"/>
    <s v="00 - N/A"/>
    <s v="70 - DONACION EXTERNA"/>
    <s v=" "/>
    <s v="99 - MULTIPROVINCIAL"/>
    <n v="0"/>
    <n v="2586121.7200000002"/>
    <n v="2586121.7200000002"/>
  </r>
  <r>
    <s v="2024"/>
    <x v="0"/>
    <x v="0"/>
    <x v="0"/>
    <x v="0"/>
    <x v="2"/>
    <s v="0210 - MINISTERIO DE AGRICULTURA"/>
    <s v="0001 - MINISTERIO DE AGRICULTURA"/>
    <x v="1"/>
    <x v="12"/>
    <x v="32"/>
    <s v="2.3 - MATERIALES Y SUMINISTROS"/>
    <s v="2.3.6 - PRODUCTOS DE MINERALES, METÁLICOS Y NO METÁLICOS"/>
    <s v="N"/>
    <s v="00 - N/A"/>
    <s v="10 - FONDO GENERAL"/>
    <s v=" "/>
    <s v="99 - MULTIPROVINCIAL"/>
    <n v="10330000"/>
    <n v="6800000"/>
    <n v="3781779.0100000007"/>
  </r>
  <r>
    <s v="2024"/>
    <x v="0"/>
    <x v="0"/>
    <x v="0"/>
    <x v="0"/>
    <x v="2"/>
    <s v="0210 - MINISTERIO DE AGRICULTURA"/>
    <s v="0001 - MINISTERIO DE AGRICULTURA"/>
    <x v="1"/>
    <x v="12"/>
    <x v="32"/>
    <s v="2.3 - MATERIALES Y SUMINISTROS"/>
    <s v="2.3.6 - PRODUCTOS DE MINERALES, METÁLICOS Y NO METÁLICOS"/>
    <s v="N"/>
    <s v="00 - N/A"/>
    <s v="70 - DONACION EXTERNA"/>
    <s v=" "/>
    <s v="99 - MULTIPROVINCIAL"/>
    <n v="0"/>
    <n v="2623779.17"/>
    <n v="2414943.04"/>
  </r>
  <r>
    <s v="2024"/>
    <x v="0"/>
    <x v="0"/>
    <x v="0"/>
    <x v="0"/>
    <x v="2"/>
    <s v="0210 - MINISTERIO DE AGRICULTURA"/>
    <s v="0001 - MINISTERIO DE AGRICULTURA"/>
    <x v="1"/>
    <x v="12"/>
    <x v="32"/>
    <s v="2.3 - MATERIALES Y SUMINISTROS"/>
    <s v="2.3.7 - COMBUSTIBLES, LUBRICANTES, PRODUCTOS QUÍMICOS Y CONEXOS"/>
    <s v="N"/>
    <s v="00 - N/A"/>
    <s v="10 - FONDO GENERAL"/>
    <s v=" "/>
    <s v="99 - MULTIPROVINCIAL"/>
    <n v="231450000"/>
    <n v="385900000"/>
    <n v="354211949.24000007"/>
  </r>
  <r>
    <s v="2024"/>
    <x v="0"/>
    <x v="0"/>
    <x v="0"/>
    <x v="0"/>
    <x v="2"/>
    <s v="0210 - MINISTERIO DE AGRICULTURA"/>
    <s v="0001 - MINISTERIO DE AGRICULTURA"/>
    <x v="1"/>
    <x v="12"/>
    <x v="32"/>
    <s v="2.3 - MATERIALES Y SUMINISTROS"/>
    <s v="2.3.9 - PRODUCTOS Y ÚTILES VARIOS"/>
    <s v="N"/>
    <s v="00 - N/A"/>
    <s v="10 - FONDO GENERAL"/>
    <s v=" "/>
    <s v="99 - MULTIPROVINCIAL"/>
    <n v="33426531"/>
    <n v="14446531"/>
    <n v="5670920.1499999994"/>
  </r>
  <r>
    <s v="2024"/>
    <x v="0"/>
    <x v="0"/>
    <x v="0"/>
    <x v="0"/>
    <x v="2"/>
    <s v="0210 - MINISTERIO DE AGRICULTURA"/>
    <s v="0001 - MINISTERIO DE AGRICULTURA"/>
    <x v="1"/>
    <x v="12"/>
    <x v="32"/>
    <s v="2.3 - MATERIALES Y SUMINISTROS"/>
    <s v="2.3.9 - PRODUCTOS Y ÚTILES VARIOS"/>
    <s v="N"/>
    <s v="00 - N/A"/>
    <s v="70 - DONACION EXTERNA"/>
    <s v=" "/>
    <s v="99 - MULTIPROVINCIAL"/>
    <n v="0"/>
    <n v="893685.91999999993"/>
    <n v="702522.05"/>
  </r>
  <r>
    <s v="2024"/>
    <x v="0"/>
    <x v="0"/>
    <x v="0"/>
    <x v="0"/>
    <x v="2"/>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x v="2"/>
    <s v="0210 - MINISTERIO DE AGRICULTURA"/>
    <s v="0001 - MINISTERIO DE AGRICULTURA"/>
    <x v="1"/>
    <x v="12"/>
    <x v="53"/>
    <s v="2.1 - REMUNERACIONES Y CONTRIBUCIONES"/>
    <s v="2.1.1 - REMUNERACIONES"/>
    <s v="N"/>
    <s v="00 - N/A"/>
    <s v="10 - FONDO GENERAL"/>
    <s v=" "/>
    <s v="99 - MULTIPROVINCIAL"/>
    <n v="3157934946"/>
    <n v="3132482477.9000001"/>
    <n v="3114517944.849999"/>
  </r>
  <r>
    <s v="2024"/>
    <x v="0"/>
    <x v="0"/>
    <x v="0"/>
    <x v="0"/>
    <x v="2"/>
    <s v="0210 - MINISTERIO DE AGRICULTURA"/>
    <s v="0001 - MINISTERIO DE AGRICULTURA"/>
    <x v="1"/>
    <x v="12"/>
    <x v="53"/>
    <s v="2.1 - REMUNERACIONES Y CONTRIBUCIONES"/>
    <s v="2.1.2 - SOBRESUELDOS"/>
    <s v="N"/>
    <s v="00 - N/A"/>
    <s v="10 - FONDO GENERAL"/>
    <s v=" "/>
    <s v="99 - MULTIPROVINCIAL"/>
    <n v="428526818"/>
    <n v="452789786.66999996"/>
    <n v="452146671.91999996"/>
  </r>
  <r>
    <s v="2024"/>
    <x v="0"/>
    <x v="0"/>
    <x v="0"/>
    <x v="0"/>
    <x v="2"/>
    <s v="0210 - MINISTERIO DE AGRICULTURA"/>
    <s v="0001 - MINISTERIO DE AGRICULTURA"/>
    <x v="1"/>
    <x v="12"/>
    <x v="53"/>
    <s v="2.1 - REMUNERACIONES Y CONTRIBUCIONES"/>
    <s v="2.1.5 - CONTRIBUCIONES A LA SEGURIDAD SOCIAL"/>
    <s v="N"/>
    <s v="00 - N/A"/>
    <s v="10 - FONDO GENERAL"/>
    <s v=" "/>
    <s v="99 - MULTIPROVINCIAL"/>
    <n v="461470003"/>
    <n v="439870003"/>
    <n v="439067729.07000005"/>
  </r>
  <r>
    <s v="2024"/>
    <x v="0"/>
    <x v="0"/>
    <x v="0"/>
    <x v="0"/>
    <x v="2"/>
    <s v="0210 - MINISTERIO DE AGRICULTURA"/>
    <s v="0001 - MINISTERIO DE AGRICULTURA"/>
    <x v="1"/>
    <x v="12"/>
    <x v="53"/>
    <s v="2.2 - CONTRATACIÓN DE SERVICIOS"/>
    <s v="2.2.2 - PUBLICIDAD, IMPRESIÓN Y ENCUADERNACIÓN"/>
    <s v="N"/>
    <s v="00 - N/A"/>
    <s v="10 - FONDO GENERAL"/>
    <s v=" "/>
    <s v="99 - MULTIPROVINCIAL"/>
    <n v="3500000"/>
    <n v="3340000"/>
    <n v="1203941.19"/>
  </r>
  <r>
    <s v="2024"/>
    <x v="0"/>
    <x v="0"/>
    <x v="0"/>
    <x v="0"/>
    <x v="2"/>
    <s v="0210 - MINISTERIO DE AGRICULTURA"/>
    <s v="0001 - MINISTERIO DE AGRICULTURA"/>
    <x v="1"/>
    <x v="12"/>
    <x v="53"/>
    <s v="2.2 - CONTRATACIÓN DE SERVICIOS"/>
    <s v="2.2.3 - VIÁTICOS"/>
    <s v="N"/>
    <s v="00 - N/A"/>
    <s v="10 - FONDO GENERAL"/>
    <s v=" "/>
    <s v="99 - MULTIPROVINCIAL"/>
    <n v="4000000"/>
    <n v="4000000"/>
    <n v="3835280.96"/>
  </r>
  <r>
    <s v="2024"/>
    <x v="0"/>
    <x v="0"/>
    <x v="0"/>
    <x v="0"/>
    <x v="2"/>
    <s v="0210 - MINISTERIO DE AGRICULTURA"/>
    <s v="0001 - MINISTERIO DE AGRICULTURA"/>
    <x v="1"/>
    <x v="12"/>
    <x v="53"/>
    <s v="2.2 - CONTRATACIÓN DE SERVICIOS"/>
    <s v="2.2.4 - TRANSPORTE Y ALMACENAJE"/>
    <s v="N"/>
    <s v="00 - N/A"/>
    <s v="10 - FONDO GENERAL"/>
    <s v=" "/>
    <s v="99 - MULTIPROVINCIAL"/>
    <n v="2000000"/>
    <n v="1600000"/>
    <n v="1216642.8999999999"/>
  </r>
  <r>
    <s v="2024"/>
    <x v="0"/>
    <x v="0"/>
    <x v="0"/>
    <x v="0"/>
    <x v="2"/>
    <s v="0210 - MINISTERIO DE AGRICULTURA"/>
    <s v="0001 - MINISTERIO DE AGRICULTURA"/>
    <x v="1"/>
    <x v="12"/>
    <x v="53"/>
    <s v="2.2 - CONTRATACIÓN DE SERVICIOS"/>
    <s v="2.2.5 - ALQUILERES Y RENTAS"/>
    <s v="N"/>
    <s v="00 - N/A"/>
    <s v="10 - FONDO GENERAL"/>
    <s v=" "/>
    <s v="99 - MULTIPROVINCIAL"/>
    <n v="7000000"/>
    <n v="8500000"/>
    <n v="4392662.1400000006"/>
  </r>
  <r>
    <s v="2024"/>
    <x v="0"/>
    <x v="0"/>
    <x v="0"/>
    <x v="0"/>
    <x v="2"/>
    <s v="0210 - MINISTERIO DE AGRICULTURA"/>
    <s v="0001 - MINISTERIO DE AGRICULTURA"/>
    <x v="1"/>
    <x v="12"/>
    <x v="53"/>
    <s v="2.2 - CONTRATACIÓN DE SERVICIOS"/>
    <s v="2.2.6 - SEGUROS"/>
    <s v="N"/>
    <s v="00 - N/A"/>
    <s v="10 - FONDO GENERAL"/>
    <s v=" "/>
    <s v="99 - MULTIPROVINCIAL"/>
    <n v="150000000"/>
    <n v="150000000"/>
    <n v="150000000"/>
  </r>
  <r>
    <s v="2024"/>
    <x v="0"/>
    <x v="0"/>
    <x v="0"/>
    <x v="0"/>
    <x v="2"/>
    <s v="0210 - MINISTERIO DE AGRICULTURA"/>
    <s v="0001 - MINISTERIO DE AGRICULTURA"/>
    <x v="1"/>
    <x v="12"/>
    <x v="53"/>
    <s v="2.2 - CONTRATACIÓN DE SERVICIOS"/>
    <s v="2.2.7 - SERVICIOS DE CONSERVACIÓN, REPARACIONES MENORES E INSTALACIONES TEMPORALES"/>
    <s v="N"/>
    <s v="00 - N/A"/>
    <s v="10 - FONDO GENERAL"/>
    <s v=" "/>
    <s v="99 - MULTIPROVINCIAL"/>
    <n v="13700000"/>
    <n v="14694000"/>
    <n v="9277612.3100000005"/>
  </r>
  <r>
    <s v="2024"/>
    <x v="0"/>
    <x v="0"/>
    <x v="0"/>
    <x v="0"/>
    <x v="2"/>
    <s v="0210 - MINISTERIO DE AGRICULTURA"/>
    <s v="0001 - MINISTERIO DE AGRICULTURA"/>
    <x v="1"/>
    <x v="12"/>
    <x v="53"/>
    <s v="2.2 - CONTRATACIÓN DE SERVICIOS"/>
    <s v="2.2.8 - OTROS SERVICIOS NO INCLUIDOS EN CONCEPTOS ANTERIORES"/>
    <s v="N"/>
    <s v="00 - N/A"/>
    <s v="10 - FONDO GENERAL"/>
    <s v=" "/>
    <s v="99 - MULTIPROVINCIAL"/>
    <n v="20650000"/>
    <n v="20300000"/>
    <n v="15682666.800000001"/>
  </r>
  <r>
    <s v="2024"/>
    <x v="0"/>
    <x v="0"/>
    <x v="0"/>
    <x v="0"/>
    <x v="2"/>
    <s v="0210 - MINISTERIO DE AGRICULTURA"/>
    <s v="0001 - MINISTERIO DE AGRICULTURA"/>
    <x v="1"/>
    <x v="12"/>
    <x v="53"/>
    <s v="2.2 - CONTRATACIÓN DE SERVICIOS"/>
    <s v="2.2.8 - OTROS SERVICIOS NO INCLUIDOS EN CONCEPTOS ANTERIORES"/>
    <s v="N"/>
    <s v="00 - N/A"/>
    <s v="60 - CREDITO EXTERNO"/>
    <s v=" "/>
    <s v="99 - MULTIPROVINCIAL"/>
    <n v="2410000000"/>
    <n v="0"/>
    <n v="0"/>
  </r>
  <r>
    <s v="2024"/>
    <x v="0"/>
    <x v="0"/>
    <x v="0"/>
    <x v="0"/>
    <x v="2"/>
    <s v="0210 - MINISTERIO DE AGRICULTURA"/>
    <s v="0001 - MINISTERIO DE AGRICULTURA"/>
    <x v="1"/>
    <x v="12"/>
    <x v="53"/>
    <s v="2.2 - CONTRATACIÓN DE SERVICIOS"/>
    <s v="2.2.9 - OTRAS CONTRATACIONES DE SERVICIOS"/>
    <s v="N"/>
    <s v="00 - N/A"/>
    <s v="10 - FONDO GENERAL"/>
    <s v=" "/>
    <s v="99 - MULTIPROVINCIAL"/>
    <n v="500000"/>
    <n v="150000"/>
    <n v="0"/>
  </r>
  <r>
    <s v="2024"/>
    <x v="0"/>
    <x v="0"/>
    <x v="0"/>
    <x v="0"/>
    <x v="2"/>
    <s v="0210 - MINISTERIO DE AGRICULTURA"/>
    <s v="0001 - MINISTERIO DE AGRICULTURA"/>
    <x v="1"/>
    <x v="12"/>
    <x v="53"/>
    <s v="2.3 - MATERIALES Y SUMINISTROS"/>
    <s v="2.3.1 - ALIMENTOS Y PRODUCTOS AGROFORESTALES"/>
    <s v="N"/>
    <s v="00 - N/A"/>
    <s v="10 - FONDO GENERAL"/>
    <s v=" "/>
    <s v="99 - MULTIPROVINCIAL"/>
    <n v="2000000"/>
    <n v="7650000"/>
    <n v="6424491.5199999996"/>
  </r>
  <r>
    <s v="2024"/>
    <x v="0"/>
    <x v="0"/>
    <x v="0"/>
    <x v="0"/>
    <x v="2"/>
    <s v="0210 - MINISTERIO DE AGRICULTURA"/>
    <s v="0001 - MINISTERIO DE AGRICULTURA"/>
    <x v="1"/>
    <x v="12"/>
    <x v="53"/>
    <s v="2.3 - MATERIALES Y SUMINISTROS"/>
    <s v="2.3.2 - TEXTILES Y VESTUARIOS"/>
    <s v="N"/>
    <s v="00 - N/A"/>
    <s v="10 - FONDO GENERAL"/>
    <s v=" "/>
    <s v="99 - MULTIPROVINCIAL"/>
    <n v="150000"/>
    <n v="150000"/>
    <n v="31576.799999999999"/>
  </r>
  <r>
    <s v="2024"/>
    <x v="0"/>
    <x v="0"/>
    <x v="0"/>
    <x v="0"/>
    <x v="2"/>
    <s v="0210 - MINISTERIO DE AGRICULTURA"/>
    <s v="0001 - MINISTERIO DE AGRICULTURA"/>
    <x v="1"/>
    <x v="12"/>
    <x v="53"/>
    <s v="2.3 - MATERIALES Y SUMINISTROS"/>
    <s v="2.3.3 - PAPEL, CARTÓN E IMPRESOS"/>
    <s v="N"/>
    <s v="00 - N/A"/>
    <s v="10 - FONDO GENERAL"/>
    <s v=" "/>
    <s v="99 - MULTIPROVINCIAL"/>
    <n v="500000"/>
    <n v="4706000"/>
    <n v="2148758.25"/>
  </r>
  <r>
    <s v="2024"/>
    <x v="0"/>
    <x v="0"/>
    <x v="0"/>
    <x v="0"/>
    <x v="2"/>
    <s v="0210 - MINISTERIO DE AGRICULTURA"/>
    <s v="0001 - MINISTERIO DE AGRICULTURA"/>
    <x v="1"/>
    <x v="12"/>
    <x v="53"/>
    <s v="2.3 - MATERIALES Y SUMINISTROS"/>
    <s v="2.3.4 - PRODUCTOS FARMACÉUTICOS"/>
    <s v="N"/>
    <s v="00 - N/A"/>
    <s v="10 - FONDO GENERAL"/>
    <s v=" "/>
    <s v="99 - MULTIPROVINCIAL"/>
    <n v="4000000"/>
    <n v="0"/>
    <n v="0"/>
  </r>
  <r>
    <s v="2024"/>
    <x v="0"/>
    <x v="0"/>
    <x v="0"/>
    <x v="0"/>
    <x v="2"/>
    <s v="0210 - MINISTERIO DE AGRICULTURA"/>
    <s v="0001 - MINISTERIO DE AGRICULTURA"/>
    <x v="1"/>
    <x v="12"/>
    <x v="53"/>
    <s v="2.3 - MATERIALES Y SUMINISTROS"/>
    <s v="2.3.5 - CUERO, CAUCHO Y PLÁSTICO"/>
    <s v="N"/>
    <s v="00 - N/A"/>
    <s v="10 - FONDO GENERAL"/>
    <s v=" "/>
    <s v="99 - MULTIPROVINCIAL"/>
    <n v="117554"/>
    <n v="1018554"/>
    <n v="0"/>
  </r>
  <r>
    <s v="2024"/>
    <x v="0"/>
    <x v="0"/>
    <x v="0"/>
    <x v="0"/>
    <x v="2"/>
    <s v="0210 - MINISTERIO DE AGRICULTURA"/>
    <s v="0001 - MINISTERIO DE AGRICULTURA"/>
    <x v="1"/>
    <x v="12"/>
    <x v="53"/>
    <s v="2.3 - MATERIALES Y SUMINISTROS"/>
    <s v="2.3.6 - PRODUCTOS DE MINERALES, METÁLICOS Y NO METÁLICOS"/>
    <s v="N"/>
    <s v="00 - N/A"/>
    <s v="10 - FONDO GENERAL"/>
    <s v=" "/>
    <s v="99 - MULTIPROVINCIAL"/>
    <n v="0"/>
    <n v="150000"/>
    <n v="149863.03"/>
  </r>
  <r>
    <s v="2024"/>
    <x v="0"/>
    <x v="0"/>
    <x v="0"/>
    <x v="0"/>
    <x v="2"/>
    <s v="0210 - MINISTERIO DE AGRICULTURA"/>
    <s v="0001 - MINISTERIO DE AGRICULTURA"/>
    <x v="1"/>
    <x v="12"/>
    <x v="53"/>
    <s v="2.3 - MATERIALES Y SUMINISTROS"/>
    <s v="2.3.7 - COMBUSTIBLES, LUBRICANTES, PRODUCTOS QUÍMICOS Y CONEXOS"/>
    <s v="N"/>
    <s v="00 - N/A"/>
    <s v="10 - FONDO GENERAL"/>
    <s v=" "/>
    <s v="99 - MULTIPROVINCIAL"/>
    <n v="62100000"/>
    <n v="86680000"/>
    <n v="70581312.88000001"/>
  </r>
  <r>
    <s v="2024"/>
    <x v="0"/>
    <x v="0"/>
    <x v="0"/>
    <x v="0"/>
    <x v="2"/>
    <s v="0210 - MINISTERIO DE AGRICULTURA"/>
    <s v="0001 - MINISTERIO DE AGRICULTURA"/>
    <x v="1"/>
    <x v="12"/>
    <x v="53"/>
    <s v="2.3 - MATERIALES Y SUMINISTROS"/>
    <s v="2.3.9 - PRODUCTOS Y ÚTILES VARIOS"/>
    <s v="N"/>
    <s v="00 - N/A"/>
    <s v="10 - FONDO GENERAL"/>
    <s v=" "/>
    <s v="99 - MULTIPROVINCIAL"/>
    <n v="61620250"/>
    <n v="13295250"/>
    <n v="6041296.9199999999"/>
  </r>
  <r>
    <s v="2024"/>
    <x v="0"/>
    <x v="0"/>
    <x v="0"/>
    <x v="0"/>
    <x v="2"/>
    <s v="0210 - MINISTERIO DE AGRICULTURA"/>
    <s v="0001 - MINISTERIO DE AGRICULTURA"/>
    <x v="2"/>
    <x v="14"/>
    <x v="54"/>
    <s v="2.3 - MATERIALES Y SUMINISTROS"/>
    <s v="2.3.7 - COMBUSTIBLES, LUBRICANTES, PRODUCTOS QUÍMICOS Y CONEXOS"/>
    <s v="N"/>
    <s v="00 - N/A"/>
    <s v="10 - FONDO GENERAL"/>
    <s v=" "/>
    <s v="99 - MULTIPROVINCIAL"/>
    <n v="0"/>
    <n v="30000000"/>
    <n v="30000000"/>
  </r>
  <r>
    <s v="2024"/>
    <x v="0"/>
    <x v="0"/>
    <x v="0"/>
    <x v="0"/>
    <x v="2"/>
    <s v="0210 - MINISTERIO DE AGRICULTURA"/>
    <s v="0001 - MINISTERIO DE AGRICULTURA"/>
    <x v="2"/>
    <x v="10"/>
    <x v="45"/>
    <s v="2.2 - CONTRATACIÓN DE SERVICIOS"/>
    <s v="2.2.2 - PUBLICIDAD, IMPRESIÓN Y ENCUADERNACIÓN"/>
    <s v="N"/>
    <s v="00 - N/A"/>
    <s v="10 - FONDO GENERAL"/>
    <s v=" "/>
    <s v="99 - MULTIPROVINCIAL"/>
    <n v="4600000"/>
    <n v="4600000"/>
    <n v="3716180.42"/>
  </r>
  <r>
    <s v="2024"/>
    <x v="0"/>
    <x v="0"/>
    <x v="0"/>
    <x v="0"/>
    <x v="2"/>
    <s v="0210 - MINISTERIO DE AGRICULTURA"/>
    <s v="0001 - MINISTERIO DE AGRICULTURA"/>
    <x v="2"/>
    <x v="10"/>
    <x v="45"/>
    <s v="2.2 - CONTRATACIÓN DE SERVICIOS"/>
    <s v="2.2.3 - VIÁTICOS"/>
    <s v="N"/>
    <s v="00 - N/A"/>
    <s v="10 - FONDO GENERAL"/>
    <s v=" "/>
    <s v="99 - MULTIPROVINCIAL"/>
    <n v="1000000"/>
    <n v="1000000"/>
    <n v="0"/>
  </r>
  <r>
    <s v="2024"/>
    <x v="0"/>
    <x v="0"/>
    <x v="0"/>
    <x v="0"/>
    <x v="2"/>
    <s v="0210 - MINISTERIO DE AGRICULTURA"/>
    <s v="0001 - MINISTERIO DE AGRICULTURA"/>
    <x v="2"/>
    <x v="10"/>
    <x v="45"/>
    <s v="2.2 - CONTRATACIÓN DE SERVICIOS"/>
    <s v="2.2.4 - TRANSPORTE Y ALMACENAJE"/>
    <s v="N"/>
    <s v="00 - N/A"/>
    <s v="10 - FONDO GENERAL"/>
    <s v=" "/>
    <s v="99 - MULTIPROVINCIAL"/>
    <n v="0"/>
    <n v="100000"/>
    <n v="96000"/>
  </r>
  <r>
    <s v="2024"/>
    <x v="0"/>
    <x v="0"/>
    <x v="0"/>
    <x v="0"/>
    <x v="2"/>
    <s v="0210 - MINISTERIO DE AGRICULTURA"/>
    <s v="0001 - MINISTERIO DE AGRICULTURA"/>
    <x v="2"/>
    <x v="10"/>
    <x v="45"/>
    <s v="2.2 - CONTRATACIÓN DE SERVICIOS"/>
    <s v="2.2.5 - ALQUILERES Y RENTAS"/>
    <s v="N"/>
    <s v="00 - N/A"/>
    <s v="10 - FONDO GENERAL"/>
    <s v=" "/>
    <s v="99 - MULTIPROVINCIAL"/>
    <n v="21400000"/>
    <n v="5499900"/>
    <n v="98944.68"/>
  </r>
  <r>
    <s v="2024"/>
    <x v="0"/>
    <x v="0"/>
    <x v="0"/>
    <x v="0"/>
    <x v="2"/>
    <s v="0210 - MINISTERIO DE AGRICULTURA"/>
    <s v="0001 - MINISTERIO DE AGRICULTURA"/>
    <x v="2"/>
    <x v="10"/>
    <x v="45"/>
    <s v="2.2 - CONTRATACIÓN DE SERVICIOS"/>
    <s v="2.2.7 - SERVICIOS DE CONSERVACIÓN, REPARACIONES MENORES E INSTALACIONES TEMPORALES"/>
    <s v="N"/>
    <s v="00 - N/A"/>
    <s v="10 - FONDO GENERAL"/>
    <s v=" "/>
    <s v="99 - MULTIPROVINCIAL"/>
    <n v="4730000"/>
    <n v="11730000"/>
    <n v="9838552.4799999986"/>
  </r>
  <r>
    <s v="2024"/>
    <x v="0"/>
    <x v="0"/>
    <x v="0"/>
    <x v="0"/>
    <x v="2"/>
    <s v="0210 - MINISTERIO DE AGRICULTURA"/>
    <s v="0001 - MINISTERIO DE AGRICULTURA"/>
    <x v="2"/>
    <x v="10"/>
    <x v="45"/>
    <s v="2.2 - CONTRATACIÓN DE SERVICIOS"/>
    <s v="2.2.8 - OTROS SERVICIOS NO INCLUIDOS EN CONCEPTOS ANTERIORES"/>
    <s v="N"/>
    <s v="00 - N/A"/>
    <s v="10 - FONDO GENERAL"/>
    <s v=" "/>
    <s v="99 - MULTIPROVINCIAL"/>
    <n v="27865276"/>
    <n v="9265276"/>
    <n v="5295174.5299999993"/>
  </r>
  <r>
    <s v="2024"/>
    <x v="0"/>
    <x v="0"/>
    <x v="0"/>
    <x v="0"/>
    <x v="2"/>
    <s v="0210 - MINISTERIO DE AGRICULTURA"/>
    <s v="0001 - MINISTERIO DE AGRICULTURA"/>
    <x v="2"/>
    <x v="10"/>
    <x v="45"/>
    <s v="2.2 - CONTRATACIÓN DE SERVICIOS"/>
    <s v="2.2.9 - OTRAS CONTRATACIONES DE SERVICIOS"/>
    <s v="N"/>
    <s v="00 - N/A"/>
    <s v="10 - FONDO GENERAL"/>
    <s v=" "/>
    <s v="99 - MULTIPROVINCIAL"/>
    <n v="600000"/>
    <n v="600000"/>
    <n v="468847.28"/>
  </r>
  <r>
    <s v="2024"/>
    <x v="0"/>
    <x v="0"/>
    <x v="0"/>
    <x v="0"/>
    <x v="2"/>
    <s v="0210 - MINISTERIO DE AGRICULTURA"/>
    <s v="0001 - MINISTERIO DE AGRICULTURA"/>
    <x v="2"/>
    <x v="10"/>
    <x v="45"/>
    <s v="2.3 - MATERIALES Y SUMINISTROS"/>
    <s v="2.3.3 - PAPEL, CARTÓN E IMPRESOS"/>
    <s v="N"/>
    <s v="00 - N/A"/>
    <s v="10 - FONDO GENERAL"/>
    <s v=" "/>
    <s v="99 - MULTIPROVINCIAL"/>
    <n v="100000"/>
    <n v="100000"/>
    <n v="77850"/>
  </r>
  <r>
    <s v="2024"/>
    <x v="0"/>
    <x v="0"/>
    <x v="0"/>
    <x v="0"/>
    <x v="2"/>
    <s v="0210 - MINISTERIO DE AGRICULTURA"/>
    <s v="0001 - MINISTERIO DE AGRICULTURA"/>
    <x v="2"/>
    <x v="10"/>
    <x v="45"/>
    <s v="2.3 - MATERIALES Y SUMINISTROS"/>
    <s v="2.3.5 - CUERO, CAUCHO Y PLÁSTICO"/>
    <s v="N"/>
    <s v="00 - N/A"/>
    <s v="10 - FONDO GENERAL"/>
    <s v=" "/>
    <s v="99 - MULTIPROVINCIAL"/>
    <n v="0"/>
    <n v="3500000"/>
    <n v="0"/>
  </r>
  <r>
    <s v="2024"/>
    <x v="0"/>
    <x v="0"/>
    <x v="0"/>
    <x v="0"/>
    <x v="2"/>
    <s v="0210 - MINISTERIO DE AGRICULTURA"/>
    <s v="0001 - MINISTERIO DE AGRICULTURA"/>
    <x v="2"/>
    <x v="10"/>
    <x v="45"/>
    <s v="2.3 - MATERIALES Y SUMINISTROS"/>
    <s v="2.3.9 - PRODUCTOS Y ÚTILES VARIOS"/>
    <s v="N"/>
    <s v="00 - N/A"/>
    <s v="10 - FONDO GENERAL"/>
    <s v=" "/>
    <s v="99 - MULTIPROVINCIAL"/>
    <n v="29531"/>
    <n v="29531"/>
    <n v="1803.04"/>
  </r>
  <r>
    <s v="2024"/>
    <x v="0"/>
    <x v="0"/>
    <x v="0"/>
    <x v="0"/>
    <x v="2"/>
    <s v="0210 - MINISTERIO DE AGRICULTURA"/>
    <s v="0001 - MINISTERIO DE AGRICULTURA"/>
    <x v="2"/>
    <x v="5"/>
    <x v="7"/>
    <s v="2.2 - CONTRATACIÓN DE SERVICIOS"/>
    <s v="2.2.2 - PUBLICIDAD, IMPRESIÓN Y ENCUADERNACIÓN"/>
    <s v="N"/>
    <s v="00 - N/A"/>
    <s v="10 - FONDO GENERAL"/>
    <s v=" "/>
    <s v="99 - MULTIPROVINCIAL"/>
    <n v="1500000"/>
    <n v="1106500"/>
    <n v="1088645.48"/>
  </r>
  <r>
    <s v="2024"/>
    <x v="0"/>
    <x v="0"/>
    <x v="0"/>
    <x v="0"/>
    <x v="2"/>
    <s v="0210 - MINISTERIO DE AGRICULTURA"/>
    <s v="0001 - MINISTERIO DE AGRICULTURA"/>
    <x v="2"/>
    <x v="5"/>
    <x v="7"/>
    <s v="2.2 - CONTRATACIÓN DE SERVICIOS"/>
    <s v="2.2.3 - VIÁTICOS"/>
    <s v="N"/>
    <s v="00 - N/A"/>
    <s v="10 - FONDO GENERAL"/>
    <s v=" "/>
    <s v="99 - MULTIPROVINCIAL"/>
    <n v="2000000"/>
    <n v="2000000"/>
    <n v="0"/>
  </r>
  <r>
    <s v="2024"/>
    <x v="0"/>
    <x v="0"/>
    <x v="0"/>
    <x v="0"/>
    <x v="2"/>
    <s v="0210 - MINISTERIO DE AGRICULTURA"/>
    <s v="0001 - MINISTERIO DE AGRICULTURA"/>
    <x v="2"/>
    <x v="5"/>
    <x v="7"/>
    <s v="2.2 - CONTRATACIÓN DE SERVICIOS"/>
    <s v="2.2.4 - TRANSPORTE Y ALMACENAJE"/>
    <s v="N"/>
    <s v="00 - N/A"/>
    <s v="10 - FONDO GENERAL"/>
    <s v=" "/>
    <s v="99 - MULTIPROVINCIAL"/>
    <n v="75000"/>
    <n v="50000"/>
    <n v="0"/>
  </r>
  <r>
    <s v="2024"/>
    <x v="0"/>
    <x v="0"/>
    <x v="0"/>
    <x v="0"/>
    <x v="2"/>
    <s v="0210 - MINISTERIO DE AGRICULTURA"/>
    <s v="0001 - MINISTERIO DE AGRICULTURA"/>
    <x v="2"/>
    <x v="5"/>
    <x v="7"/>
    <s v="2.2 - CONTRATACIÓN DE SERVICIOS"/>
    <s v="2.2.5 - ALQUILERES Y RENTAS"/>
    <s v="N"/>
    <s v="00 - N/A"/>
    <s v="10 - FONDO GENERAL"/>
    <s v=" "/>
    <s v="99 - MULTIPROVINCIAL"/>
    <n v="6000000"/>
    <n v="6000000"/>
    <n v="2850000"/>
  </r>
  <r>
    <s v="2024"/>
    <x v="0"/>
    <x v="0"/>
    <x v="0"/>
    <x v="0"/>
    <x v="2"/>
    <s v="0210 - MINISTERIO DE AGRICULTURA"/>
    <s v="0001 - MINISTERIO DE AGRICULTURA"/>
    <x v="2"/>
    <x v="5"/>
    <x v="7"/>
    <s v="2.2 - CONTRATACIÓN DE SERVICIOS"/>
    <s v="2.2.8 - OTROS SERVICIOS NO INCLUIDOS EN CONCEPTOS ANTERIORES"/>
    <s v="N"/>
    <s v="00 - N/A"/>
    <s v="10 - FONDO GENERAL"/>
    <s v=" "/>
    <s v="99 - MULTIPROVINCIAL"/>
    <n v="9486000"/>
    <n v="8971000"/>
    <n v="88618"/>
  </r>
  <r>
    <s v="2024"/>
    <x v="0"/>
    <x v="0"/>
    <x v="0"/>
    <x v="0"/>
    <x v="2"/>
    <s v="0210 - MINISTERIO DE AGRICULTURA"/>
    <s v="0001 - MINISTERIO DE AGRICULTURA"/>
    <x v="2"/>
    <x v="5"/>
    <x v="7"/>
    <s v="2.2 - CONTRATACIÓN DE SERVICIOS"/>
    <s v="2.2.9 - OTRAS CONTRATACIONES DE SERVICIOS"/>
    <s v="N"/>
    <s v="00 - N/A"/>
    <s v="10 - FONDO GENERAL"/>
    <s v=" "/>
    <s v="99 - MULTIPROVINCIAL"/>
    <n v="300000"/>
    <n v="300000"/>
    <n v="209007.8"/>
  </r>
  <r>
    <s v="2024"/>
    <x v="0"/>
    <x v="0"/>
    <x v="0"/>
    <x v="0"/>
    <x v="2"/>
    <s v="0210 - MINISTERIO DE AGRICULTURA"/>
    <s v="0001 - MINISTERIO DE AGRICULTURA"/>
    <x v="2"/>
    <x v="5"/>
    <x v="7"/>
    <s v="2.3 - MATERIALES Y SUMINISTROS"/>
    <s v="2.3.1 - ALIMENTOS Y PRODUCTOS AGROFORESTALES"/>
    <s v="N"/>
    <s v="00 - N/A"/>
    <s v="10 - FONDO GENERAL"/>
    <s v=" "/>
    <s v="99 - MULTIPROVINCIAL"/>
    <n v="212000"/>
    <n v="239000"/>
    <n v="0"/>
  </r>
  <r>
    <s v="2024"/>
    <x v="0"/>
    <x v="0"/>
    <x v="0"/>
    <x v="0"/>
    <x v="2"/>
    <s v="0210 - MINISTERIO DE AGRICULTURA"/>
    <s v="0001 - MINISTERIO DE AGRICULTURA"/>
    <x v="2"/>
    <x v="5"/>
    <x v="7"/>
    <s v="2.3 - MATERIALES Y SUMINISTROS"/>
    <s v="2.3.3 - PAPEL, CARTÓN E IMPRESOS"/>
    <s v="N"/>
    <s v="00 - N/A"/>
    <s v="10 - FONDO GENERAL"/>
    <s v=" "/>
    <s v="99 - MULTIPROVINCIAL"/>
    <n v="850000"/>
    <n v="790000"/>
    <n v="351639.29000000004"/>
  </r>
  <r>
    <s v="2024"/>
    <x v="0"/>
    <x v="0"/>
    <x v="0"/>
    <x v="0"/>
    <x v="2"/>
    <s v="0210 - MINISTERIO DE AGRICULTURA"/>
    <s v="0001 - MINISTERIO DE AGRICULTURA"/>
    <x v="2"/>
    <x v="5"/>
    <x v="7"/>
    <s v="2.3 - MATERIALES Y SUMINISTROS"/>
    <s v="2.3.5 - CUERO, CAUCHO Y PLÁSTICO"/>
    <s v="N"/>
    <s v="00 - N/A"/>
    <s v="10 - FONDO GENERAL"/>
    <s v=" "/>
    <s v="99 - MULTIPROVINCIAL"/>
    <n v="0"/>
    <n v="90000"/>
    <n v="0"/>
  </r>
  <r>
    <s v="2024"/>
    <x v="0"/>
    <x v="0"/>
    <x v="0"/>
    <x v="0"/>
    <x v="2"/>
    <s v="0210 - MINISTERIO DE AGRICULTURA"/>
    <s v="0001 - MINISTERIO DE AGRICULTURA"/>
    <x v="2"/>
    <x v="5"/>
    <x v="7"/>
    <s v="2.3 - MATERIALES Y SUMINISTROS"/>
    <s v="2.3.6 - PRODUCTOS DE MINERALES, METÁLICOS Y NO METÁLICOS"/>
    <s v="N"/>
    <s v="00 - N/A"/>
    <s v="10 - FONDO GENERAL"/>
    <s v=" "/>
    <s v="99 - MULTIPROVINCIAL"/>
    <n v="0"/>
    <n v="633000"/>
    <n v="626000"/>
  </r>
  <r>
    <s v="2024"/>
    <x v="0"/>
    <x v="0"/>
    <x v="0"/>
    <x v="0"/>
    <x v="2"/>
    <s v="0210 - MINISTERIO DE AGRICULTURA"/>
    <s v="0001 - MINISTERIO DE AGRICULTURA"/>
    <x v="2"/>
    <x v="5"/>
    <x v="7"/>
    <s v="2.3 - MATERIALES Y SUMINISTROS"/>
    <s v="2.3.7 - COMBUSTIBLES, LUBRICANTES, PRODUCTOS QUÍMICOS Y CONEXOS"/>
    <s v="N"/>
    <s v="00 - N/A"/>
    <s v="10 - FONDO GENERAL"/>
    <s v=" "/>
    <s v="99 - MULTIPROVINCIAL"/>
    <n v="9000000"/>
    <n v="9000000"/>
    <n v="1048000"/>
  </r>
  <r>
    <s v="2024"/>
    <x v="0"/>
    <x v="0"/>
    <x v="0"/>
    <x v="0"/>
    <x v="2"/>
    <s v="0210 - MINISTERIO DE AGRICULTURA"/>
    <s v="0001 - MINISTERIO DE AGRICULTURA"/>
    <x v="2"/>
    <x v="5"/>
    <x v="7"/>
    <s v="2.3 - MATERIALES Y SUMINISTROS"/>
    <s v="2.3.9 - PRODUCTOS Y ÚTILES VARIOS"/>
    <s v="N"/>
    <s v="00 - N/A"/>
    <s v="10 - FONDO GENERAL"/>
    <s v=" "/>
    <s v="99 - MULTIPROVINCIAL"/>
    <n v="0"/>
    <n v="243500"/>
    <n v="0"/>
  </r>
  <r>
    <s v="2024"/>
    <x v="0"/>
    <x v="0"/>
    <x v="0"/>
    <x v="0"/>
    <x v="2"/>
    <s v="0210 - MINISTERIO DE AGRICULTURA"/>
    <s v="0002 - DIRECCION GENERAL DE GANADERIA"/>
    <x v="1"/>
    <x v="12"/>
    <x v="32"/>
    <s v="2.1 - REMUNERACIONES Y CONTRIBUCIONES"/>
    <s v="2.1.1 - REMUNERACIONES"/>
    <s v="N"/>
    <s v="00 - N/A"/>
    <s v="10 - FONDO GENERAL"/>
    <s v=" "/>
    <s v="99 - MULTIPROVINCIAL"/>
    <n v="400322471"/>
    <n v="401731257"/>
    <n v="369658705.18000013"/>
  </r>
  <r>
    <s v="2024"/>
    <x v="0"/>
    <x v="0"/>
    <x v="0"/>
    <x v="0"/>
    <x v="2"/>
    <s v="0210 - MINISTERIO DE AGRICULTURA"/>
    <s v="0002 - DIRECCION GENERAL DE GANADERIA"/>
    <x v="1"/>
    <x v="12"/>
    <x v="32"/>
    <s v="2.1 - REMUNERACIONES Y CONTRIBUCIONES"/>
    <s v="2.1.1 - REMUNERACIONES"/>
    <s v="N"/>
    <s v="00 - N/A"/>
    <s v="20 - FONDOS CON DESTINO ESPECÍFICO"/>
    <s v=" "/>
    <s v="99 - MULTIPROVINCIAL"/>
    <n v="0"/>
    <n v="22805573"/>
    <n v="19950250"/>
  </r>
  <r>
    <s v="2024"/>
    <x v="0"/>
    <x v="0"/>
    <x v="0"/>
    <x v="0"/>
    <x v="2"/>
    <s v="0210 - MINISTERIO DE AGRICULTURA"/>
    <s v="0002 - DIRECCION GENERAL DE GANADERIA"/>
    <x v="1"/>
    <x v="12"/>
    <x v="32"/>
    <s v="2.1 - REMUNERACIONES Y CONTRIBUCIONES"/>
    <s v="2.1.2 - SOBRESUELDOS"/>
    <s v="N"/>
    <s v="00 - N/A"/>
    <s v="10 - FONDO GENERAL"/>
    <s v=" "/>
    <s v="99 - MULTIPROVINCIAL"/>
    <n v="44413267"/>
    <n v="45546267"/>
    <n v="27511104.879999995"/>
  </r>
  <r>
    <s v="2024"/>
    <x v="0"/>
    <x v="0"/>
    <x v="0"/>
    <x v="0"/>
    <x v="2"/>
    <s v="0210 - MINISTERIO DE AGRICULTURA"/>
    <s v="0002 - DIRECCION GENERAL DE GANADERIA"/>
    <x v="1"/>
    <x v="12"/>
    <x v="32"/>
    <s v="2.1 - REMUNERACIONES Y CONTRIBUCIONES"/>
    <s v="2.1.2 - SOBRESUELDOS"/>
    <s v="N"/>
    <s v="00 - N/A"/>
    <s v="20 - FONDOS CON DESTINO ESPECÍFICO"/>
    <s v=" "/>
    <s v="99 - MULTIPROVINCIAL"/>
    <n v="0"/>
    <n v="4533073"/>
    <n v="3343850"/>
  </r>
  <r>
    <s v="2024"/>
    <x v="0"/>
    <x v="0"/>
    <x v="0"/>
    <x v="0"/>
    <x v="2"/>
    <s v="0210 - MINISTERIO DE AGRICULTURA"/>
    <s v="0002 - DIRECCION GENERAL DE GANADERIA"/>
    <x v="1"/>
    <x v="12"/>
    <x v="32"/>
    <s v="2.1 - REMUNERACIONES Y CONTRIBUCIONES"/>
    <s v="2.1.3 - DIETAS Y GASTOS DE REPRESENTACIÓN"/>
    <s v="N"/>
    <s v="00 - N/A"/>
    <s v="10 - FONDO GENERAL"/>
    <s v=" "/>
    <s v="99 - MULTIPROVINCIAL"/>
    <n v="100000"/>
    <n v="150000"/>
    <n v="17949.900000000001"/>
  </r>
  <r>
    <s v="2024"/>
    <x v="0"/>
    <x v="0"/>
    <x v="0"/>
    <x v="0"/>
    <x v="2"/>
    <s v="0210 - MINISTERIO DE AGRICULTURA"/>
    <s v="0002 - DIRECCION GENERAL DE GANADERIA"/>
    <x v="1"/>
    <x v="12"/>
    <x v="32"/>
    <s v="2.1 - REMUNERACIONES Y CONTRIBUCIONES"/>
    <s v="2.1.5 - CONTRIBUCIONES A LA SEGURIDAD SOCIAL"/>
    <s v="N"/>
    <s v="00 - N/A"/>
    <s v="10 - FONDO GENERAL"/>
    <s v=" "/>
    <s v="99 - MULTIPROVINCIAL"/>
    <n v="63855740"/>
    <n v="61313954"/>
    <n v="51528967.379999995"/>
  </r>
  <r>
    <s v="2024"/>
    <x v="0"/>
    <x v="0"/>
    <x v="0"/>
    <x v="0"/>
    <x v="2"/>
    <s v="0210 - MINISTERIO DE AGRICULTURA"/>
    <s v="0002 - DIRECCION GENERAL DE GANADERIA"/>
    <x v="1"/>
    <x v="12"/>
    <x v="32"/>
    <s v="2.1 - REMUNERACIONES Y CONTRIBUCIONES"/>
    <s v="2.1.5 - CONTRIBUCIONES A LA SEGURIDAD SOCIAL"/>
    <s v="N"/>
    <s v="00 - N/A"/>
    <s v="20 - FONDOS CON DESTINO ESPECÍFICO"/>
    <s v=" "/>
    <s v="99 - MULTIPROVINCIAL"/>
    <n v="0"/>
    <n v="2916354"/>
    <n v="2538017.5499999993"/>
  </r>
  <r>
    <s v="2024"/>
    <x v="0"/>
    <x v="0"/>
    <x v="0"/>
    <x v="0"/>
    <x v="2"/>
    <s v="0210 - MINISTERIO DE AGRICULTURA"/>
    <s v="0002 - DIRECCION GENERAL DE GANADERIA"/>
    <x v="1"/>
    <x v="12"/>
    <x v="32"/>
    <s v="2.2 - CONTRATACIÓN DE SERVICIOS"/>
    <s v="2.2.1 - SERVICIOS BÁSICOS"/>
    <s v="N"/>
    <s v="00 - N/A"/>
    <s v="10 - FONDO GENERAL"/>
    <s v=" "/>
    <s v="99 - MULTIPROVINCIAL"/>
    <n v="17488400"/>
    <n v="17158280"/>
    <n v="16074538.300000004"/>
  </r>
  <r>
    <s v="2024"/>
    <x v="0"/>
    <x v="0"/>
    <x v="0"/>
    <x v="0"/>
    <x v="2"/>
    <s v="0210 - MINISTERIO DE AGRICULTURA"/>
    <s v="0002 - DIRECCION GENERAL DE GANADERIA"/>
    <x v="1"/>
    <x v="12"/>
    <x v="32"/>
    <s v="2.2 - CONTRATACIÓN DE SERVICIOS"/>
    <s v="2.2.2 - PUBLICIDAD, IMPRESIÓN Y ENCUADERNACIÓN"/>
    <s v="N"/>
    <s v="00 - N/A"/>
    <s v="10 - FONDO GENERAL"/>
    <s v=" "/>
    <s v="99 - MULTIPROVINCIAL"/>
    <n v="650000"/>
    <n v="1222105"/>
    <n v="966926.65999999992"/>
  </r>
  <r>
    <s v="2024"/>
    <x v="0"/>
    <x v="0"/>
    <x v="0"/>
    <x v="0"/>
    <x v="2"/>
    <s v="0210 - MINISTERIO DE AGRICULTURA"/>
    <s v="0002 - DIRECCION GENERAL DE GANADERIA"/>
    <x v="1"/>
    <x v="12"/>
    <x v="32"/>
    <s v="2.2 - CONTRATACIÓN DE SERVICIOS"/>
    <s v="2.2.3 - VIÁTICOS"/>
    <s v="N"/>
    <s v="00 - N/A"/>
    <s v="10 - FONDO GENERAL"/>
    <s v=" "/>
    <s v="99 - MULTIPROVINCIAL"/>
    <n v="3100000"/>
    <n v="2700000"/>
    <n v="2125505.58"/>
  </r>
  <r>
    <s v="2024"/>
    <x v="0"/>
    <x v="0"/>
    <x v="0"/>
    <x v="0"/>
    <x v="2"/>
    <s v="0210 - MINISTERIO DE AGRICULTURA"/>
    <s v="0002 - DIRECCION GENERAL DE GANADERIA"/>
    <x v="1"/>
    <x v="12"/>
    <x v="32"/>
    <s v="2.2 - CONTRATACIÓN DE SERVICIOS"/>
    <s v="2.2.4 - TRANSPORTE Y ALMACENAJE"/>
    <s v="N"/>
    <s v="00 - N/A"/>
    <s v="10 - FONDO GENERAL"/>
    <s v=" "/>
    <s v="99 - MULTIPROVINCIAL"/>
    <n v="100000"/>
    <n v="343000"/>
    <n v="339800"/>
  </r>
  <r>
    <s v="2024"/>
    <x v="0"/>
    <x v="0"/>
    <x v="0"/>
    <x v="0"/>
    <x v="2"/>
    <s v="0210 - MINISTERIO DE AGRICULTURA"/>
    <s v="0002 - DIRECCION GENERAL DE GANADERIA"/>
    <x v="1"/>
    <x v="12"/>
    <x v="32"/>
    <s v="2.2 - CONTRATACIÓN DE SERVICIOS"/>
    <s v="2.2.5 - ALQUILERES Y RENTAS"/>
    <s v="N"/>
    <s v="00 - N/A"/>
    <s v="10 - FONDO GENERAL"/>
    <s v=" "/>
    <s v="99 - MULTIPROVINCIAL"/>
    <n v="2000000"/>
    <n v="2490374"/>
    <n v="1033222.8700000001"/>
  </r>
  <r>
    <s v="2024"/>
    <x v="0"/>
    <x v="0"/>
    <x v="0"/>
    <x v="0"/>
    <x v="2"/>
    <s v="0210 - MINISTERIO DE AGRICULTURA"/>
    <s v="0002 - DIRECCION GENERAL DE GANADERIA"/>
    <x v="1"/>
    <x v="12"/>
    <x v="32"/>
    <s v="2.2 - CONTRATACIÓN DE SERVICIOS"/>
    <s v="2.2.6 - SEGUROS"/>
    <s v="N"/>
    <s v="00 - N/A"/>
    <s v="10 - FONDO GENERAL"/>
    <s v=" "/>
    <s v="99 - MULTIPROVINCIAL"/>
    <n v="11090000"/>
    <n v="7392687"/>
    <n v="6908150.9300000006"/>
  </r>
  <r>
    <s v="2024"/>
    <x v="0"/>
    <x v="0"/>
    <x v="0"/>
    <x v="0"/>
    <x v="2"/>
    <s v="0210 - MINISTERIO DE AGRICULTURA"/>
    <s v="0002 - DIRECCION GENERAL DE GANADERIA"/>
    <x v="1"/>
    <x v="12"/>
    <x v="32"/>
    <s v="2.2 - CONTRATACIÓN DE SERVICIOS"/>
    <s v="2.2.7 - SERVICIOS DE CONSERVACIÓN, REPARACIONES MENORES E INSTALACIONES TEMPORALES"/>
    <s v="N"/>
    <s v="00 - N/A"/>
    <s v="10 - FONDO GENERAL"/>
    <s v=" "/>
    <s v="99 - MULTIPROVINCIAL"/>
    <n v="7630000"/>
    <n v="6328096"/>
    <n v="4317760.1999999993"/>
  </r>
  <r>
    <s v="2024"/>
    <x v="0"/>
    <x v="0"/>
    <x v="0"/>
    <x v="0"/>
    <x v="2"/>
    <s v="0210 - MINISTERIO DE AGRICULTURA"/>
    <s v="0002 - DIRECCION GENERAL DE GANADERIA"/>
    <x v="1"/>
    <x v="12"/>
    <x v="32"/>
    <s v="2.2 - CONTRATACIÓN DE SERVICIOS"/>
    <s v="2.2.7 - SERVICIOS DE CONSERVACIÓN, REPARACIONES MENORES E INSTALACIONES TEMPORALES"/>
    <s v="N"/>
    <s v="00 - N/A"/>
    <s v="20 - FONDOS CON DESTINO ESPECÍFICO"/>
    <s v=" "/>
    <s v="99 - MULTIPROVINCIAL"/>
    <n v="0"/>
    <n v="11245000"/>
    <n v="0"/>
  </r>
  <r>
    <s v="2024"/>
    <x v="0"/>
    <x v="0"/>
    <x v="0"/>
    <x v="0"/>
    <x v="2"/>
    <s v="0210 - MINISTERIO DE AGRICULTURA"/>
    <s v="0002 - DIRECCION GENERAL DE GANADERIA"/>
    <x v="1"/>
    <x v="12"/>
    <x v="32"/>
    <s v="2.2 - CONTRATACIÓN DE SERVICIOS"/>
    <s v="2.2.8 - OTROS SERVICIOS NO INCLUIDOS EN CONCEPTOS ANTERIORES"/>
    <s v="N"/>
    <s v="00 - N/A"/>
    <s v="10 - FONDO GENERAL"/>
    <s v=" "/>
    <s v="99 - MULTIPROVINCIAL"/>
    <n v="2225000"/>
    <n v="8136097"/>
    <n v="5557680.879999999"/>
  </r>
  <r>
    <s v="2024"/>
    <x v="0"/>
    <x v="0"/>
    <x v="0"/>
    <x v="0"/>
    <x v="2"/>
    <s v="0210 - MINISTERIO DE AGRICULTURA"/>
    <s v="0002 - DIRECCION GENERAL DE GANADERIA"/>
    <x v="1"/>
    <x v="12"/>
    <x v="32"/>
    <s v="2.2 - CONTRATACIÓN DE SERVICIOS"/>
    <s v="2.2.9 - OTRAS CONTRATACIONES DE SERVICIOS"/>
    <s v="N"/>
    <s v="00 - N/A"/>
    <s v="10 - FONDO GENERAL"/>
    <s v=" "/>
    <s v="99 - MULTIPROVINCIAL"/>
    <n v="1100000"/>
    <n v="1345000"/>
    <n v="1008475.7000000001"/>
  </r>
  <r>
    <s v="2024"/>
    <x v="0"/>
    <x v="0"/>
    <x v="0"/>
    <x v="0"/>
    <x v="2"/>
    <s v="0210 - MINISTERIO DE AGRICULTURA"/>
    <s v="0002 - DIRECCION GENERAL DE GANADERIA"/>
    <x v="1"/>
    <x v="12"/>
    <x v="32"/>
    <s v="2.2 - CONTRATACIÓN DE SERVICIOS"/>
    <s v="2.2.9 - OTRAS CONTRATACIONES DE SERVICIOS"/>
    <s v="N"/>
    <s v="00 - N/A"/>
    <s v="20 - FONDOS CON DESTINO ESPECÍFICO"/>
    <s v=" "/>
    <s v="99 - MULTIPROVINCIAL"/>
    <n v="2418098"/>
    <n v="0"/>
    <n v="0"/>
  </r>
  <r>
    <s v="2024"/>
    <x v="0"/>
    <x v="0"/>
    <x v="0"/>
    <x v="0"/>
    <x v="2"/>
    <s v="0210 - MINISTERIO DE AGRICULTURA"/>
    <s v="0002 - DIRECCION GENERAL DE GANADERIA"/>
    <x v="1"/>
    <x v="12"/>
    <x v="32"/>
    <s v="2.3 - MATERIALES Y SUMINISTROS"/>
    <s v="2.3.1 - ALIMENTOS Y PRODUCTOS AGROFORESTALES"/>
    <s v="N"/>
    <s v="00 - N/A"/>
    <s v="10 - FONDO GENERAL"/>
    <s v=" "/>
    <s v="99 - MULTIPROVINCIAL"/>
    <n v="2250000"/>
    <n v="3527849"/>
    <n v="2137073.19"/>
  </r>
  <r>
    <s v="2024"/>
    <x v="0"/>
    <x v="0"/>
    <x v="0"/>
    <x v="0"/>
    <x v="2"/>
    <s v="0210 - MINISTERIO DE AGRICULTURA"/>
    <s v="0002 - DIRECCION GENERAL DE GANADERIA"/>
    <x v="1"/>
    <x v="12"/>
    <x v="32"/>
    <s v="2.3 - MATERIALES Y SUMINISTROS"/>
    <s v="2.3.2 - TEXTILES Y VESTUARIOS"/>
    <s v="N"/>
    <s v="00 - N/A"/>
    <s v="10 - FONDO GENERAL"/>
    <s v=" "/>
    <s v="99 - MULTIPROVINCIAL"/>
    <n v="2276186"/>
    <n v="1076186"/>
    <n v="292258.19"/>
  </r>
  <r>
    <s v="2024"/>
    <x v="0"/>
    <x v="0"/>
    <x v="0"/>
    <x v="0"/>
    <x v="2"/>
    <s v="0210 - MINISTERIO DE AGRICULTURA"/>
    <s v="0002 - DIRECCION GENERAL DE GANADERIA"/>
    <x v="1"/>
    <x v="12"/>
    <x v="32"/>
    <s v="2.3 - MATERIALES Y SUMINISTROS"/>
    <s v="2.3.3 - PAPEL, CARTÓN E IMPRESOS"/>
    <s v="N"/>
    <s v="00 - N/A"/>
    <s v="10 - FONDO GENERAL"/>
    <s v=" "/>
    <s v="99 - MULTIPROVINCIAL"/>
    <n v="1950000"/>
    <n v="2157685"/>
    <n v="1657858.69"/>
  </r>
  <r>
    <s v="2024"/>
    <x v="0"/>
    <x v="0"/>
    <x v="0"/>
    <x v="0"/>
    <x v="2"/>
    <s v="0210 - MINISTERIO DE AGRICULTURA"/>
    <s v="0002 - DIRECCION GENERAL DE GANADERIA"/>
    <x v="1"/>
    <x v="12"/>
    <x v="32"/>
    <s v="2.3 - MATERIALES Y SUMINISTROS"/>
    <s v="2.3.4 - PRODUCTOS FARMACÉUTICOS"/>
    <s v="N"/>
    <s v="00 - N/A"/>
    <s v="10 - FONDO GENERAL"/>
    <s v=" "/>
    <s v="99 - MULTIPROVINCIAL"/>
    <n v="7062500"/>
    <n v="23528429"/>
    <n v="12339452.779999999"/>
  </r>
  <r>
    <s v="2024"/>
    <x v="0"/>
    <x v="0"/>
    <x v="0"/>
    <x v="0"/>
    <x v="2"/>
    <s v="0210 - MINISTERIO DE AGRICULTURA"/>
    <s v="0002 - DIRECCION GENERAL DE GANADERIA"/>
    <x v="1"/>
    <x v="12"/>
    <x v="32"/>
    <s v="2.3 - MATERIALES Y SUMINISTROS"/>
    <s v="2.3.5 - CUERO, CAUCHO Y PLÁSTICO"/>
    <s v="N"/>
    <s v="00 - N/A"/>
    <s v="10 - FONDO GENERAL"/>
    <s v=" "/>
    <s v="99 - MULTIPROVINCIAL"/>
    <n v="1935000"/>
    <n v="1011949"/>
    <n v="613197.35"/>
  </r>
  <r>
    <s v="2024"/>
    <x v="0"/>
    <x v="0"/>
    <x v="0"/>
    <x v="0"/>
    <x v="2"/>
    <s v="0210 - MINISTERIO DE AGRICULTURA"/>
    <s v="0002 - DIRECCION GENERAL DE GANADERIA"/>
    <x v="1"/>
    <x v="12"/>
    <x v="32"/>
    <s v="2.3 - MATERIALES Y SUMINISTROS"/>
    <s v="2.3.6 - PRODUCTOS DE MINERALES, METÁLICOS Y NO METÁLICOS"/>
    <s v="N"/>
    <s v="00 - N/A"/>
    <s v="10 - FONDO GENERAL"/>
    <s v=" "/>
    <s v="99 - MULTIPROVINCIAL"/>
    <n v="620000"/>
    <n v="257015"/>
    <n v="44033.279999999999"/>
  </r>
  <r>
    <s v="2024"/>
    <x v="0"/>
    <x v="0"/>
    <x v="0"/>
    <x v="0"/>
    <x v="2"/>
    <s v="0210 - MINISTERIO DE AGRICULTURA"/>
    <s v="0002 - DIRECCION GENERAL DE GANADERIA"/>
    <x v="1"/>
    <x v="12"/>
    <x v="32"/>
    <s v="2.3 - MATERIALES Y SUMINISTROS"/>
    <s v="2.3.7 - COMBUSTIBLES, LUBRICANTES, PRODUCTOS QUÍMICOS Y CONEXOS"/>
    <s v="N"/>
    <s v="00 - N/A"/>
    <s v="10 - FONDO GENERAL"/>
    <s v=" "/>
    <s v="99 - MULTIPROVINCIAL"/>
    <n v="50025630"/>
    <n v="40479694"/>
    <n v="28886678.879999988"/>
  </r>
  <r>
    <s v="2024"/>
    <x v="0"/>
    <x v="0"/>
    <x v="0"/>
    <x v="0"/>
    <x v="2"/>
    <s v="0210 - MINISTERIO DE AGRICULTURA"/>
    <s v="0002 - DIRECCION GENERAL DE GANADERIA"/>
    <x v="1"/>
    <x v="12"/>
    <x v="32"/>
    <s v="2.3 - MATERIALES Y SUMINISTROS"/>
    <s v="2.3.9 - PRODUCTOS Y ÚTILES VARIOS"/>
    <s v="N"/>
    <s v="00 - N/A"/>
    <s v="10 - FONDO GENERAL"/>
    <s v=" "/>
    <s v="99 - MULTIPROVINCIAL"/>
    <n v="24837438"/>
    <n v="11568255"/>
    <n v="5764905.2500000009"/>
  </r>
  <r>
    <s v="2024"/>
    <x v="0"/>
    <x v="0"/>
    <x v="0"/>
    <x v="0"/>
    <x v="2"/>
    <s v="0210 - MINISTERIO DE AGRICULTURA"/>
    <s v="0003 - OFICINA DE TRATADOS COMERCIALES AGRICOLAS"/>
    <x v="1"/>
    <x v="2"/>
    <x v="55"/>
    <s v="2.1 - REMUNERACIONES Y CONTRIBUCIONES"/>
    <s v="2.1.1 - REMUNERACIONES"/>
    <s v="N"/>
    <s v="00 - N/A"/>
    <s v="10 - FONDO GENERAL"/>
    <s v=" "/>
    <s v="99 - MULTIPROVINCIAL"/>
    <n v="12294400"/>
    <n v="11803792"/>
    <n v="10037230.379999999"/>
  </r>
  <r>
    <s v="2024"/>
    <x v="0"/>
    <x v="0"/>
    <x v="0"/>
    <x v="0"/>
    <x v="2"/>
    <s v="0210 - MINISTERIO DE AGRICULTURA"/>
    <s v="0003 - OFICINA DE TRATADOS COMERCIALES AGRICOLAS"/>
    <x v="1"/>
    <x v="2"/>
    <x v="55"/>
    <s v="2.1 - REMUNERACIONES Y CONTRIBUCIONES"/>
    <s v="2.1.2 - SOBRESUELDOS"/>
    <s v="N"/>
    <s v="00 - N/A"/>
    <s v="10 - FONDO GENERAL"/>
    <s v=" "/>
    <s v="99 - MULTIPROVINCIAL"/>
    <n v="2277600"/>
    <n v="2777600"/>
    <n v="1872389.52"/>
  </r>
  <r>
    <s v="2024"/>
    <x v="0"/>
    <x v="0"/>
    <x v="0"/>
    <x v="0"/>
    <x v="2"/>
    <s v="0210 - MINISTERIO DE AGRICULTURA"/>
    <s v="0003 - OFICINA DE TRATADOS COMERCIALES AGRICOLAS"/>
    <x v="1"/>
    <x v="2"/>
    <x v="55"/>
    <s v="2.1 - REMUNERACIONES Y CONTRIBUCIONES"/>
    <s v="2.1.5 - CONTRIBUCIONES A LA SEGURIDAD SOCIAL"/>
    <s v="N"/>
    <s v="00 - N/A"/>
    <s v="10 - FONDO GENERAL"/>
    <s v=" "/>
    <s v="99 - MULTIPROVINCIAL"/>
    <n v="1730858"/>
    <n v="1730858"/>
    <n v="1373509.9000000001"/>
  </r>
  <r>
    <s v="2024"/>
    <x v="0"/>
    <x v="0"/>
    <x v="0"/>
    <x v="0"/>
    <x v="2"/>
    <s v="0210 - MINISTERIO DE AGRICULTURA"/>
    <s v="0003 - OFICINA DE TRATADOS COMERCIALES AGRICOLAS"/>
    <x v="1"/>
    <x v="2"/>
    <x v="55"/>
    <s v="2.2 - CONTRATACIÓN DE SERVICIOS"/>
    <s v="2.2.1 - SERVICIOS BÁSICOS"/>
    <s v="N"/>
    <s v="00 - N/A"/>
    <s v="10 - FONDO GENERAL"/>
    <s v=" "/>
    <s v="99 - MULTIPROVINCIAL"/>
    <n v="672930"/>
    <n v="747730.62"/>
    <n v="625359.91999999993"/>
  </r>
  <r>
    <s v="2024"/>
    <x v="0"/>
    <x v="0"/>
    <x v="0"/>
    <x v="0"/>
    <x v="2"/>
    <s v="0210 - MINISTERIO DE AGRICULTURA"/>
    <s v="0003 - OFICINA DE TRATADOS COMERCIALES AGRICOLAS"/>
    <x v="1"/>
    <x v="2"/>
    <x v="55"/>
    <s v="2.2 - CONTRATACIÓN DE SERVICIOS"/>
    <s v="2.2.2 - PUBLICIDAD, IMPRESIÓN Y ENCUADERNACIÓN"/>
    <s v="N"/>
    <s v="00 - N/A"/>
    <s v="10 - FONDO GENERAL"/>
    <s v=" "/>
    <s v="99 - MULTIPROVINCIAL"/>
    <n v="1000000"/>
    <n v="349348.37"/>
    <n v="342681.71"/>
  </r>
  <r>
    <s v="2024"/>
    <x v="0"/>
    <x v="0"/>
    <x v="0"/>
    <x v="0"/>
    <x v="2"/>
    <s v="0210 - MINISTERIO DE AGRICULTURA"/>
    <s v="0003 - OFICINA DE TRATADOS COMERCIALES AGRICOLAS"/>
    <x v="1"/>
    <x v="2"/>
    <x v="55"/>
    <s v="2.2 - CONTRATACIÓN DE SERVICIOS"/>
    <s v="2.2.3 - VIÁTICOS"/>
    <s v="N"/>
    <s v="00 - N/A"/>
    <s v="10 - FONDO GENERAL"/>
    <s v=" "/>
    <s v="99 - MULTIPROVINCIAL"/>
    <n v="1100000"/>
    <n v="1100000"/>
    <n v="874995.57"/>
  </r>
  <r>
    <s v="2024"/>
    <x v="0"/>
    <x v="0"/>
    <x v="0"/>
    <x v="0"/>
    <x v="2"/>
    <s v="0210 - MINISTERIO DE AGRICULTURA"/>
    <s v="0003 - OFICINA DE TRATADOS COMERCIALES AGRICOLAS"/>
    <x v="1"/>
    <x v="2"/>
    <x v="55"/>
    <s v="2.2 - CONTRATACIÓN DE SERVICIOS"/>
    <s v="2.2.4 - TRANSPORTE Y ALMACENAJE"/>
    <s v="N"/>
    <s v="00 - N/A"/>
    <s v="10 - FONDO GENERAL"/>
    <s v=" "/>
    <s v="99 - MULTIPROVINCIAL"/>
    <n v="1305000"/>
    <n v="665711.14"/>
    <n v="658017.82000000007"/>
  </r>
  <r>
    <s v="2024"/>
    <x v="0"/>
    <x v="0"/>
    <x v="0"/>
    <x v="0"/>
    <x v="2"/>
    <s v="0210 - MINISTERIO DE AGRICULTURA"/>
    <s v="0003 - OFICINA DE TRATADOS COMERCIALES AGRICOLAS"/>
    <x v="1"/>
    <x v="2"/>
    <x v="55"/>
    <s v="2.2 - CONTRATACIÓN DE SERVICIOS"/>
    <s v="2.2.5 - ALQUILERES Y RENTAS"/>
    <s v="N"/>
    <s v="00 - N/A"/>
    <s v="10 - FONDO GENERAL"/>
    <s v=" "/>
    <s v="99 - MULTIPROVINCIAL"/>
    <n v="800000"/>
    <n v="640900"/>
    <n v="596792.84"/>
  </r>
  <r>
    <s v="2024"/>
    <x v="0"/>
    <x v="0"/>
    <x v="0"/>
    <x v="0"/>
    <x v="2"/>
    <s v="0210 - MINISTERIO DE AGRICULTURA"/>
    <s v="0003 - OFICINA DE TRATADOS COMERCIALES AGRICOLAS"/>
    <x v="1"/>
    <x v="2"/>
    <x v="55"/>
    <s v="2.2 - CONTRATACIÓN DE SERVICIOS"/>
    <s v="2.2.7 - SERVICIOS DE CONSERVACIÓN, REPARACIONES MENORES E INSTALACIONES TEMPORALES"/>
    <s v="N"/>
    <s v="00 - N/A"/>
    <s v="10 - FONDO GENERAL"/>
    <s v=" "/>
    <s v="99 - MULTIPROVINCIAL"/>
    <n v="142188"/>
    <n v="380023"/>
    <n v="247416"/>
  </r>
  <r>
    <s v="2024"/>
    <x v="0"/>
    <x v="0"/>
    <x v="0"/>
    <x v="0"/>
    <x v="2"/>
    <s v="0210 - MINISTERIO DE AGRICULTURA"/>
    <s v="0003 - OFICINA DE TRATADOS COMERCIALES AGRICOLAS"/>
    <x v="1"/>
    <x v="2"/>
    <x v="55"/>
    <s v="2.2 - CONTRATACIÓN DE SERVICIOS"/>
    <s v="2.2.8 - OTROS SERVICIOS NO INCLUIDOS EN CONCEPTOS ANTERIORES"/>
    <s v="N"/>
    <s v="00 - N/A"/>
    <s v="10 - FONDO GENERAL"/>
    <s v=" "/>
    <s v="99 - MULTIPROVINCIAL"/>
    <n v="1185556"/>
    <n v="969506"/>
    <n v="288550"/>
  </r>
  <r>
    <s v="2024"/>
    <x v="0"/>
    <x v="0"/>
    <x v="0"/>
    <x v="0"/>
    <x v="2"/>
    <s v="0210 - MINISTERIO DE AGRICULTURA"/>
    <s v="0003 - OFICINA DE TRATADOS COMERCIALES AGRICOLAS"/>
    <x v="1"/>
    <x v="2"/>
    <x v="55"/>
    <s v="2.2 - CONTRATACIÓN DE SERVICIOS"/>
    <s v="2.2.9 - OTRAS CONTRATACIONES DE SERVICIOS"/>
    <s v="N"/>
    <s v="00 - N/A"/>
    <s v="10 - FONDO GENERAL"/>
    <s v=" "/>
    <s v="99 - MULTIPROVINCIAL"/>
    <n v="1600000"/>
    <n v="1447949.86"/>
    <n v="899217.30999999982"/>
  </r>
  <r>
    <s v="2024"/>
    <x v="0"/>
    <x v="0"/>
    <x v="0"/>
    <x v="0"/>
    <x v="2"/>
    <s v="0210 - MINISTERIO DE AGRICULTURA"/>
    <s v="0003 - OFICINA DE TRATADOS COMERCIALES AGRICOLAS"/>
    <x v="1"/>
    <x v="2"/>
    <x v="55"/>
    <s v="2.3 - MATERIALES Y SUMINISTROS"/>
    <s v="2.3.1 - ALIMENTOS Y PRODUCTOS AGROFORESTALES"/>
    <s v="N"/>
    <s v="00 - N/A"/>
    <s v="10 - FONDO GENERAL"/>
    <s v=" "/>
    <s v="99 - MULTIPROVINCIAL"/>
    <n v="300000"/>
    <n v="294479"/>
    <n v="119537"/>
  </r>
  <r>
    <s v="2024"/>
    <x v="0"/>
    <x v="0"/>
    <x v="0"/>
    <x v="0"/>
    <x v="2"/>
    <s v="0210 - MINISTERIO DE AGRICULTURA"/>
    <s v="0003 - OFICINA DE TRATADOS COMERCIALES AGRICOLAS"/>
    <x v="1"/>
    <x v="2"/>
    <x v="55"/>
    <s v="2.3 - MATERIALES Y SUMINISTROS"/>
    <s v="2.3.2 - TEXTILES Y VESTUARIOS"/>
    <s v="N"/>
    <s v="00 - N/A"/>
    <s v="10 - FONDO GENERAL"/>
    <s v=" "/>
    <s v="99 - MULTIPROVINCIAL"/>
    <n v="0"/>
    <n v="151001.19"/>
    <n v="150412.62"/>
  </r>
  <r>
    <s v="2024"/>
    <x v="0"/>
    <x v="0"/>
    <x v="0"/>
    <x v="0"/>
    <x v="2"/>
    <s v="0210 - MINISTERIO DE AGRICULTURA"/>
    <s v="0003 - OFICINA DE TRATADOS COMERCIALES AGRICOLAS"/>
    <x v="1"/>
    <x v="2"/>
    <x v="55"/>
    <s v="2.3 - MATERIALES Y SUMINISTROS"/>
    <s v="2.3.3 - PAPEL, CARTÓN E IMPRESOS"/>
    <s v="N"/>
    <s v="00 - N/A"/>
    <s v="10 - FONDO GENERAL"/>
    <s v=" "/>
    <s v="99 - MULTIPROVINCIAL"/>
    <n v="375000"/>
    <n v="94063.81"/>
    <n v="5841"/>
  </r>
  <r>
    <s v="2024"/>
    <x v="0"/>
    <x v="0"/>
    <x v="0"/>
    <x v="0"/>
    <x v="2"/>
    <s v="0210 - MINISTERIO DE AGRICULTURA"/>
    <s v="0003 - OFICINA DE TRATADOS COMERCIALES AGRICOLAS"/>
    <x v="1"/>
    <x v="2"/>
    <x v="55"/>
    <s v="2.3 - MATERIALES Y SUMINISTROS"/>
    <s v="2.3.5 - CUERO, CAUCHO Y PLÁSTICO"/>
    <s v="N"/>
    <s v="00 - N/A"/>
    <s v="10 - FONDO GENERAL"/>
    <s v=" "/>
    <s v="99 - MULTIPROVINCIAL"/>
    <n v="10000"/>
    <n v="10000"/>
    <n v="0"/>
  </r>
  <r>
    <s v="2024"/>
    <x v="0"/>
    <x v="0"/>
    <x v="0"/>
    <x v="0"/>
    <x v="2"/>
    <s v="0210 - MINISTERIO DE AGRICULTURA"/>
    <s v="0003 - OFICINA DE TRATADOS COMERCIALES AGRICOLAS"/>
    <x v="1"/>
    <x v="2"/>
    <x v="55"/>
    <s v="2.3 - MATERIALES Y SUMINISTROS"/>
    <s v="2.3.6 - PRODUCTOS DE MINERALES, METÁLICOS Y NO METÁLICOS"/>
    <s v="N"/>
    <s v="00 - N/A"/>
    <s v="10 - FONDO GENERAL"/>
    <s v=" "/>
    <s v="99 - MULTIPROVINCIAL"/>
    <n v="10000"/>
    <n v="10000"/>
    <n v="0"/>
  </r>
  <r>
    <s v="2024"/>
    <x v="0"/>
    <x v="0"/>
    <x v="0"/>
    <x v="0"/>
    <x v="2"/>
    <s v="0210 - MINISTERIO DE AGRICULTURA"/>
    <s v="0003 - OFICINA DE TRATADOS COMERCIALES AGRICOLAS"/>
    <x v="1"/>
    <x v="2"/>
    <x v="55"/>
    <s v="2.3 - MATERIALES Y SUMINISTROS"/>
    <s v="2.3.7 - COMBUSTIBLES, LUBRICANTES, PRODUCTOS QUÍMICOS Y CONEXOS"/>
    <s v="N"/>
    <s v="00 - N/A"/>
    <s v="10 - FONDO GENERAL"/>
    <s v=" "/>
    <s v="99 - MULTIPROVINCIAL"/>
    <n v="1605000"/>
    <n v="1605000"/>
    <n v="1260000"/>
  </r>
  <r>
    <s v="2024"/>
    <x v="0"/>
    <x v="0"/>
    <x v="0"/>
    <x v="0"/>
    <x v="2"/>
    <s v="0210 - MINISTERIO DE AGRICULTURA"/>
    <s v="0003 - OFICINA DE TRATADOS COMERCIALES AGRICOLAS"/>
    <x v="1"/>
    <x v="2"/>
    <x v="55"/>
    <s v="2.3 - MATERIALES Y SUMINISTROS"/>
    <s v="2.3.9 - PRODUCTOS Y ÚTILES VARIOS"/>
    <s v="N"/>
    <s v="00 - N/A"/>
    <s v="10 - FONDO GENERAL"/>
    <s v=" "/>
    <s v="99 - MULTIPROVINCIAL"/>
    <n v="219000"/>
    <n v="109569.01"/>
    <n v="62297.87"/>
  </r>
  <r>
    <s v="2024"/>
    <x v="0"/>
    <x v="0"/>
    <x v="0"/>
    <x v="0"/>
    <x v="2"/>
    <s v="0210 - MINISTERIO DE AGRICULTURA"/>
    <s v="0005 - DIRECCION EJECUTIVA DE LA COMISION DE FOMENTO A LA TECNIFICACION DEL SISTEMA NACIONAL DE RIEGO"/>
    <x v="1"/>
    <x v="15"/>
    <x v="56"/>
    <s v="2.1 - REMUNERACIONES Y CONTRIBUCIONES"/>
    <s v="2.1.1 - REMUNERACIONES"/>
    <s v="N"/>
    <s v="00 - N/A"/>
    <s v="10 - FONDO GENERAL"/>
    <s v=" "/>
    <s v="99 - MULTIPROVINCIAL"/>
    <n v="96064985"/>
    <n v="106641247"/>
    <n v="105605896.03"/>
  </r>
  <r>
    <s v="2024"/>
    <x v="0"/>
    <x v="0"/>
    <x v="0"/>
    <x v="0"/>
    <x v="2"/>
    <s v="0210 - MINISTERIO DE AGRICULTURA"/>
    <s v="0005 - DIRECCION EJECUTIVA DE LA COMISION DE FOMENTO A LA TECNIFICACION DEL SISTEMA NACIONAL DE RIEGO"/>
    <x v="1"/>
    <x v="15"/>
    <x v="56"/>
    <s v="2.1 - REMUNERACIONES Y CONTRIBUCIONES"/>
    <s v="2.1.2 - SOBRESUELDOS"/>
    <s v="N"/>
    <s v="00 - N/A"/>
    <s v="10 - FONDO GENERAL"/>
    <s v=" "/>
    <s v="99 - MULTIPROVINCIAL"/>
    <n v="17180000"/>
    <n v="17308400"/>
    <n v="17020521.030000001"/>
  </r>
  <r>
    <s v="2024"/>
    <x v="0"/>
    <x v="0"/>
    <x v="0"/>
    <x v="0"/>
    <x v="2"/>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 "/>
    <s v="99 - MULTIPROVINCIAL"/>
    <n v="16331894"/>
    <n v="15037664"/>
    <n v="14481050.469999991"/>
  </r>
  <r>
    <s v="2024"/>
    <x v="0"/>
    <x v="0"/>
    <x v="0"/>
    <x v="0"/>
    <x v="2"/>
    <s v="0210 - MINISTERIO DE AGRICULTURA"/>
    <s v="0005 - DIRECCION EJECUTIVA DE LA COMISION DE FOMENTO A LA TECNIFICACION DEL SISTEMA NACIONAL DE RIEGO"/>
    <x v="1"/>
    <x v="15"/>
    <x v="56"/>
    <s v="2.2 - CONTRATACIÓN DE SERVICIOS"/>
    <s v="2.2.1 - SERVICIOS BÁSICOS"/>
    <s v="N"/>
    <s v="00 - N/A"/>
    <s v="10 - FONDO GENERAL"/>
    <s v=" "/>
    <s v="99 - MULTIPROVINCIAL"/>
    <n v="3330000"/>
    <n v="3619125"/>
    <n v="3138442.32"/>
  </r>
  <r>
    <s v="2024"/>
    <x v="0"/>
    <x v="0"/>
    <x v="0"/>
    <x v="0"/>
    <x v="2"/>
    <s v="0210 - MINISTERIO DE AGRICULTURA"/>
    <s v="0005 - DIRECCION EJECUTIVA DE LA COMISION DE FOMENTO A LA TECNIFICACION DEL SISTEMA NACIONAL DE RIEGO"/>
    <x v="1"/>
    <x v="15"/>
    <x v="56"/>
    <s v="2.2 - CONTRATACIÓN DE SERVICIOS"/>
    <s v="2.2.2 - PUBLICIDAD, IMPRESIÓN Y ENCUADERNACIÓN"/>
    <s v="N"/>
    <s v="00 - N/A"/>
    <s v="10 - FONDO GENERAL"/>
    <s v=" "/>
    <s v="99 - MULTIPROVINCIAL"/>
    <n v="500000"/>
    <n v="695000"/>
    <n v="457212.1"/>
  </r>
  <r>
    <s v="2024"/>
    <x v="0"/>
    <x v="0"/>
    <x v="0"/>
    <x v="0"/>
    <x v="2"/>
    <s v="0210 - MINISTERIO DE AGRICULTURA"/>
    <s v="0005 - DIRECCION EJECUTIVA DE LA COMISION DE FOMENTO A LA TECNIFICACION DEL SISTEMA NACIONAL DE RIEGO"/>
    <x v="1"/>
    <x v="15"/>
    <x v="56"/>
    <s v="2.2 - CONTRATACIÓN DE SERVICIOS"/>
    <s v="2.2.3 - VIÁTICOS"/>
    <s v="N"/>
    <s v="00 - N/A"/>
    <s v="10 - FONDO GENERAL"/>
    <s v=" "/>
    <s v="99 - MULTIPROVINCIAL"/>
    <n v="5300000"/>
    <n v="5218038"/>
    <n v="4738621.0999999996"/>
  </r>
  <r>
    <s v="2024"/>
    <x v="0"/>
    <x v="0"/>
    <x v="0"/>
    <x v="0"/>
    <x v="2"/>
    <s v="0210 - MINISTERIO DE AGRICULTURA"/>
    <s v="0005 - DIRECCION EJECUTIVA DE LA COMISION DE FOMENTO A LA TECNIFICACION DEL SISTEMA NACIONAL DE RIEGO"/>
    <x v="1"/>
    <x v="15"/>
    <x v="56"/>
    <s v="2.2 - CONTRATACIÓN DE SERVICIOS"/>
    <s v="2.2.4 - TRANSPORTE Y ALMACENAJE"/>
    <s v="N"/>
    <s v="00 - N/A"/>
    <s v="10 - FONDO GENERAL"/>
    <s v=" "/>
    <s v="99 - MULTIPROVINCIAL"/>
    <n v="50000"/>
    <n v="831137"/>
    <n v="805172.48"/>
  </r>
  <r>
    <s v="2024"/>
    <x v="0"/>
    <x v="0"/>
    <x v="0"/>
    <x v="0"/>
    <x v="2"/>
    <s v="0210 - MINISTERIO DE AGRICULTURA"/>
    <s v="0005 - DIRECCION EJECUTIVA DE LA COMISION DE FOMENTO A LA TECNIFICACION DEL SISTEMA NACIONAL DE RIEGO"/>
    <x v="1"/>
    <x v="15"/>
    <x v="56"/>
    <s v="2.2 - CONTRATACIÓN DE SERVICIOS"/>
    <s v="2.2.5 - ALQUILERES Y RENTAS"/>
    <s v="N"/>
    <s v="00 - N/A"/>
    <s v="10 - FONDO GENERAL"/>
    <s v=" "/>
    <s v="99 - MULTIPROVINCIAL"/>
    <n v="1480000"/>
    <n v="5036802"/>
    <n v="3379024.52"/>
  </r>
  <r>
    <s v="2024"/>
    <x v="0"/>
    <x v="0"/>
    <x v="0"/>
    <x v="0"/>
    <x v="2"/>
    <s v="0210 - MINISTERIO DE AGRICULTURA"/>
    <s v="0005 - DIRECCION EJECUTIVA DE LA COMISION DE FOMENTO A LA TECNIFICACION DEL SISTEMA NACIONAL DE RIEGO"/>
    <x v="1"/>
    <x v="15"/>
    <x v="56"/>
    <s v="2.2 - CONTRATACIÓN DE SERVICIOS"/>
    <s v="2.2.6 - SEGUROS"/>
    <s v="N"/>
    <s v="00 - N/A"/>
    <s v="10 - FONDO GENERAL"/>
    <s v=" "/>
    <s v="99 - MULTIPROVINCIAL"/>
    <n v="5080000"/>
    <n v="2546973"/>
    <n v="2331577.44"/>
  </r>
  <r>
    <s v="2024"/>
    <x v="0"/>
    <x v="0"/>
    <x v="0"/>
    <x v="0"/>
    <x v="2"/>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 "/>
    <s v="99 - MULTIPROVINCIAL"/>
    <n v="560000"/>
    <n v="1114047"/>
    <n v="860585.23999999987"/>
  </r>
  <r>
    <s v="2024"/>
    <x v="0"/>
    <x v="0"/>
    <x v="0"/>
    <x v="0"/>
    <x v="2"/>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 "/>
    <s v="99 - MULTIPROVINCIAL"/>
    <n v="34430000"/>
    <n v="4874291"/>
    <n v="4376245.8499999996"/>
  </r>
  <r>
    <s v="2024"/>
    <x v="0"/>
    <x v="0"/>
    <x v="0"/>
    <x v="0"/>
    <x v="2"/>
    <s v="0210 - MINISTERIO DE AGRICULTURA"/>
    <s v="0005 - DIRECCION EJECUTIVA DE LA COMISION DE FOMENTO A LA TECNIFICACION DEL SISTEMA NACIONAL DE RIEGO"/>
    <x v="1"/>
    <x v="15"/>
    <x v="56"/>
    <s v="2.2 - CONTRATACIÓN DE SERVICIOS"/>
    <s v="2.2.9 - OTRAS CONTRATACIONES DE SERVICIOS"/>
    <s v="N"/>
    <s v="00 - N/A"/>
    <s v="10 - FONDO GENERAL"/>
    <s v=" "/>
    <s v="99 - MULTIPROVINCIAL"/>
    <n v="480000"/>
    <n v="1554000"/>
    <n v="1364078.6500000001"/>
  </r>
  <r>
    <s v="2024"/>
    <x v="0"/>
    <x v="0"/>
    <x v="0"/>
    <x v="0"/>
    <x v="2"/>
    <s v="0210 - MINISTERIO DE AGRICULTURA"/>
    <s v="0005 - DIRECCION EJECUTIVA DE LA COMISION DE FOMENTO A LA TECNIFICACION DEL SISTEMA NACIONAL DE RIEGO"/>
    <x v="1"/>
    <x v="15"/>
    <x v="56"/>
    <s v="2.3 - MATERIALES Y SUMINISTROS"/>
    <s v="2.3.1 - ALIMENTOS Y PRODUCTOS AGROFORESTALES"/>
    <s v="N"/>
    <s v="00 - N/A"/>
    <s v="10 - FONDO GENERAL"/>
    <s v=" "/>
    <s v="99 - MULTIPROVINCIAL"/>
    <n v="320000"/>
    <n v="388844"/>
    <n v="354496.51999999996"/>
  </r>
  <r>
    <s v="2024"/>
    <x v="0"/>
    <x v="0"/>
    <x v="0"/>
    <x v="0"/>
    <x v="2"/>
    <s v="0210 - MINISTERIO DE AGRICULTURA"/>
    <s v="0005 - DIRECCION EJECUTIVA DE LA COMISION DE FOMENTO A LA TECNIFICACION DEL SISTEMA NACIONAL DE RIEGO"/>
    <x v="1"/>
    <x v="15"/>
    <x v="56"/>
    <s v="2.3 - MATERIALES Y SUMINISTROS"/>
    <s v="2.3.2 - TEXTILES Y VESTUARIOS"/>
    <s v="N"/>
    <s v="00 - N/A"/>
    <s v="10 - FONDO GENERAL"/>
    <s v=" "/>
    <s v="99 - MULTIPROVINCIAL"/>
    <n v="140000"/>
    <n v="428200"/>
    <n v="389259.97"/>
  </r>
  <r>
    <s v="2024"/>
    <x v="0"/>
    <x v="0"/>
    <x v="0"/>
    <x v="0"/>
    <x v="2"/>
    <s v="0210 - MINISTERIO DE AGRICULTURA"/>
    <s v="0005 - DIRECCION EJECUTIVA DE LA COMISION DE FOMENTO A LA TECNIFICACION DEL SISTEMA NACIONAL DE RIEGO"/>
    <x v="1"/>
    <x v="15"/>
    <x v="56"/>
    <s v="2.3 - MATERIALES Y SUMINISTROS"/>
    <s v="2.3.3 - PAPEL, CARTÓN E IMPRESOS"/>
    <s v="N"/>
    <s v="00 - N/A"/>
    <s v="10 - FONDO GENERAL"/>
    <s v=" "/>
    <s v="99 - MULTIPROVINCIAL"/>
    <n v="550000"/>
    <n v="386481"/>
    <n v="309876.93"/>
  </r>
  <r>
    <s v="2024"/>
    <x v="0"/>
    <x v="0"/>
    <x v="0"/>
    <x v="0"/>
    <x v="2"/>
    <s v="0210 - MINISTERIO DE AGRICULTURA"/>
    <s v="0005 - DIRECCION EJECUTIVA DE LA COMISION DE FOMENTO A LA TECNIFICACION DEL SISTEMA NACIONAL DE RIEGO"/>
    <x v="1"/>
    <x v="15"/>
    <x v="56"/>
    <s v="2.3 - MATERIALES Y SUMINISTROS"/>
    <s v="2.3.4 - PRODUCTOS FARMACÉUTICOS"/>
    <s v="N"/>
    <s v="00 - N/A"/>
    <s v="10 - FONDO GENERAL"/>
    <s v=" "/>
    <s v="99 - MULTIPROVINCIAL"/>
    <n v="30000"/>
    <n v="59045"/>
    <n v="34497.839999999997"/>
  </r>
  <r>
    <s v="2024"/>
    <x v="0"/>
    <x v="0"/>
    <x v="0"/>
    <x v="0"/>
    <x v="2"/>
    <s v="0210 - MINISTERIO DE AGRICULTURA"/>
    <s v="0005 - DIRECCION EJECUTIVA DE LA COMISION DE FOMENTO A LA TECNIFICACION DEL SISTEMA NACIONAL DE RIEGO"/>
    <x v="1"/>
    <x v="15"/>
    <x v="56"/>
    <s v="2.3 - MATERIALES Y SUMINISTROS"/>
    <s v="2.3.5 - CUERO, CAUCHO Y PLÁSTICO"/>
    <s v="N"/>
    <s v="00 - N/A"/>
    <s v="10 - FONDO GENERAL"/>
    <s v=" "/>
    <s v="99 - MULTIPROVINCIAL"/>
    <n v="260000"/>
    <n v="368885"/>
    <n v="312228.60000000003"/>
  </r>
  <r>
    <s v="2024"/>
    <x v="0"/>
    <x v="0"/>
    <x v="0"/>
    <x v="0"/>
    <x v="2"/>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 "/>
    <s v="99 - MULTIPROVINCIAL"/>
    <n v="35000"/>
    <n v="111420"/>
    <n v="98329.35"/>
  </r>
  <r>
    <s v="2024"/>
    <x v="0"/>
    <x v="0"/>
    <x v="0"/>
    <x v="0"/>
    <x v="2"/>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 "/>
    <s v="99 - MULTIPROVINCIAL"/>
    <n v="5700000"/>
    <n v="5572782"/>
    <n v="4434763.7000000011"/>
  </r>
  <r>
    <s v="2024"/>
    <x v="0"/>
    <x v="0"/>
    <x v="0"/>
    <x v="0"/>
    <x v="2"/>
    <s v="0210 - MINISTERIO DE AGRICULTURA"/>
    <s v="0005 - DIRECCION EJECUTIVA DE LA COMISION DE FOMENTO A LA TECNIFICACION DEL SISTEMA NACIONAL DE RIEGO"/>
    <x v="1"/>
    <x v="15"/>
    <x v="56"/>
    <s v="2.3 - MATERIALES Y SUMINISTROS"/>
    <s v="2.3.9 - PRODUCTOS Y ÚTILES VARIOS"/>
    <s v="N"/>
    <s v="00 - N/A"/>
    <s v="10 - FONDO GENERAL"/>
    <s v=" "/>
    <s v="99 - MULTIPROVINCIAL"/>
    <n v="900000"/>
    <n v="2764994"/>
    <n v="2447159.6399999997"/>
  </r>
  <r>
    <s v="2024"/>
    <x v="0"/>
    <x v="0"/>
    <x v="0"/>
    <x v="0"/>
    <x v="2"/>
    <s v="0210 - MINISTERIO DE AGRICULTURA"/>
    <s v="0006 - CONSEJO NACIONAL DE PRODUCCIÓN PECUARIA (CONAPROPE)"/>
    <x v="1"/>
    <x v="2"/>
    <x v="55"/>
    <s v="2.1 - REMUNERACIONES Y CONTRIBUCIONES"/>
    <s v="2.1.1 - REMUNERACIONES"/>
    <s v="N"/>
    <s v="00 - N/A"/>
    <s v="10 - FONDO GENERAL"/>
    <s v=" "/>
    <s v="99 - MULTIPROVINCIAL"/>
    <n v="39006617"/>
    <n v="39032084.32"/>
    <n v="39032084.32"/>
  </r>
  <r>
    <s v="2024"/>
    <x v="0"/>
    <x v="0"/>
    <x v="0"/>
    <x v="0"/>
    <x v="2"/>
    <s v="0210 - MINISTERIO DE AGRICULTURA"/>
    <s v="0006 - CONSEJO NACIONAL DE PRODUCCIÓN PECUARIA (CONAPROPE)"/>
    <x v="1"/>
    <x v="2"/>
    <x v="55"/>
    <s v="2.1 - REMUNERACIONES Y CONTRIBUCIONES"/>
    <s v="2.1.2 - SOBRESUELDOS"/>
    <s v="N"/>
    <s v="00 - N/A"/>
    <s v="10 - FONDO GENERAL"/>
    <s v=" "/>
    <s v="99 - MULTIPROVINCIAL"/>
    <n v="1592000"/>
    <n v="1452000"/>
    <n v="1452000"/>
  </r>
  <r>
    <s v="2024"/>
    <x v="0"/>
    <x v="0"/>
    <x v="0"/>
    <x v="0"/>
    <x v="2"/>
    <s v="0210 - MINISTERIO DE AGRICULTURA"/>
    <s v="0006 - CONSEJO NACIONAL DE PRODUCCIÓN PECUARIA (CONAPROPE)"/>
    <x v="1"/>
    <x v="2"/>
    <x v="55"/>
    <s v="2.1 - REMUNERACIONES Y CONTRIBUCIONES"/>
    <s v="2.1.5 - CONTRIBUCIONES A LA SEGURIDAD SOCIAL"/>
    <s v="N"/>
    <s v="00 - N/A"/>
    <s v="10 - FONDO GENERAL"/>
    <s v=" "/>
    <s v="99 - MULTIPROVINCIAL"/>
    <n v="8000000"/>
    <n v="5428975.2800000003"/>
    <n v="5428975.2799999984"/>
  </r>
  <r>
    <s v="2024"/>
    <x v="0"/>
    <x v="0"/>
    <x v="0"/>
    <x v="0"/>
    <x v="2"/>
    <s v="0210 - MINISTERIO DE AGRICULTURA"/>
    <s v="0006 - CONSEJO NACIONAL DE PRODUCCIÓN PECUARIA (CONAPROPE)"/>
    <x v="1"/>
    <x v="2"/>
    <x v="55"/>
    <s v="2.2 - CONTRATACIÓN DE SERVICIOS"/>
    <s v="2.2.1 - SERVICIOS BÁSICOS"/>
    <s v="N"/>
    <s v="00 - N/A"/>
    <s v="10 - FONDO GENERAL"/>
    <s v=" "/>
    <s v="99 - MULTIPROVINCIAL"/>
    <n v="0"/>
    <n v="1275629.72"/>
    <n v="1228264.1100000003"/>
  </r>
  <r>
    <s v="2024"/>
    <x v="0"/>
    <x v="0"/>
    <x v="0"/>
    <x v="0"/>
    <x v="2"/>
    <s v="0210 - MINISTERIO DE AGRICULTURA"/>
    <s v="0006 - CONSEJO NACIONAL DE PRODUCCIÓN PECUARIA (CONAPROPE)"/>
    <x v="1"/>
    <x v="2"/>
    <x v="55"/>
    <s v="2.2 - CONTRATACIÓN DE SERVICIOS"/>
    <s v="2.2.9 - OTRAS CONTRATACIONES DE SERVICIOS"/>
    <s v="N"/>
    <s v="00 - N/A"/>
    <s v="10 - FONDO GENERAL"/>
    <s v=" "/>
    <s v="99 - MULTIPROVINCIAL"/>
    <n v="0"/>
    <n v="1557600"/>
    <n v="1557588.2"/>
  </r>
  <r>
    <s v="2024"/>
    <x v="0"/>
    <x v="0"/>
    <x v="0"/>
    <x v="0"/>
    <x v="2"/>
    <s v="0210 - MINISTERIO DE AGRICULTURA"/>
    <s v="0006 - CONSEJO NACIONAL DE PRODUCCIÓN PECUARIA (CONAPROPE)"/>
    <x v="1"/>
    <x v="2"/>
    <x v="55"/>
    <s v="2.3 - MATERIALES Y SUMINISTROS"/>
    <s v="2.3.2 - TEXTILES Y VESTUARIOS"/>
    <s v="N"/>
    <s v="00 - N/A"/>
    <s v="10 - FONDO GENERAL"/>
    <s v=" "/>
    <s v="99 - MULTIPROVINCIAL"/>
    <n v="60000"/>
    <n v="0"/>
    <n v="0"/>
  </r>
  <r>
    <s v="2024"/>
    <x v="0"/>
    <x v="0"/>
    <x v="0"/>
    <x v="0"/>
    <x v="2"/>
    <s v="0210 - MINISTERIO DE AGRICULTURA"/>
    <s v="0006 - CONSEJO NACIONAL DE PRODUCCIÓN PECUARIA (CONAPROPE)"/>
    <x v="1"/>
    <x v="2"/>
    <x v="55"/>
    <s v="2.3 - MATERIALES Y SUMINISTROS"/>
    <s v="2.3.3 - PAPEL, CARTÓN E IMPRESOS"/>
    <s v="N"/>
    <s v="00 - N/A"/>
    <s v="10 - FONDO GENERAL"/>
    <s v=" "/>
    <s v="99 - MULTIPROVINCIAL"/>
    <n v="170820"/>
    <n v="0"/>
    <n v="0"/>
  </r>
  <r>
    <s v="2024"/>
    <x v="0"/>
    <x v="0"/>
    <x v="0"/>
    <x v="0"/>
    <x v="2"/>
    <s v="0210 - MINISTERIO DE AGRICULTURA"/>
    <s v="0006 - CONSEJO NACIONAL DE PRODUCCIÓN PECUARIA (CONAPROPE)"/>
    <x v="1"/>
    <x v="2"/>
    <x v="55"/>
    <s v="2.3 - MATERIALES Y SUMINISTROS"/>
    <s v="2.3.9 - PRODUCTOS Y ÚTILES VARIOS"/>
    <s v="N"/>
    <s v="00 - N/A"/>
    <s v="10 - FONDO GENERAL"/>
    <s v=" "/>
    <s v="99 - MULTIPROVINCIAL"/>
    <n v="185697"/>
    <n v="0"/>
    <n v="0"/>
  </r>
  <r>
    <s v="2024"/>
    <x v="0"/>
    <x v="0"/>
    <x v="0"/>
    <x v="0"/>
    <x v="2"/>
    <s v="0210 - MINISTERIO DE AGRICULTURA"/>
    <s v="0007 - CONSEJO NACIONAL PARA LA REGLAMENTACIÓN Y FOMENTO DE LA INDUSTRIA LECHERA"/>
    <x v="1"/>
    <x v="12"/>
    <x v="32"/>
    <s v="2.1 - REMUNERACIONES Y CONTRIBUCIONES"/>
    <s v="2.1.1 - REMUNERACIONES"/>
    <s v="N"/>
    <s v="00 - N/A"/>
    <s v="10 - FONDO GENERAL"/>
    <s v=" "/>
    <s v="99 - MULTIPROVINCIAL"/>
    <n v="25413000"/>
    <n v="16913000"/>
    <n v="11913311.120000001"/>
  </r>
  <r>
    <s v="2024"/>
    <x v="0"/>
    <x v="0"/>
    <x v="0"/>
    <x v="0"/>
    <x v="2"/>
    <s v="0210 - MINISTERIO DE AGRICULTURA"/>
    <s v="0007 - CONSEJO NACIONAL PARA LA REGLAMENTACIÓN Y FOMENTO DE LA INDUSTRIA LECHERA"/>
    <x v="1"/>
    <x v="12"/>
    <x v="32"/>
    <s v="2.1 - REMUNERACIONES Y CONTRIBUCIONES"/>
    <s v="2.1.2 - SOBRESUELDOS"/>
    <s v="N"/>
    <s v="00 - N/A"/>
    <s v="10 - FONDO GENERAL"/>
    <s v=" "/>
    <s v="99 - MULTIPROVINCIAL"/>
    <n v="0"/>
    <n v="500000"/>
    <n v="127000"/>
  </r>
  <r>
    <s v="2024"/>
    <x v="0"/>
    <x v="0"/>
    <x v="0"/>
    <x v="0"/>
    <x v="2"/>
    <s v="0210 - MINISTERIO DE AGRICULTURA"/>
    <s v="0007 - CONSEJO NACIONAL PARA LA REGLAMENTACIÓN Y FOMENTO DE LA INDUSTRIA LECHERA"/>
    <x v="1"/>
    <x v="12"/>
    <x v="32"/>
    <s v="2.1 - REMUNERACIONES Y CONTRIBUCIONES"/>
    <s v="2.1.5 - CONTRIBUCIONES A LA SEGURIDAD SOCIAL"/>
    <s v="N"/>
    <s v="00 - N/A"/>
    <s v="10 - FONDO GENERAL"/>
    <s v=" "/>
    <s v="99 - MULTIPROVINCIAL"/>
    <n v="4587000"/>
    <n v="3587000"/>
    <n v="1454533.1900000002"/>
  </r>
  <r>
    <s v="2024"/>
    <x v="0"/>
    <x v="0"/>
    <x v="0"/>
    <x v="0"/>
    <x v="2"/>
    <s v="0210 - MINISTERIO DE AGRICULTURA"/>
    <s v="0007 - CONSEJO NACIONAL PARA LA REGLAMENTACIÓN Y FOMENTO DE LA INDUSTRIA LECHERA"/>
    <x v="1"/>
    <x v="12"/>
    <x v="32"/>
    <s v="2.2 - CONTRATACIÓN DE SERVICIOS"/>
    <s v="2.2.1 - SERVICIOS BÁSICOS"/>
    <s v="N"/>
    <s v="00 - N/A"/>
    <s v="10 - FONDO GENERAL"/>
    <s v=" "/>
    <s v="99 - MULTIPROVINCIAL"/>
    <n v="25000000"/>
    <n v="0"/>
    <n v="0"/>
  </r>
  <r>
    <s v="2024"/>
    <x v="0"/>
    <x v="0"/>
    <x v="0"/>
    <x v="0"/>
    <x v="2"/>
    <s v="0210 - MINISTERIO DE AGRICULTURA"/>
    <s v="0007 - CONSEJO NACIONAL PARA LA REGLAMENTACIÓN Y FOMENTO DE LA INDUSTRIA LECHERA"/>
    <x v="1"/>
    <x v="12"/>
    <x v="32"/>
    <s v="2.2 - CONTRATACIÓN DE SERVICIOS"/>
    <s v="2.2.5 - ALQUILERES Y RENTAS"/>
    <s v="N"/>
    <s v="00 - N/A"/>
    <s v="20 - FONDOS CON DESTINO ESPECÍFICO"/>
    <s v=" "/>
    <s v="99 - MULTIPROVINCIAL"/>
    <n v="12500000"/>
    <n v="0"/>
    <n v="0"/>
  </r>
  <r>
    <s v="2024"/>
    <x v="0"/>
    <x v="0"/>
    <x v="0"/>
    <x v="0"/>
    <x v="2"/>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 "/>
    <s v="99 - MULTIPROVINCIAL"/>
    <n v="12500000"/>
    <n v="0"/>
    <n v="0"/>
  </r>
  <r>
    <s v="2024"/>
    <x v="0"/>
    <x v="0"/>
    <x v="0"/>
    <x v="0"/>
    <x v="2"/>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 "/>
    <s v="99 - MULTIPROVINCIAL"/>
    <n v="12500000"/>
    <n v="0"/>
    <n v="0"/>
  </r>
  <r>
    <s v="2024"/>
    <x v="0"/>
    <x v="0"/>
    <x v="0"/>
    <x v="0"/>
    <x v="2"/>
    <s v="0210 - MINISTERIO DE AGRICULTURA"/>
    <s v="0007 - CONSEJO NACIONAL PARA LA REGLAMENTACIÓN Y FOMENTO DE LA INDUSTRIA LECHERA"/>
    <x v="1"/>
    <x v="12"/>
    <x v="32"/>
    <s v="2.2 - CONTRATACIÓN DE SERVICIOS"/>
    <s v="2.2.9 - OTRAS CONTRATACIONES DE SERVICIOS"/>
    <s v="N"/>
    <s v="00 - N/A"/>
    <s v="20 - FONDOS CON DESTINO ESPECÍFICO"/>
    <s v=" "/>
    <s v="99 - MULTIPROVINCIAL"/>
    <n v="12500000"/>
    <n v="0"/>
    <n v="0"/>
  </r>
  <r>
    <s v="2024"/>
    <x v="0"/>
    <x v="0"/>
    <x v="0"/>
    <x v="0"/>
    <x v="2"/>
    <s v="0210 - MINISTERIO DE AGRICULTURA"/>
    <s v="0007 - CONSEJO NACIONAL PARA LA REGLAMENTACIÓN Y FOMENTO DE LA INDUSTRIA LECHERA"/>
    <x v="1"/>
    <x v="12"/>
    <x v="32"/>
    <s v="2.3 - MATERIALES Y SUMINISTROS"/>
    <s v="2.3.1 - ALIMENTOS Y PRODUCTOS AGROFORESTALES"/>
    <s v="N"/>
    <s v="00 - N/A"/>
    <s v="10 - FONDO GENERAL"/>
    <s v=" "/>
    <s v="99 - MULTIPROVINCIAL"/>
    <n v="6000000"/>
    <n v="0"/>
    <n v="0"/>
  </r>
  <r>
    <s v="2024"/>
    <x v="0"/>
    <x v="0"/>
    <x v="0"/>
    <x v="0"/>
    <x v="2"/>
    <s v="0210 - MINISTERIO DE AGRICULTURA"/>
    <s v="0007 - CONSEJO NACIONAL PARA LA REGLAMENTACIÓN Y FOMENTO DE LA INDUSTRIA LECHERA"/>
    <x v="1"/>
    <x v="12"/>
    <x v="32"/>
    <s v="2.3 - MATERIALES Y SUMINISTROS"/>
    <s v="2.3.2 - TEXTILES Y VESTUARIOS"/>
    <s v="N"/>
    <s v="00 - N/A"/>
    <s v="10 - FONDO GENERAL"/>
    <s v=" "/>
    <s v="99 - MULTIPROVINCIAL"/>
    <n v="3000000"/>
    <n v="0"/>
    <n v="0"/>
  </r>
  <r>
    <s v="2024"/>
    <x v="0"/>
    <x v="0"/>
    <x v="0"/>
    <x v="0"/>
    <x v="2"/>
    <s v="0210 - MINISTERIO DE AGRICULTURA"/>
    <s v="0007 - CONSEJO NACIONAL PARA LA REGLAMENTACIÓN Y FOMENTO DE LA INDUSTRIA LECHERA"/>
    <x v="1"/>
    <x v="12"/>
    <x v="32"/>
    <s v="2.3 - MATERIALES Y SUMINISTROS"/>
    <s v="2.3.7 - COMBUSTIBLES, LUBRICANTES, PRODUCTOS QUÍMICOS Y CONEXOS"/>
    <s v="N"/>
    <s v="00 - N/A"/>
    <s v="10 - FONDO GENERAL"/>
    <s v=" "/>
    <s v="99 - MULTIPROVINCIAL"/>
    <n v="2000000"/>
    <n v="0"/>
    <n v="0"/>
  </r>
  <r>
    <s v="2024"/>
    <x v="0"/>
    <x v="0"/>
    <x v="0"/>
    <x v="0"/>
    <x v="2"/>
    <s v="0210 - MINISTERIO DE AGRICULTURA"/>
    <s v="0007 - CONSEJO NACIONAL PARA LA REGLAMENTACIÓN Y FOMENTO DE LA INDUSTRIA LECHERA"/>
    <x v="1"/>
    <x v="12"/>
    <x v="32"/>
    <s v="2.3 - MATERIALES Y SUMINISTROS"/>
    <s v="2.3.9 - PRODUCTOS Y ÚTILES VARIOS"/>
    <s v="N"/>
    <s v="00 - N/A"/>
    <s v="20 - FONDOS CON DESTINO ESPECÍFICO"/>
    <s v=" "/>
    <s v="99 - MULTIPROVINCIAL"/>
    <n v="50000000"/>
    <n v="0"/>
    <n v="0"/>
  </r>
  <r>
    <s v="2024"/>
    <x v="0"/>
    <x v="0"/>
    <x v="0"/>
    <x v="0"/>
    <x v="2"/>
    <s v="0211 - MINISTERIO DE OBRAS PÚBLICAS Y COMUNICACIONES"/>
    <s v="0001 - MINISTERIO DE OBRAS PUBLICAS Y COMUNICACIONES"/>
    <x v="1"/>
    <x v="11"/>
    <x v="26"/>
    <s v="2.1 - REMUNERACIONES Y CONTRIBUCIONES"/>
    <s v="2.1.1 - REMUNERACIONES"/>
    <s v="N"/>
    <s v="00 - N/A"/>
    <s v="10 - FONDO GENERAL"/>
    <s v=" "/>
    <s v="99 - MULTIPROVINCIAL"/>
    <n v="2701100000"/>
    <n v="2702267790"/>
    <n v="2505619201.0099998"/>
  </r>
  <r>
    <s v="2024"/>
    <x v="0"/>
    <x v="0"/>
    <x v="0"/>
    <x v="0"/>
    <x v="2"/>
    <s v="0211 - MINISTERIO DE OBRAS PÚBLICAS Y COMUNICACIONES"/>
    <s v="0001 - MINISTERIO DE OBRAS PUBLICAS Y COMUNICACIONES"/>
    <x v="1"/>
    <x v="11"/>
    <x v="26"/>
    <s v="2.1 - REMUNERACIONES Y CONTRIBUCIONES"/>
    <s v="2.1.2 - SOBRESUELDOS"/>
    <s v="N"/>
    <s v="00 - N/A"/>
    <s v="10 - FONDO GENERAL"/>
    <s v=" "/>
    <s v="99 - MULTIPROVINCIAL"/>
    <n v="756000000"/>
    <n v="235471067"/>
    <n v="196657580.49000001"/>
  </r>
  <r>
    <s v="2024"/>
    <x v="0"/>
    <x v="0"/>
    <x v="0"/>
    <x v="0"/>
    <x v="2"/>
    <s v="0211 - MINISTERIO DE OBRAS PÚBLICAS Y COMUNICACIONES"/>
    <s v="0001 - MINISTERIO DE OBRAS PUBLICAS Y COMUNICACIONES"/>
    <x v="1"/>
    <x v="11"/>
    <x v="26"/>
    <s v="2.1 - REMUNERACIONES Y CONTRIBUCIONES"/>
    <s v="2.1.5 - CONTRIBUCIONES A LA SEGURIDAD SOCIAL"/>
    <s v="N"/>
    <s v="00 - N/A"/>
    <s v="10 - FONDO GENERAL"/>
    <s v=" "/>
    <s v="99 - MULTIPROVINCIAL"/>
    <n v="317600000"/>
    <n v="279637720"/>
    <n v="246746753.6800001"/>
  </r>
  <r>
    <s v="2024"/>
    <x v="0"/>
    <x v="0"/>
    <x v="0"/>
    <x v="0"/>
    <x v="2"/>
    <s v="0211 - MINISTERIO DE OBRAS PÚBLICAS Y COMUNICACIONES"/>
    <s v="0001 - MINISTERIO DE OBRAS PUBLICAS Y COMUNICACIONES"/>
    <x v="1"/>
    <x v="11"/>
    <x v="26"/>
    <s v="2.3 - MATERIALES Y SUMINISTROS"/>
    <s v="2.3.1 - ALIMENTOS Y PRODUCTOS AGROFORESTALES"/>
    <s v="N"/>
    <s v="00 - N/A"/>
    <s v="10 - FONDO GENERAL"/>
    <s v=" "/>
    <s v="99 - MULTIPROVINCIAL"/>
    <n v="16500000"/>
    <n v="13600000"/>
    <n v="9522878.7699999996"/>
  </r>
  <r>
    <s v="2024"/>
    <x v="0"/>
    <x v="0"/>
    <x v="0"/>
    <x v="0"/>
    <x v="2"/>
    <s v="0211 - MINISTERIO DE OBRAS PÚBLICAS Y COMUNICACIONES"/>
    <s v="0001 - MINISTERIO DE OBRAS PUBLICAS Y COMUNICACIONES"/>
    <x v="1"/>
    <x v="11"/>
    <x v="26"/>
    <s v="2.3 - MATERIALES Y SUMINISTROS"/>
    <s v="2.3.1 - ALIMENTOS Y PRODUCTOS AGROFORESTALES"/>
    <s v="N"/>
    <s v="00 - N/A"/>
    <s v="70 - DONACION EXTERNA"/>
    <s v=" "/>
    <s v="99 - MULTIPROVINCIAL"/>
    <n v="0"/>
    <n v="8535897"/>
    <n v="0"/>
  </r>
  <r>
    <s v="2024"/>
    <x v="0"/>
    <x v="0"/>
    <x v="0"/>
    <x v="0"/>
    <x v="2"/>
    <s v="0211 - MINISTERIO DE OBRAS PÚBLICAS Y COMUNICACIONES"/>
    <s v="0001 - MINISTERIO DE OBRAS PUBLICAS Y COMUNICACIONES"/>
    <x v="1"/>
    <x v="11"/>
    <x v="26"/>
    <s v="2.3 - MATERIALES Y SUMINISTROS"/>
    <s v="2.3.2 - TEXTILES Y VESTUARIOS"/>
    <s v="N"/>
    <s v="00 - N/A"/>
    <s v="10 - FONDO GENERAL"/>
    <s v=" "/>
    <s v="99 - MULTIPROVINCIAL"/>
    <n v="18500000"/>
    <n v="24000000"/>
    <n v="23304784.759999998"/>
  </r>
  <r>
    <s v="2024"/>
    <x v="0"/>
    <x v="0"/>
    <x v="0"/>
    <x v="0"/>
    <x v="2"/>
    <s v="0211 - MINISTERIO DE OBRAS PÚBLICAS Y COMUNICACIONES"/>
    <s v="0001 - MINISTERIO DE OBRAS PUBLICAS Y COMUNICACIONES"/>
    <x v="1"/>
    <x v="11"/>
    <x v="26"/>
    <s v="2.3 - MATERIALES Y SUMINISTROS"/>
    <s v="2.3.3 - PAPEL, CARTÓN E IMPRESOS"/>
    <s v="N"/>
    <s v="00 - N/A"/>
    <s v="10 - FONDO GENERAL"/>
    <s v=" "/>
    <s v="99 - MULTIPROVINCIAL"/>
    <n v="4000000"/>
    <n v="4133000"/>
    <n v="1975599.79"/>
  </r>
  <r>
    <s v="2024"/>
    <x v="0"/>
    <x v="0"/>
    <x v="0"/>
    <x v="0"/>
    <x v="2"/>
    <s v="0211 - MINISTERIO DE OBRAS PÚBLICAS Y COMUNICACIONES"/>
    <s v="0001 - MINISTERIO DE OBRAS PUBLICAS Y COMUNICACIONES"/>
    <x v="1"/>
    <x v="11"/>
    <x v="26"/>
    <s v="2.3 - MATERIALES Y SUMINISTROS"/>
    <s v="2.3.4 - PRODUCTOS FARMACÉUTICOS"/>
    <s v="N"/>
    <s v="00 - N/A"/>
    <s v="10 - FONDO GENERAL"/>
    <s v=" "/>
    <s v="99 - MULTIPROVINCIAL"/>
    <n v="300000"/>
    <n v="2900000"/>
    <n v="2803477.23"/>
  </r>
  <r>
    <s v="2024"/>
    <x v="0"/>
    <x v="0"/>
    <x v="0"/>
    <x v="0"/>
    <x v="2"/>
    <s v="0211 - MINISTERIO DE OBRAS PÚBLICAS Y COMUNICACIONES"/>
    <s v="0001 - MINISTERIO DE OBRAS PUBLICAS Y COMUNICACIONES"/>
    <x v="1"/>
    <x v="11"/>
    <x v="26"/>
    <s v="2.3 - MATERIALES Y SUMINISTROS"/>
    <s v="2.3.5 - CUERO, CAUCHO Y PLÁSTICO"/>
    <s v="N"/>
    <s v="00 - N/A"/>
    <s v="10 - FONDO GENERAL"/>
    <s v=" "/>
    <s v="99 - MULTIPROVINCIAL"/>
    <n v="12000000"/>
    <n v="500000"/>
    <n v="104269.89"/>
  </r>
  <r>
    <s v="2024"/>
    <x v="0"/>
    <x v="0"/>
    <x v="0"/>
    <x v="0"/>
    <x v="2"/>
    <s v="0211 - MINISTERIO DE OBRAS PÚBLICAS Y COMUNICACIONES"/>
    <s v="0001 - MINISTERIO DE OBRAS PUBLICAS Y COMUNICACIONES"/>
    <x v="1"/>
    <x v="11"/>
    <x v="26"/>
    <s v="2.3 - MATERIALES Y SUMINISTROS"/>
    <s v="2.3.6 - PRODUCTOS DE MINERALES, METÁLICOS Y NO METÁLICOS"/>
    <s v="N"/>
    <s v="00 - N/A"/>
    <s v="10 - FONDO GENERAL"/>
    <s v=" "/>
    <s v="99 - MULTIPROVINCIAL"/>
    <n v="64200000"/>
    <n v="26900000"/>
    <n v="26380691.779999997"/>
  </r>
  <r>
    <s v="2024"/>
    <x v="0"/>
    <x v="0"/>
    <x v="0"/>
    <x v="0"/>
    <x v="2"/>
    <s v="0211 - MINISTERIO DE OBRAS PÚBLICAS Y COMUNICACIONES"/>
    <s v="0001 - MINISTERIO DE OBRAS PUBLICAS Y COMUNICACIONES"/>
    <x v="1"/>
    <x v="11"/>
    <x v="26"/>
    <s v="2.3 - MATERIALES Y SUMINISTROS"/>
    <s v="2.3.6 - PRODUCTOS DE MINERALES, METÁLICOS Y NO METÁLICOS"/>
    <s v="N"/>
    <s v="00 - N/A"/>
    <s v="70 - DONACION EXTERNA"/>
    <s v=" "/>
    <s v="99 - MULTIPROVINCIAL"/>
    <n v="0"/>
    <n v="21509103"/>
    <n v="0"/>
  </r>
  <r>
    <s v="2024"/>
    <x v="0"/>
    <x v="0"/>
    <x v="0"/>
    <x v="0"/>
    <x v="2"/>
    <s v="0211 - MINISTERIO DE OBRAS PÚBLICAS Y COMUNICACIONES"/>
    <s v="0001 - MINISTERIO DE OBRAS PUBLICAS Y COMUNICACIONES"/>
    <x v="1"/>
    <x v="11"/>
    <x v="26"/>
    <s v="2.3 - MATERIALES Y SUMINISTROS"/>
    <s v="2.3.7 - COMBUSTIBLES, LUBRICANTES, PRODUCTOS QUÍMICOS Y CONEXOS"/>
    <s v="N"/>
    <s v="00 - N/A"/>
    <s v="10 - FONDO GENERAL"/>
    <s v=" "/>
    <s v="99 - MULTIPROVINCIAL"/>
    <n v="308100000"/>
    <n v="394800000"/>
    <n v="379649679.78999996"/>
  </r>
  <r>
    <s v="2024"/>
    <x v="0"/>
    <x v="0"/>
    <x v="0"/>
    <x v="0"/>
    <x v="2"/>
    <s v="0211 - MINISTERIO DE OBRAS PÚBLICAS Y COMUNICACIONES"/>
    <s v="0001 - MINISTERIO DE OBRAS PUBLICAS Y COMUNICACIONES"/>
    <x v="1"/>
    <x v="11"/>
    <x v="26"/>
    <s v="2.3 - MATERIALES Y SUMINISTROS"/>
    <s v="2.3.9 - PRODUCTOS Y ÚTILES VARIOS"/>
    <s v="N"/>
    <s v="00 - N/A"/>
    <s v="10 - FONDO GENERAL"/>
    <s v=" "/>
    <s v="99 - MULTIPROVINCIAL"/>
    <n v="44154518"/>
    <n v="30804518"/>
    <n v="25948053.890000008"/>
  </r>
  <r>
    <s v="2024"/>
    <x v="0"/>
    <x v="0"/>
    <x v="0"/>
    <x v="0"/>
    <x v="2"/>
    <s v="0211 - MINISTERIO DE OBRAS PÚBLICAS Y COMUNICACIONES"/>
    <s v="0001 - MINISTERIO DE OBRAS PUBLICAS Y COMUNICACIONES"/>
    <x v="1"/>
    <x v="11"/>
    <x v="57"/>
    <s v="2.1 - REMUNERACIONES Y CONTRIBUCIONES"/>
    <s v="2.1.1 - REMUNERACIONES"/>
    <s v="N"/>
    <s v="00 - N/A"/>
    <s v="10 - FONDO GENERAL"/>
    <s v=" "/>
    <s v="99 - MULTIPROVINCIAL"/>
    <n v="777400000"/>
    <n v="791015569"/>
    <n v="726029388.9000001"/>
  </r>
  <r>
    <s v="2024"/>
    <x v="0"/>
    <x v="0"/>
    <x v="0"/>
    <x v="0"/>
    <x v="2"/>
    <s v="0211 - MINISTERIO DE OBRAS PÚBLICAS Y COMUNICACIONES"/>
    <s v="0001 - MINISTERIO DE OBRAS PUBLICAS Y COMUNICACIONES"/>
    <x v="1"/>
    <x v="11"/>
    <x v="57"/>
    <s v="2.1 - REMUNERACIONES Y CONTRIBUCIONES"/>
    <s v="2.1.1 - REMUNERACIONES"/>
    <s v="N"/>
    <s v="00 - N/A"/>
    <s v="20 - FONDOS CON DESTINO ESPECÍFICO"/>
    <s v=" "/>
    <s v="99 - MULTIPROVINCIAL"/>
    <n v="170000000"/>
    <n v="383960000"/>
    <n v="305692727.17999995"/>
  </r>
  <r>
    <s v="2024"/>
    <x v="0"/>
    <x v="0"/>
    <x v="0"/>
    <x v="0"/>
    <x v="2"/>
    <s v="0211 - MINISTERIO DE OBRAS PÚBLICAS Y COMUNICACIONES"/>
    <s v="0001 - MINISTERIO DE OBRAS PUBLICAS Y COMUNICACIONES"/>
    <x v="1"/>
    <x v="11"/>
    <x v="57"/>
    <s v="2.1 - REMUNERACIONES Y CONTRIBUCIONES"/>
    <s v="2.1.2 - SOBRESUELDOS"/>
    <s v="N"/>
    <s v="00 - N/A"/>
    <s v="10 - FONDO GENERAL"/>
    <s v=" "/>
    <s v="99 - MULTIPROVINCIAL"/>
    <n v="270000000"/>
    <n v="402331271"/>
    <n v="387553218.29000002"/>
  </r>
  <r>
    <s v="2024"/>
    <x v="0"/>
    <x v="0"/>
    <x v="0"/>
    <x v="0"/>
    <x v="2"/>
    <s v="0211 - MINISTERIO DE OBRAS PÚBLICAS Y COMUNICACIONES"/>
    <s v="0001 - MINISTERIO DE OBRAS PUBLICAS Y COMUNICACIONES"/>
    <x v="1"/>
    <x v="11"/>
    <x v="57"/>
    <s v="2.1 - REMUNERACIONES Y CONTRIBUCIONES"/>
    <s v="2.1.2 - SOBRESUELDOS"/>
    <s v="N"/>
    <s v="00 - N/A"/>
    <s v="20 - FONDOS CON DESTINO ESPECÍFICO"/>
    <s v=" "/>
    <s v="99 - MULTIPROVINCIAL"/>
    <n v="185000000"/>
    <n v="297200000"/>
    <n v="272003645.21999997"/>
  </r>
  <r>
    <s v="2024"/>
    <x v="0"/>
    <x v="0"/>
    <x v="0"/>
    <x v="0"/>
    <x v="2"/>
    <s v="0211 - MINISTERIO DE OBRAS PÚBLICAS Y COMUNICACIONES"/>
    <s v="0001 - MINISTERIO DE OBRAS PUBLICAS Y COMUNICACIONES"/>
    <x v="1"/>
    <x v="11"/>
    <x v="57"/>
    <s v="2.1 - REMUNERACIONES Y CONTRIBUCIONES"/>
    <s v="2.1.5 - CONTRIBUCIONES A LA SEGURIDAD SOCIAL"/>
    <s v="N"/>
    <s v="00 - N/A"/>
    <s v="10 - FONDO GENERAL"/>
    <s v=" "/>
    <s v="99 - MULTIPROVINCIAL"/>
    <n v="107400000"/>
    <n v="109255968"/>
    <n v="98173823.049999967"/>
  </r>
  <r>
    <s v="2024"/>
    <x v="0"/>
    <x v="0"/>
    <x v="0"/>
    <x v="0"/>
    <x v="2"/>
    <s v="0211 - MINISTERIO DE OBRAS PÚBLICAS Y COMUNICACIONES"/>
    <s v="0001 - MINISTERIO DE OBRAS PUBLICAS Y COMUNICACIONES"/>
    <x v="1"/>
    <x v="11"/>
    <x v="57"/>
    <s v="2.1 - REMUNERACIONES Y CONTRIBUCIONES"/>
    <s v="2.1.5 - CONTRIBUCIONES A LA SEGURIDAD SOCIAL"/>
    <s v="N"/>
    <s v="00 - N/A"/>
    <s v="20 - FONDOS CON DESTINO ESPECÍFICO"/>
    <s v=" "/>
    <s v="99 - MULTIPROVINCIAL"/>
    <n v="49200000"/>
    <n v="40000"/>
    <n v="1681.18"/>
  </r>
  <r>
    <s v="2024"/>
    <x v="0"/>
    <x v="0"/>
    <x v="0"/>
    <x v="0"/>
    <x v="2"/>
    <s v="0211 - MINISTERIO DE OBRAS PÚBLICAS Y COMUNICACIONES"/>
    <s v="0001 - MINISTERIO DE OBRAS PUBLICAS Y COMUNICACIONES"/>
    <x v="1"/>
    <x v="11"/>
    <x v="57"/>
    <s v="2.2 - CONTRATACIÓN DE SERVICIOS"/>
    <s v="2.2.1 - SERVICIOS BÁSICOS"/>
    <s v="N"/>
    <s v="00 - N/A"/>
    <s v="10 - FONDO GENERAL"/>
    <s v=" "/>
    <s v="99 - MULTIPROVINCIAL"/>
    <n v="192600000"/>
    <n v="195520000"/>
    <n v="195423997.03999996"/>
  </r>
  <r>
    <s v="2024"/>
    <x v="0"/>
    <x v="0"/>
    <x v="0"/>
    <x v="0"/>
    <x v="2"/>
    <s v="0211 - MINISTERIO DE OBRAS PÚBLICAS Y COMUNICACIONES"/>
    <s v="0001 - MINISTERIO DE OBRAS PUBLICAS Y COMUNICACIONES"/>
    <x v="1"/>
    <x v="11"/>
    <x v="57"/>
    <s v="2.2 - CONTRATACIÓN DE SERVICIOS"/>
    <s v="2.2.2 - PUBLICIDAD, IMPRESIÓN Y ENCUADERNACIÓN"/>
    <s v="N"/>
    <s v="00 - N/A"/>
    <s v="10 - FONDO GENERAL"/>
    <s v=" "/>
    <s v="99 - MULTIPROVINCIAL"/>
    <n v="60800000"/>
    <n v="41980000"/>
    <n v="20057573.890000001"/>
  </r>
  <r>
    <s v="2024"/>
    <x v="0"/>
    <x v="0"/>
    <x v="0"/>
    <x v="0"/>
    <x v="2"/>
    <s v="0211 - MINISTERIO DE OBRAS PÚBLICAS Y COMUNICACIONES"/>
    <s v="0001 - MINISTERIO DE OBRAS PUBLICAS Y COMUNICACIONES"/>
    <x v="1"/>
    <x v="11"/>
    <x v="57"/>
    <s v="2.2 - CONTRATACIÓN DE SERVICIOS"/>
    <s v="2.2.2 - PUBLICIDAD, IMPRESIÓN Y ENCUADERNACIÓN"/>
    <s v="N"/>
    <s v="00 - N/A"/>
    <s v="20 - FONDOS CON DESTINO ESPECÍFICO"/>
    <s v=" "/>
    <s v="99 - MULTIPROVINCIAL"/>
    <n v="120000000"/>
    <n v="80668229"/>
    <n v="52848051.130000003"/>
  </r>
  <r>
    <s v="2024"/>
    <x v="0"/>
    <x v="0"/>
    <x v="0"/>
    <x v="0"/>
    <x v="2"/>
    <s v="0211 - MINISTERIO DE OBRAS PÚBLICAS Y COMUNICACIONES"/>
    <s v="0001 - MINISTERIO DE OBRAS PUBLICAS Y COMUNICACIONES"/>
    <x v="1"/>
    <x v="11"/>
    <x v="57"/>
    <s v="2.2 - CONTRATACIÓN DE SERVICIOS"/>
    <s v="2.2.3 - VIÁTICOS"/>
    <s v="N"/>
    <s v="00 - N/A"/>
    <s v="10 - FONDO GENERAL"/>
    <s v=" "/>
    <s v="99 - MULTIPROVINCIAL"/>
    <n v="131000000"/>
    <n v="61000000"/>
    <n v="60892473.5"/>
  </r>
  <r>
    <s v="2024"/>
    <x v="0"/>
    <x v="0"/>
    <x v="0"/>
    <x v="0"/>
    <x v="2"/>
    <s v="0211 - MINISTERIO DE OBRAS PÚBLICAS Y COMUNICACIONES"/>
    <s v="0001 - MINISTERIO DE OBRAS PUBLICAS Y COMUNICACIONES"/>
    <x v="1"/>
    <x v="11"/>
    <x v="57"/>
    <s v="2.2 - CONTRATACIÓN DE SERVICIOS"/>
    <s v="2.2.3 - VIÁTICOS"/>
    <s v="N"/>
    <s v="00 - N/A"/>
    <s v="20 - FONDOS CON DESTINO ESPECÍFICO"/>
    <s v=" "/>
    <s v="99 - MULTIPROVINCIAL"/>
    <n v="102000000"/>
    <n v="124000000"/>
    <n v="120517028.7"/>
  </r>
  <r>
    <s v="2024"/>
    <x v="0"/>
    <x v="0"/>
    <x v="0"/>
    <x v="0"/>
    <x v="2"/>
    <s v="0211 - MINISTERIO DE OBRAS PÚBLICAS Y COMUNICACIONES"/>
    <s v="0001 - MINISTERIO DE OBRAS PUBLICAS Y COMUNICACIONES"/>
    <x v="1"/>
    <x v="11"/>
    <x v="57"/>
    <s v="2.2 - CONTRATACIÓN DE SERVICIOS"/>
    <s v="2.2.4 - TRANSPORTE Y ALMACENAJE"/>
    <s v="N"/>
    <s v="00 - N/A"/>
    <s v="10 - FONDO GENERAL"/>
    <s v=" "/>
    <s v="99 - MULTIPROVINCIAL"/>
    <n v="500000"/>
    <n v="500000"/>
    <n v="0"/>
  </r>
  <r>
    <s v="2024"/>
    <x v="0"/>
    <x v="0"/>
    <x v="0"/>
    <x v="0"/>
    <x v="2"/>
    <s v="0211 - MINISTERIO DE OBRAS PÚBLICAS Y COMUNICACIONES"/>
    <s v="0001 - MINISTERIO DE OBRAS PUBLICAS Y COMUNICACIONES"/>
    <x v="1"/>
    <x v="11"/>
    <x v="57"/>
    <s v="2.2 - CONTRATACIÓN DE SERVICIOS"/>
    <s v="2.2.4 - TRANSPORTE Y ALMACENAJE"/>
    <s v="N"/>
    <s v="00 - N/A"/>
    <s v="20 - FONDOS CON DESTINO ESPECÍFICO"/>
    <s v=" "/>
    <s v="99 - MULTIPROVINCIAL"/>
    <n v="2000000"/>
    <n v="2000000"/>
    <n v="1375512.6600000001"/>
  </r>
  <r>
    <s v="2024"/>
    <x v="0"/>
    <x v="0"/>
    <x v="0"/>
    <x v="0"/>
    <x v="2"/>
    <s v="0211 - MINISTERIO DE OBRAS PÚBLICAS Y COMUNICACIONES"/>
    <s v="0001 - MINISTERIO DE OBRAS PUBLICAS Y COMUNICACIONES"/>
    <x v="1"/>
    <x v="11"/>
    <x v="57"/>
    <s v="2.2 - CONTRATACIÓN DE SERVICIOS"/>
    <s v="2.2.5 - ALQUILERES Y RENTAS"/>
    <s v="N"/>
    <s v="00 - N/A"/>
    <s v="10 - FONDO GENERAL"/>
    <s v=" "/>
    <s v="99 - MULTIPROVINCIAL"/>
    <n v="47265464"/>
    <n v="14965464"/>
    <n v="144000"/>
  </r>
  <r>
    <s v="2024"/>
    <x v="0"/>
    <x v="0"/>
    <x v="0"/>
    <x v="0"/>
    <x v="2"/>
    <s v="0211 - MINISTERIO DE OBRAS PÚBLICAS Y COMUNICACIONES"/>
    <s v="0001 - MINISTERIO DE OBRAS PUBLICAS Y COMUNICACIONES"/>
    <x v="1"/>
    <x v="11"/>
    <x v="57"/>
    <s v="2.2 - CONTRATACIÓN DE SERVICIOS"/>
    <s v="2.2.5 - ALQUILERES Y RENTAS"/>
    <s v="N"/>
    <s v="00 - N/A"/>
    <s v="20 - FONDOS CON DESTINO ESPECÍFICO"/>
    <s v=" "/>
    <s v="99 - MULTIPROVINCIAL"/>
    <n v="105600000"/>
    <n v="57613003"/>
    <n v="49392457.149999999"/>
  </r>
  <r>
    <s v="2024"/>
    <x v="0"/>
    <x v="0"/>
    <x v="0"/>
    <x v="0"/>
    <x v="2"/>
    <s v="0211 - MINISTERIO DE OBRAS PÚBLICAS Y COMUNICACIONES"/>
    <s v="0001 - MINISTERIO DE OBRAS PUBLICAS Y COMUNICACIONES"/>
    <x v="1"/>
    <x v="11"/>
    <x v="57"/>
    <s v="2.2 - CONTRATACIÓN DE SERVICIOS"/>
    <s v="2.2.6 - SEGUROS"/>
    <s v="N"/>
    <s v="00 - N/A"/>
    <s v="10 - FONDO GENERAL"/>
    <s v=" "/>
    <s v="99 - MULTIPROVINCIAL"/>
    <n v="70000000"/>
    <n v="88267000"/>
    <n v="88220545.540000021"/>
  </r>
  <r>
    <s v="2024"/>
    <x v="0"/>
    <x v="0"/>
    <x v="0"/>
    <x v="0"/>
    <x v="2"/>
    <s v="0211 - MINISTERIO DE OBRAS PÚBLICAS Y COMUNICACIONES"/>
    <s v="0001 - MINISTERIO DE OBRAS PUBLICAS Y COMUNICACIONES"/>
    <x v="1"/>
    <x v="11"/>
    <x v="57"/>
    <s v="2.2 - CONTRATACIÓN DE SERVICIOS"/>
    <s v="2.2.6 - SEGUROS"/>
    <s v="N"/>
    <s v="00 - N/A"/>
    <s v="20 - FONDOS CON DESTINO ESPECÍFICO"/>
    <s v=" "/>
    <s v="99 - MULTIPROVINCIAL"/>
    <n v="68000000"/>
    <n v="128450000"/>
    <n v="80030233.879999995"/>
  </r>
  <r>
    <s v="2024"/>
    <x v="0"/>
    <x v="0"/>
    <x v="0"/>
    <x v="0"/>
    <x v="2"/>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 "/>
    <s v="99 - MULTIPROVINCIAL"/>
    <n v="26000000"/>
    <n v="28881660"/>
    <n v="17498943.050000001"/>
  </r>
  <r>
    <s v="2024"/>
    <x v="0"/>
    <x v="0"/>
    <x v="0"/>
    <x v="0"/>
    <x v="2"/>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 "/>
    <s v="99 - MULTIPROVINCIAL"/>
    <n v="42000000"/>
    <n v="114274582"/>
    <n v="90551904.929999962"/>
  </r>
  <r>
    <s v="2024"/>
    <x v="0"/>
    <x v="0"/>
    <x v="0"/>
    <x v="0"/>
    <x v="2"/>
    <s v="0211 - MINISTERIO DE OBRAS PÚBLICAS Y COMUNICACIONES"/>
    <s v="0001 - MINISTERIO DE OBRAS PUBLICAS Y COMUNICACIONES"/>
    <x v="1"/>
    <x v="11"/>
    <x v="57"/>
    <s v="2.2 - CONTRATACIÓN DE SERVICIOS"/>
    <s v="2.2.8 - OTROS SERVICIOS NO INCLUIDOS EN CONCEPTOS ANTERIORES"/>
    <s v="N"/>
    <s v="00 - N/A"/>
    <s v="10 - FONDO GENERAL"/>
    <s v=" "/>
    <s v="99 - MULTIPROVINCIAL"/>
    <n v="162164940"/>
    <n v="72710180"/>
    <n v="69893651.280000001"/>
  </r>
  <r>
    <s v="2024"/>
    <x v="0"/>
    <x v="0"/>
    <x v="0"/>
    <x v="0"/>
    <x v="2"/>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 "/>
    <s v="99 - MULTIPROVINCIAL"/>
    <n v="61550000"/>
    <n v="50719300"/>
    <n v="33479805.329999998"/>
  </r>
  <r>
    <s v="2024"/>
    <x v="0"/>
    <x v="0"/>
    <x v="0"/>
    <x v="0"/>
    <x v="2"/>
    <s v="0211 - MINISTERIO DE OBRAS PÚBLICAS Y COMUNICACIONES"/>
    <s v="0001 - MINISTERIO DE OBRAS PUBLICAS Y COMUNICACIONES"/>
    <x v="1"/>
    <x v="11"/>
    <x v="57"/>
    <s v="2.2 - CONTRATACIÓN DE SERVICIOS"/>
    <s v="2.2.9 - OTRAS CONTRATACIONES DE SERVICIOS"/>
    <s v="N"/>
    <s v="00 - N/A"/>
    <s v="10 - FONDO GENERAL"/>
    <s v=" "/>
    <s v="99 - MULTIPROVINCIAL"/>
    <n v="5200000"/>
    <n v="4200000"/>
    <n v="1439600"/>
  </r>
  <r>
    <s v="2024"/>
    <x v="0"/>
    <x v="0"/>
    <x v="0"/>
    <x v="0"/>
    <x v="2"/>
    <s v="0211 - MINISTERIO DE OBRAS PÚBLICAS Y COMUNICACIONES"/>
    <s v="0001 - MINISTERIO DE OBRAS PUBLICAS Y COMUNICACIONES"/>
    <x v="1"/>
    <x v="11"/>
    <x v="57"/>
    <s v="2.2 - CONTRATACIÓN DE SERVICIOS"/>
    <s v="2.2.9 - OTRAS CONTRATACIONES DE SERVICIOS"/>
    <s v="N"/>
    <s v="00 - N/A"/>
    <s v="20 - FONDOS CON DESTINO ESPECÍFICO"/>
    <s v=" "/>
    <s v="99 - MULTIPROVINCIAL"/>
    <n v="6000000"/>
    <n v="5150700"/>
    <n v="3807145.05"/>
  </r>
  <r>
    <s v="2024"/>
    <x v="0"/>
    <x v="0"/>
    <x v="0"/>
    <x v="0"/>
    <x v="2"/>
    <s v="0211 - MINISTERIO DE OBRAS PÚBLICAS Y COMUNICACIONES"/>
    <s v="0001 - MINISTERIO DE OBRAS PUBLICAS Y COMUNICACIONES"/>
    <x v="1"/>
    <x v="11"/>
    <x v="57"/>
    <s v="2.3 - MATERIALES Y SUMINISTROS"/>
    <s v="2.3.1 - ALIMENTOS Y PRODUCTOS AGROFORESTALES"/>
    <s v="N"/>
    <s v="00 - N/A"/>
    <s v="20 - FONDOS CON DESTINO ESPECÍFICO"/>
    <s v=" "/>
    <s v="99 - MULTIPROVINCIAL"/>
    <n v="3500000"/>
    <n v="50600000"/>
    <n v="45400624.899999999"/>
  </r>
  <r>
    <s v="2024"/>
    <x v="0"/>
    <x v="0"/>
    <x v="0"/>
    <x v="0"/>
    <x v="2"/>
    <s v="0211 - MINISTERIO DE OBRAS PÚBLICAS Y COMUNICACIONES"/>
    <s v="0001 - MINISTERIO DE OBRAS PUBLICAS Y COMUNICACIONES"/>
    <x v="1"/>
    <x v="11"/>
    <x v="57"/>
    <s v="2.3 - MATERIALES Y SUMINISTROS"/>
    <s v="2.3.2 - TEXTILES Y VESTUARIOS"/>
    <s v="N"/>
    <s v="00 - N/A"/>
    <s v="20 - FONDOS CON DESTINO ESPECÍFICO"/>
    <s v=" "/>
    <s v="99 - MULTIPROVINCIAL"/>
    <n v="81000000"/>
    <n v="37929642"/>
    <n v="32539971.710000001"/>
  </r>
  <r>
    <s v="2024"/>
    <x v="0"/>
    <x v="0"/>
    <x v="0"/>
    <x v="0"/>
    <x v="2"/>
    <s v="0211 - MINISTERIO DE OBRAS PÚBLICAS Y COMUNICACIONES"/>
    <s v="0001 - MINISTERIO DE OBRAS PUBLICAS Y COMUNICACIONES"/>
    <x v="1"/>
    <x v="11"/>
    <x v="57"/>
    <s v="2.3 - MATERIALES Y SUMINISTROS"/>
    <s v="2.3.3 - PAPEL, CARTÓN E IMPRESOS"/>
    <s v="N"/>
    <s v="00 - N/A"/>
    <s v="20 - FONDOS CON DESTINO ESPECÍFICO"/>
    <s v=" "/>
    <s v="99 - MULTIPROVINCIAL"/>
    <n v="10100000"/>
    <n v="6500000"/>
    <n v="6001358.9800000004"/>
  </r>
  <r>
    <s v="2024"/>
    <x v="0"/>
    <x v="0"/>
    <x v="0"/>
    <x v="0"/>
    <x v="2"/>
    <s v="0211 - MINISTERIO DE OBRAS PÚBLICAS Y COMUNICACIONES"/>
    <s v="0001 - MINISTERIO DE OBRAS PUBLICAS Y COMUNICACIONES"/>
    <x v="1"/>
    <x v="11"/>
    <x v="57"/>
    <s v="2.3 - MATERIALES Y SUMINISTROS"/>
    <s v="2.3.4 - PRODUCTOS FARMACÉUTICOS"/>
    <s v="N"/>
    <s v="00 - N/A"/>
    <s v="20 - FONDOS CON DESTINO ESPECÍFICO"/>
    <s v=" "/>
    <s v="99 - MULTIPROVINCIAL"/>
    <n v="2000000"/>
    <n v="2400000"/>
    <n v="2308648.0699999998"/>
  </r>
  <r>
    <s v="2024"/>
    <x v="0"/>
    <x v="0"/>
    <x v="0"/>
    <x v="0"/>
    <x v="2"/>
    <s v="0211 - MINISTERIO DE OBRAS PÚBLICAS Y COMUNICACIONES"/>
    <s v="0001 - MINISTERIO DE OBRAS PUBLICAS Y COMUNICACIONES"/>
    <x v="1"/>
    <x v="11"/>
    <x v="57"/>
    <s v="2.3 - MATERIALES Y SUMINISTROS"/>
    <s v="2.3.5 - CUERO, CAUCHO Y PLÁSTICO"/>
    <s v="N"/>
    <s v="00 - N/A"/>
    <s v="20 - FONDOS CON DESTINO ESPECÍFICO"/>
    <s v=" "/>
    <s v="99 - MULTIPROVINCIAL"/>
    <n v="22100000"/>
    <n v="50803299.450000003"/>
    <n v="15274228.859999999"/>
  </r>
  <r>
    <s v="2024"/>
    <x v="0"/>
    <x v="0"/>
    <x v="0"/>
    <x v="0"/>
    <x v="2"/>
    <s v="0211 - MINISTERIO DE OBRAS PÚBLICAS Y COMUNICACIONES"/>
    <s v="0001 - MINISTERIO DE OBRAS PUBLICAS Y COMUNICACIONES"/>
    <x v="1"/>
    <x v="11"/>
    <x v="57"/>
    <s v="2.3 - MATERIALES Y SUMINISTROS"/>
    <s v="2.3.6 - PRODUCTOS DE MINERALES, METÁLICOS Y NO METÁLICOS"/>
    <s v="N"/>
    <s v="00 - N/A"/>
    <s v="20 - FONDOS CON DESTINO ESPECÍFICO"/>
    <s v=" "/>
    <s v="99 - MULTIPROVINCIAL"/>
    <n v="67642561"/>
    <n v="67926386"/>
    <n v="31667273.43"/>
  </r>
  <r>
    <s v="2024"/>
    <x v="0"/>
    <x v="0"/>
    <x v="0"/>
    <x v="0"/>
    <x v="2"/>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 "/>
    <s v="99 - MULTIPROVINCIAL"/>
    <n v="140000000"/>
    <n v="160705405"/>
    <n v="135626549.97"/>
  </r>
  <r>
    <s v="2024"/>
    <x v="0"/>
    <x v="0"/>
    <x v="0"/>
    <x v="0"/>
    <x v="2"/>
    <s v="0211 - MINISTERIO DE OBRAS PÚBLICAS Y COMUNICACIONES"/>
    <s v="0001 - MINISTERIO DE OBRAS PUBLICAS Y COMUNICACIONES"/>
    <x v="1"/>
    <x v="11"/>
    <x v="57"/>
    <s v="2.3 - MATERIALES Y SUMINISTROS"/>
    <s v="2.3.9 - PRODUCTOS Y ÚTILES VARIOS"/>
    <s v="N"/>
    <s v="00 - N/A"/>
    <s v="20 - FONDOS CON DESTINO ESPECÍFICO"/>
    <s v=" "/>
    <s v="99 - MULTIPROVINCIAL"/>
    <n v="33150000"/>
    <n v="48420358"/>
    <n v="34129382.140000008"/>
  </r>
  <r>
    <s v="2024"/>
    <x v="0"/>
    <x v="0"/>
    <x v="0"/>
    <x v="0"/>
    <x v="2"/>
    <s v="0211 - MINISTERIO DE OBRAS PÚBLICAS Y COMUNICACIONES"/>
    <s v="0001 - MINISTERIO DE OBRAS PUBLICAS Y COMUNICACIONES"/>
    <x v="2"/>
    <x v="14"/>
    <x v="58"/>
    <s v="2.1 - REMUNERACIONES Y CONTRIBUCIONES"/>
    <s v="2.1.1 - REMUNERACIONES"/>
    <s v="N"/>
    <s v="00 - N/A"/>
    <s v="10 - FONDO GENERAL"/>
    <s v=" "/>
    <s v="99 - MULTIPROVINCIAL"/>
    <n v="120000000"/>
    <n v="130000000"/>
    <n v="111620625.57999997"/>
  </r>
  <r>
    <s v="2024"/>
    <x v="0"/>
    <x v="0"/>
    <x v="0"/>
    <x v="0"/>
    <x v="2"/>
    <s v="0211 - MINISTERIO DE OBRAS PÚBLICAS Y COMUNICACIONES"/>
    <s v="0001 - MINISTERIO DE OBRAS PUBLICAS Y COMUNICACIONES"/>
    <x v="2"/>
    <x v="14"/>
    <x v="58"/>
    <s v="2.1 - REMUNERACIONES Y CONTRIBUCIONES"/>
    <s v="2.1.5 - CONTRIBUCIONES A LA SEGURIDAD SOCIAL"/>
    <s v="N"/>
    <s v="00 - N/A"/>
    <s v="10 - FONDO GENERAL"/>
    <s v=" "/>
    <s v="99 - MULTIPROVINCIAL"/>
    <n v="22000000"/>
    <n v="22000000"/>
    <n v="15521748.500000004"/>
  </r>
  <r>
    <s v="2024"/>
    <x v="0"/>
    <x v="0"/>
    <x v="0"/>
    <x v="0"/>
    <x v="2"/>
    <s v="0211 - MINISTERIO DE OBRAS PÚBLICAS Y COMUNICACIONES"/>
    <s v="0002 - DIRECCION GENERAL DE EMBELLECIMIENTO DE CARRETERAS Y AVENIDAS DE CIRCUNV."/>
    <x v="1"/>
    <x v="11"/>
    <x v="26"/>
    <s v="2.1 - REMUNERACIONES Y CONTRIBUCIONES"/>
    <s v="2.1.1 - REMUNERACIONES"/>
    <s v="N"/>
    <s v="00 - N/A"/>
    <s v="10 - FONDO GENERAL"/>
    <s v=" "/>
    <s v="99 - MULTIPROVINCIAL"/>
    <n v="224842595"/>
    <n v="227917213"/>
    <n v="218083607.92999992"/>
  </r>
  <r>
    <s v="2024"/>
    <x v="0"/>
    <x v="0"/>
    <x v="0"/>
    <x v="0"/>
    <x v="2"/>
    <s v="0211 - MINISTERIO DE OBRAS PÚBLICAS Y COMUNICACIONES"/>
    <s v="0002 - DIRECCION GENERAL DE EMBELLECIMIENTO DE CARRETERAS Y AVENIDAS DE CIRCUNV."/>
    <x v="1"/>
    <x v="11"/>
    <x v="26"/>
    <s v="2.1 - REMUNERACIONES Y CONTRIBUCIONES"/>
    <s v="2.1.2 - SOBRESUELDOS"/>
    <s v="N"/>
    <s v="00 - N/A"/>
    <s v="10 - FONDO GENERAL"/>
    <s v=" "/>
    <s v="99 - MULTIPROVINCIAL"/>
    <n v="32428663"/>
    <n v="33677288"/>
    <n v="32807286.449999999"/>
  </r>
  <r>
    <s v="2024"/>
    <x v="0"/>
    <x v="0"/>
    <x v="0"/>
    <x v="0"/>
    <x v="2"/>
    <s v="0211 - MINISTERIO DE OBRAS PÚBLICAS Y COMUNICACIONES"/>
    <s v="0002 - DIRECCION GENERAL DE EMBELLECIMIENTO DE CARRETERAS Y AVENIDAS DE CIRCUNV."/>
    <x v="1"/>
    <x v="11"/>
    <x v="26"/>
    <s v="2.1 - REMUNERACIONES Y CONTRIBUCIONES"/>
    <s v="2.1.5 - CONTRIBUCIONES A LA SEGURIDAD SOCIAL"/>
    <s v="N"/>
    <s v="00 - N/A"/>
    <s v="10 - FONDO GENERAL"/>
    <s v=" "/>
    <s v="99 - MULTIPROVINCIAL"/>
    <n v="29457973"/>
    <n v="29853431"/>
    <n v="28723262.760000002"/>
  </r>
  <r>
    <s v="2024"/>
    <x v="0"/>
    <x v="0"/>
    <x v="0"/>
    <x v="0"/>
    <x v="2"/>
    <s v="0211 - MINISTERIO DE OBRAS PÚBLICAS Y COMUNICACIONES"/>
    <s v="0002 - DIRECCION GENERAL DE EMBELLECIMIENTO DE CARRETERAS Y AVENIDAS DE CIRCUNV."/>
    <x v="1"/>
    <x v="11"/>
    <x v="26"/>
    <s v="2.2 - CONTRATACIÓN DE SERVICIOS"/>
    <s v="2.2.1 - SERVICIOS BÁSICOS"/>
    <s v="N"/>
    <s v="00 - N/A"/>
    <s v="10 - FONDO GENERAL"/>
    <s v=" "/>
    <s v="99 - MULTIPROVINCIAL"/>
    <n v="5669040"/>
    <n v="6149977.3599999994"/>
    <n v="5304845.5999999996"/>
  </r>
  <r>
    <s v="2024"/>
    <x v="0"/>
    <x v="0"/>
    <x v="0"/>
    <x v="0"/>
    <x v="2"/>
    <s v="0211 - MINISTERIO DE OBRAS PÚBLICAS Y COMUNICACIONES"/>
    <s v="0002 - DIRECCION GENERAL DE EMBELLECIMIENTO DE CARRETERAS Y AVENIDAS DE CIRCUNV."/>
    <x v="1"/>
    <x v="11"/>
    <x v="26"/>
    <s v="2.2 - CONTRATACIÓN DE SERVICIOS"/>
    <s v="2.2.2 - PUBLICIDAD, IMPRESIÓN Y ENCUADERNACIÓN"/>
    <s v="N"/>
    <s v="00 - N/A"/>
    <s v="10 - FONDO GENERAL"/>
    <s v=" "/>
    <s v="99 - MULTIPROVINCIAL"/>
    <n v="2205000"/>
    <n v="1651660.3399999999"/>
    <n v="1462985.89"/>
  </r>
  <r>
    <s v="2024"/>
    <x v="0"/>
    <x v="0"/>
    <x v="0"/>
    <x v="0"/>
    <x v="2"/>
    <s v="0211 - MINISTERIO DE OBRAS PÚBLICAS Y COMUNICACIONES"/>
    <s v="0002 - DIRECCION GENERAL DE EMBELLECIMIENTO DE CARRETERAS Y AVENIDAS DE CIRCUNV."/>
    <x v="1"/>
    <x v="11"/>
    <x v="26"/>
    <s v="2.2 - CONTRATACIÓN DE SERVICIOS"/>
    <s v="2.2.3 - VIÁTICOS"/>
    <s v="N"/>
    <s v="00 - N/A"/>
    <s v="10 - FONDO GENERAL"/>
    <s v=" "/>
    <s v="99 - MULTIPROVINCIAL"/>
    <n v="2100000"/>
    <n v="2100000"/>
    <n v="1970949.65"/>
  </r>
  <r>
    <s v="2024"/>
    <x v="0"/>
    <x v="0"/>
    <x v="0"/>
    <x v="0"/>
    <x v="2"/>
    <s v="0211 - MINISTERIO DE OBRAS PÚBLICAS Y COMUNICACIONES"/>
    <s v="0002 - DIRECCION GENERAL DE EMBELLECIMIENTO DE CARRETERAS Y AVENIDAS DE CIRCUNV."/>
    <x v="1"/>
    <x v="11"/>
    <x v="26"/>
    <s v="2.2 - CONTRATACIÓN DE SERVICIOS"/>
    <s v="2.2.4 - TRANSPORTE Y ALMACENAJE"/>
    <s v="N"/>
    <s v="00 - N/A"/>
    <s v="10 - FONDO GENERAL"/>
    <s v=" "/>
    <s v="99 - MULTIPROVINCIAL"/>
    <n v="600000"/>
    <n v="51166.650000000023"/>
    <n v="49000"/>
  </r>
  <r>
    <s v="2024"/>
    <x v="0"/>
    <x v="0"/>
    <x v="0"/>
    <x v="0"/>
    <x v="2"/>
    <s v="0211 - MINISTERIO DE OBRAS PÚBLICAS Y COMUNICACIONES"/>
    <s v="0002 - DIRECCION GENERAL DE EMBELLECIMIENTO DE CARRETERAS Y AVENIDAS DE CIRCUNV."/>
    <x v="1"/>
    <x v="11"/>
    <x v="26"/>
    <s v="2.2 - CONTRATACIÓN DE SERVICIOS"/>
    <s v="2.2.5 - ALQUILERES Y RENTAS"/>
    <s v="N"/>
    <s v="00 - N/A"/>
    <s v="10 - FONDO GENERAL"/>
    <s v=" "/>
    <s v="99 - MULTIPROVINCIAL"/>
    <n v="15694078"/>
    <n v="15313695.949999999"/>
    <n v="14296274.429999998"/>
  </r>
  <r>
    <s v="2024"/>
    <x v="0"/>
    <x v="0"/>
    <x v="0"/>
    <x v="0"/>
    <x v="2"/>
    <s v="0211 - MINISTERIO DE OBRAS PÚBLICAS Y COMUNICACIONES"/>
    <s v="0002 - DIRECCION GENERAL DE EMBELLECIMIENTO DE CARRETERAS Y AVENIDAS DE CIRCUNV."/>
    <x v="1"/>
    <x v="11"/>
    <x v="26"/>
    <s v="2.2 - CONTRATACIÓN DE SERVICIOS"/>
    <s v="2.2.6 - SEGUROS"/>
    <s v="N"/>
    <s v="00 - N/A"/>
    <s v="10 - FONDO GENERAL"/>
    <s v=" "/>
    <s v="99 - MULTIPROVINCIAL"/>
    <n v="4291992"/>
    <n v="3870826.14"/>
    <n v="3870825.55"/>
  </r>
  <r>
    <s v="2024"/>
    <x v="0"/>
    <x v="0"/>
    <x v="0"/>
    <x v="0"/>
    <x v="2"/>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 "/>
    <s v="99 - MULTIPROVINCIAL"/>
    <n v="3705000"/>
    <n v="3025090"/>
    <n v="2485049.92"/>
  </r>
  <r>
    <s v="2024"/>
    <x v="0"/>
    <x v="0"/>
    <x v="0"/>
    <x v="0"/>
    <x v="2"/>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 "/>
    <s v="99 - MULTIPROVINCIAL"/>
    <n v="5508000"/>
    <n v="2362148.67"/>
    <n v="1959878.4600000002"/>
  </r>
  <r>
    <s v="2024"/>
    <x v="0"/>
    <x v="0"/>
    <x v="0"/>
    <x v="0"/>
    <x v="2"/>
    <s v="0211 - MINISTERIO DE OBRAS PÚBLICAS Y COMUNICACIONES"/>
    <s v="0002 - DIRECCION GENERAL DE EMBELLECIMIENTO DE CARRETERAS Y AVENIDAS DE CIRCUNV."/>
    <x v="1"/>
    <x v="11"/>
    <x v="26"/>
    <s v="2.2 - CONTRATACIÓN DE SERVICIOS"/>
    <s v="2.2.9 - OTRAS CONTRATACIONES DE SERVICIOS"/>
    <s v="N"/>
    <s v="00 - N/A"/>
    <s v="10 - FONDO GENERAL"/>
    <s v=" "/>
    <s v="99 - MULTIPROVINCIAL"/>
    <n v="7786510"/>
    <n v="5207288.4399999995"/>
    <n v="4934510.4000000004"/>
  </r>
  <r>
    <s v="2024"/>
    <x v="0"/>
    <x v="0"/>
    <x v="0"/>
    <x v="0"/>
    <x v="2"/>
    <s v="0211 - MINISTERIO DE OBRAS PÚBLICAS Y COMUNICACIONES"/>
    <s v="0002 - DIRECCION GENERAL DE EMBELLECIMIENTO DE CARRETERAS Y AVENIDAS DE CIRCUNV."/>
    <x v="1"/>
    <x v="11"/>
    <x v="26"/>
    <s v="2.3 - MATERIALES Y SUMINISTROS"/>
    <s v="2.3.1 - ALIMENTOS Y PRODUCTOS AGROFORESTALES"/>
    <s v="N"/>
    <s v="00 - N/A"/>
    <s v="10 - FONDO GENERAL"/>
    <s v=" "/>
    <s v="99 - MULTIPROVINCIAL"/>
    <n v="7655000"/>
    <n v="6376195.5700000003"/>
    <n v="5339386.3000000007"/>
  </r>
  <r>
    <s v="2024"/>
    <x v="0"/>
    <x v="0"/>
    <x v="0"/>
    <x v="0"/>
    <x v="2"/>
    <s v="0211 - MINISTERIO DE OBRAS PÚBLICAS Y COMUNICACIONES"/>
    <s v="0002 - DIRECCION GENERAL DE EMBELLECIMIENTO DE CARRETERAS Y AVENIDAS DE CIRCUNV."/>
    <x v="1"/>
    <x v="11"/>
    <x v="26"/>
    <s v="2.3 - MATERIALES Y SUMINISTROS"/>
    <s v="2.3.2 - TEXTILES Y VESTUARIOS"/>
    <s v="N"/>
    <s v="00 - N/A"/>
    <s v="10 - FONDO GENERAL"/>
    <s v=" "/>
    <s v="99 - MULTIPROVINCIAL"/>
    <n v="1300000"/>
    <n v="1922640.1399999997"/>
    <n v="519965.24"/>
  </r>
  <r>
    <s v="2024"/>
    <x v="0"/>
    <x v="0"/>
    <x v="0"/>
    <x v="0"/>
    <x v="2"/>
    <s v="0211 - MINISTERIO DE OBRAS PÚBLICAS Y COMUNICACIONES"/>
    <s v="0002 - DIRECCION GENERAL DE EMBELLECIMIENTO DE CARRETERAS Y AVENIDAS DE CIRCUNV."/>
    <x v="1"/>
    <x v="11"/>
    <x v="26"/>
    <s v="2.3 - MATERIALES Y SUMINISTROS"/>
    <s v="2.3.3 - PAPEL, CARTÓN E IMPRESOS"/>
    <s v="N"/>
    <s v="00 - N/A"/>
    <s v="10 - FONDO GENERAL"/>
    <s v=" "/>
    <s v="99 - MULTIPROVINCIAL"/>
    <n v="765000"/>
    <n v="1273921.9900000002"/>
    <n v="498061.52999999997"/>
  </r>
  <r>
    <s v="2024"/>
    <x v="0"/>
    <x v="0"/>
    <x v="0"/>
    <x v="0"/>
    <x v="2"/>
    <s v="0211 - MINISTERIO DE OBRAS PÚBLICAS Y COMUNICACIONES"/>
    <s v="0002 - DIRECCION GENERAL DE EMBELLECIMIENTO DE CARRETERAS Y AVENIDAS DE CIRCUNV."/>
    <x v="1"/>
    <x v="11"/>
    <x v="26"/>
    <s v="2.3 - MATERIALES Y SUMINISTROS"/>
    <s v="2.3.4 - PRODUCTOS FARMACÉUTICOS"/>
    <s v="N"/>
    <s v="00 - N/A"/>
    <s v="10 - FONDO GENERAL"/>
    <s v=" "/>
    <s v="99 - MULTIPROVINCIAL"/>
    <n v="1000"/>
    <n v="170"/>
    <n v="0"/>
  </r>
  <r>
    <s v="2024"/>
    <x v="0"/>
    <x v="0"/>
    <x v="0"/>
    <x v="0"/>
    <x v="2"/>
    <s v="0211 - MINISTERIO DE OBRAS PÚBLICAS Y COMUNICACIONES"/>
    <s v="0002 - DIRECCION GENERAL DE EMBELLECIMIENTO DE CARRETERAS Y AVENIDAS DE CIRCUNV."/>
    <x v="1"/>
    <x v="11"/>
    <x v="26"/>
    <s v="2.3 - MATERIALES Y SUMINISTROS"/>
    <s v="2.3.5 - CUERO, CAUCHO Y PLÁSTICO"/>
    <s v="N"/>
    <s v="00 - N/A"/>
    <s v="10 - FONDO GENERAL"/>
    <s v=" "/>
    <s v="99 - MULTIPROVINCIAL"/>
    <n v="2860000"/>
    <n v="1783712.4600000007"/>
    <n v="1492314.17"/>
  </r>
  <r>
    <s v="2024"/>
    <x v="0"/>
    <x v="0"/>
    <x v="0"/>
    <x v="0"/>
    <x v="2"/>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 "/>
    <s v="99 - MULTIPROVINCIAL"/>
    <n v="6222500"/>
    <n v="9740164.5100000016"/>
    <n v="8135432.8900000015"/>
  </r>
  <r>
    <s v="2024"/>
    <x v="0"/>
    <x v="0"/>
    <x v="0"/>
    <x v="0"/>
    <x v="2"/>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 "/>
    <s v="99 - MULTIPROVINCIAL"/>
    <n v="28212166"/>
    <n v="23406276.380000003"/>
    <n v="20721637.270000007"/>
  </r>
  <r>
    <s v="2024"/>
    <x v="0"/>
    <x v="0"/>
    <x v="0"/>
    <x v="0"/>
    <x v="2"/>
    <s v="0211 - MINISTERIO DE OBRAS PÚBLICAS Y COMUNICACIONES"/>
    <s v="0002 - DIRECCION GENERAL DE EMBELLECIMIENTO DE CARRETERAS Y AVENIDAS DE CIRCUNV."/>
    <x v="1"/>
    <x v="11"/>
    <x v="26"/>
    <s v="2.3 - MATERIALES Y SUMINISTROS"/>
    <s v="2.3.9 - PRODUCTOS Y ÚTILES VARIOS"/>
    <s v="N"/>
    <s v="00 - N/A"/>
    <s v="10 - FONDO GENERAL"/>
    <s v=" "/>
    <s v="99 - MULTIPROVINCIAL"/>
    <n v="7942000"/>
    <n v="12739203.399999999"/>
    <n v="9922009.8600000031"/>
  </r>
  <r>
    <s v="2024"/>
    <x v="0"/>
    <x v="0"/>
    <x v="0"/>
    <x v="0"/>
    <x v="2"/>
    <s v="0211 - MINISTERIO DE OBRAS PÚBLICAS Y COMUNICACIONES"/>
    <s v="0003 - OFICINA PARA EL REORDENAMIENTO DEL TRANSPORTE"/>
    <x v="1"/>
    <x v="11"/>
    <x v="59"/>
    <s v="2.1 - REMUNERACIONES Y CONTRIBUCIONES"/>
    <s v="2.1.1 - REMUNERACIONES"/>
    <s v="N"/>
    <s v="00 - N/A"/>
    <s v="10 - FONDO GENERAL"/>
    <s v=" "/>
    <s v="99 - MULTIPROVINCIAL"/>
    <n v="977314025"/>
    <n v="1024757125"/>
    <n v="1011635806.2299999"/>
  </r>
  <r>
    <s v="2024"/>
    <x v="0"/>
    <x v="0"/>
    <x v="0"/>
    <x v="0"/>
    <x v="2"/>
    <s v="0211 - MINISTERIO DE OBRAS PÚBLICAS Y COMUNICACIONES"/>
    <s v="0003 - OFICINA PARA EL REORDENAMIENTO DEL TRANSPORTE"/>
    <x v="1"/>
    <x v="11"/>
    <x v="59"/>
    <s v="2.1 - REMUNERACIONES Y CONTRIBUCIONES"/>
    <s v="2.1.2 - SOBRESUELDOS"/>
    <s v="N"/>
    <s v="00 - N/A"/>
    <s v="10 - FONDO GENERAL"/>
    <s v=" "/>
    <s v="99 - MULTIPROVINCIAL"/>
    <n v="180200000"/>
    <n v="180200000"/>
    <n v="179903740.46999997"/>
  </r>
  <r>
    <s v="2024"/>
    <x v="0"/>
    <x v="0"/>
    <x v="0"/>
    <x v="0"/>
    <x v="2"/>
    <s v="0211 - MINISTERIO DE OBRAS PÚBLICAS Y COMUNICACIONES"/>
    <s v="0003 - OFICINA PARA EL REORDENAMIENTO DEL TRANSPORTE"/>
    <x v="1"/>
    <x v="11"/>
    <x v="59"/>
    <s v="2.1 - REMUNERACIONES Y CONTRIBUCIONES"/>
    <s v="2.1.5 - CONTRIBUCIONES A LA SEGURIDAD SOCIAL"/>
    <s v="N"/>
    <s v="00 - N/A"/>
    <s v="10 - FONDO GENERAL"/>
    <s v=" "/>
    <s v="99 - MULTIPROVINCIAL"/>
    <n v="136842125"/>
    <n v="135736225"/>
    <n v="135570068.63999993"/>
  </r>
  <r>
    <s v="2024"/>
    <x v="0"/>
    <x v="0"/>
    <x v="0"/>
    <x v="0"/>
    <x v="2"/>
    <s v="0211 - MINISTERIO DE OBRAS PÚBLICAS Y COMUNICACIONES"/>
    <s v="0003 - OFICINA PARA EL REORDENAMIENTO DEL TRANSPORTE"/>
    <x v="1"/>
    <x v="11"/>
    <x v="59"/>
    <s v="2.2 - CONTRATACIÓN DE SERVICIOS"/>
    <s v="2.2.1 - SERVICIOS BÁSICOS"/>
    <s v="N"/>
    <s v="00 - N/A"/>
    <s v="10 - FONDO GENERAL"/>
    <s v=" "/>
    <s v="99 - MULTIPROVINCIAL"/>
    <n v="627424690"/>
    <n v="627424690"/>
    <n v="580627242.45000017"/>
  </r>
  <r>
    <s v="2024"/>
    <x v="0"/>
    <x v="0"/>
    <x v="0"/>
    <x v="0"/>
    <x v="2"/>
    <s v="0211 - MINISTERIO DE OBRAS PÚBLICAS Y COMUNICACIONES"/>
    <s v="0003 - OFICINA PARA EL REORDENAMIENTO DEL TRANSPORTE"/>
    <x v="1"/>
    <x v="11"/>
    <x v="59"/>
    <s v="2.2 - CONTRATACIÓN DE SERVICIOS"/>
    <s v="2.2.2 - PUBLICIDAD, IMPRESIÓN Y ENCUADERNACIÓN"/>
    <s v="N"/>
    <s v="00 - N/A"/>
    <s v="10 - FONDO GENERAL"/>
    <s v=" "/>
    <s v="99 - MULTIPROVINCIAL"/>
    <n v="1800000"/>
    <n v="800000"/>
    <n v="373328.39999999997"/>
  </r>
  <r>
    <s v="2024"/>
    <x v="0"/>
    <x v="0"/>
    <x v="0"/>
    <x v="0"/>
    <x v="2"/>
    <s v="0211 - MINISTERIO DE OBRAS PÚBLICAS Y COMUNICACIONES"/>
    <s v="0003 - OFICINA PARA EL REORDENAMIENTO DEL TRANSPORTE"/>
    <x v="1"/>
    <x v="11"/>
    <x v="59"/>
    <s v="2.2 - CONTRATACIÓN DE SERVICIOS"/>
    <s v="2.2.3 - VIÁTICOS"/>
    <s v="N"/>
    <s v="00 - N/A"/>
    <s v="10 - FONDO GENERAL"/>
    <s v=" "/>
    <s v="99 - MULTIPROVINCIAL"/>
    <n v="200000"/>
    <n v="310000"/>
    <n v="240717.8"/>
  </r>
  <r>
    <s v="2024"/>
    <x v="0"/>
    <x v="0"/>
    <x v="0"/>
    <x v="0"/>
    <x v="2"/>
    <s v="0211 - MINISTERIO DE OBRAS PÚBLICAS Y COMUNICACIONES"/>
    <s v="0003 - OFICINA PARA EL REORDENAMIENTO DEL TRANSPORTE"/>
    <x v="1"/>
    <x v="11"/>
    <x v="59"/>
    <s v="2.2 - CONTRATACIÓN DE SERVICIOS"/>
    <s v="2.2.4 - TRANSPORTE Y ALMACENAJE"/>
    <s v="N"/>
    <s v="00 - N/A"/>
    <s v="10 - FONDO GENERAL"/>
    <s v=" "/>
    <s v="99 - MULTIPROVINCIAL"/>
    <n v="4200000"/>
    <n v="28044223"/>
    <n v="27718563.109999999"/>
  </r>
  <r>
    <s v="2024"/>
    <x v="0"/>
    <x v="0"/>
    <x v="0"/>
    <x v="0"/>
    <x v="2"/>
    <s v="0211 - MINISTERIO DE OBRAS PÚBLICAS Y COMUNICACIONES"/>
    <s v="0003 - OFICINA PARA EL REORDENAMIENTO DEL TRANSPORTE"/>
    <x v="1"/>
    <x v="11"/>
    <x v="59"/>
    <s v="2.2 - CONTRATACIÓN DE SERVICIOS"/>
    <s v="2.2.4 - TRANSPORTE Y ALMACENAJE"/>
    <s v="N"/>
    <s v="00 - N/A"/>
    <s v="20 - FONDOS CON DESTINO ESPECÍFICO"/>
    <s v=" "/>
    <s v="99 - MULTIPROVINCIAL"/>
    <n v="0"/>
    <n v="25000000"/>
    <n v="20615027.16"/>
  </r>
  <r>
    <s v="2024"/>
    <x v="0"/>
    <x v="0"/>
    <x v="0"/>
    <x v="0"/>
    <x v="2"/>
    <s v="0211 - MINISTERIO DE OBRAS PÚBLICAS Y COMUNICACIONES"/>
    <s v="0003 - OFICINA PARA EL REORDENAMIENTO DEL TRANSPORTE"/>
    <x v="1"/>
    <x v="11"/>
    <x v="59"/>
    <s v="2.2 - CONTRATACIÓN DE SERVICIOS"/>
    <s v="2.2.5 - ALQUILERES Y RENTAS"/>
    <s v="N"/>
    <s v="00 - N/A"/>
    <s v="10 - FONDO GENERAL"/>
    <s v=" "/>
    <s v="99 - MULTIPROVINCIAL"/>
    <n v="6800000"/>
    <n v="12500000"/>
    <n v="10248859.68"/>
  </r>
  <r>
    <s v="2024"/>
    <x v="0"/>
    <x v="0"/>
    <x v="0"/>
    <x v="0"/>
    <x v="2"/>
    <s v="0211 - MINISTERIO DE OBRAS PÚBLICAS Y COMUNICACIONES"/>
    <s v="0003 - OFICINA PARA EL REORDENAMIENTO DEL TRANSPORTE"/>
    <x v="1"/>
    <x v="11"/>
    <x v="59"/>
    <s v="2.2 - CONTRATACIÓN DE SERVICIOS"/>
    <s v="2.2.6 - SEGUROS"/>
    <s v="N"/>
    <s v="00 - N/A"/>
    <s v="10 - FONDO GENERAL"/>
    <s v=" "/>
    <s v="99 - MULTIPROVINCIAL"/>
    <n v="195200000"/>
    <n v="195200000"/>
    <n v="194789788.28999999"/>
  </r>
  <r>
    <s v="2024"/>
    <x v="0"/>
    <x v="0"/>
    <x v="0"/>
    <x v="0"/>
    <x v="2"/>
    <s v="0211 - MINISTERIO DE OBRAS PÚBLICAS Y COMUNICACIONES"/>
    <s v="0003 - OFICINA PARA EL REORDENAMIENTO DEL TRANSPORTE"/>
    <x v="1"/>
    <x v="11"/>
    <x v="59"/>
    <s v="2.2 - CONTRATACIÓN DE SERVICIOS"/>
    <s v="2.2.6 - SEGUROS"/>
    <s v="N"/>
    <s v="00 - N/A"/>
    <s v="20 - FONDOS CON DESTINO ESPECÍFICO"/>
    <s v=" "/>
    <s v="99 - MULTIPROVINCIAL"/>
    <n v="0"/>
    <n v="60000000"/>
    <n v="58877146.800000004"/>
  </r>
  <r>
    <s v="2024"/>
    <x v="0"/>
    <x v="0"/>
    <x v="0"/>
    <x v="0"/>
    <x v="2"/>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 "/>
    <s v="99 - MULTIPROVINCIAL"/>
    <n v="7517093"/>
    <n v="878351590.13999987"/>
    <n v="779673308.70000017"/>
  </r>
  <r>
    <s v="2024"/>
    <x v="0"/>
    <x v="0"/>
    <x v="0"/>
    <x v="0"/>
    <x v="2"/>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 "/>
    <s v="99 - MULTIPROVINCIAL"/>
    <n v="978873963"/>
    <n v="1378657004.79"/>
    <n v="1331292213.7699995"/>
  </r>
  <r>
    <s v="2024"/>
    <x v="0"/>
    <x v="0"/>
    <x v="0"/>
    <x v="0"/>
    <x v="2"/>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35500000"/>
    <n v="98700000"/>
    <n v="84624731.439999968"/>
  </r>
  <r>
    <s v="2024"/>
    <x v="0"/>
    <x v="0"/>
    <x v="0"/>
    <x v="0"/>
    <x v="2"/>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 "/>
    <s v="99 - MULTIPROVINCIAL"/>
    <n v="250000000"/>
    <n v="208742041.21000001"/>
    <n v="197116401.36999995"/>
  </r>
  <r>
    <s v="2024"/>
    <x v="0"/>
    <x v="0"/>
    <x v="0"/>
    <x v="0"/>
    <x v="2"/>
    <s v="0211 - MINISTERIO DE OBRAS PÚBLICAS Y COMUNICACIONES"/>
    <s v="0003 - OFICINA PARA EL REORDENAMIENTO DEL TRANSPORTE"/>
    <x v="1"/>
    <x v="11"/>
    <x v="59"/>
    <s v="2.2 - CONTRATACIÓN DE SERVICIOS"/>
    <s v="2.2.9 - OTRAS CONTRATACIONES DE SERVICIOS"/>
    <s v="N"/>
    <s v="00 - N/A"/>
    <s v="10 - FONDO GENERAL"/>
    <s v=" "/>
    <s v="99 - MULTIPROVINCIAL"/>
    <n v="4000000"/>
    <n v="1800000"/>
    <n v="1407520.78"/>
  </r>
  <r>
    <s v="2024"/>
    <x v="0"/>
    <x v="0"/>
    <x v="0"/>
    <x v="0"/>
    <x v="2"/>
    <s v="0211 - MINISTERIO DE OBRAS PÚBLICAS Y COMUNICACIONES"/>
    <s v="0003 - OFICINA PARA EL REORDENAMIENTO DEL TRANSPORTE"/>
    <x v="1"/>
    <x v="11"/>
    <x v="59"/>
    <s v="2.3 - MATERIALES Y SUMINISTROS"/>
    <s v="2.3.1 - ALIMENTOS Y PRODUCTOS AGROFORESTALES"/>
    <s v="N"/>
    <s v="00 - N/A"/>
    <s v="10 - FONDO GENERAL"/>
    <s v=" "/>
    <s v="99 - MULTIPROVINCIAL"/>
    <n v="4200000"/>
    <n v="4200000"/>
    <n v="3171014.03"/>
  </r>
  <r>
    <s v="2024"/>
    <x v="0"/>
    <x v="0"/>
    <x v="0"/>
    <x v="0"/>
    <x v="2"/>
    <s v="0211 - MINISTERIO DE OBRAS PÚBLICAS Y COMUNICACIONES"/>
    <s v="0003 - OFICINA PARA EL REORDENAMIENTO DEL TRANSPORTE"/>
    <x v="1"/>
    <x v="11"/>
    <x v="59"/>
    <s v="2.3 - MATERIALES Y SUMINISTROS"/>
    <s v="2.3.2 - TEXTILES Y VESTUARIOS"/>
    <s v="N"/>
    <s v="00 - N/A"/>
    <s v="10 - FONDO GENERAL"/>
    <s v=" "/>
    <s v="99 - MULTIPROVINCIAL"/>
    <n v="5500000"/>
    <n v="3500000"/>
    <n v="2524080.7000000002"/>
  </r>
  <r>
    <s v="2024"/>
    <x v="0"/>
    <x v="0"/>
    <x v="0"/>
    <x v="0"/>
    <x v="2"/>
    <s v="0211 - MINISTERIO DE OBRAS PÚBLICAS Y COMUNICACIONES"/>
    <s v="0003 - OFICINA PARA EL REORDENAMIENTO DEL TRANSPORTE"/>
    <x v="1"/>
    <x v="11"/>
    <x v="59"/>
    <s v="2.3 - MATERIALES Y SUMINISTROS"/>
    <s v="2.3.3 - PAPEL, CARTÓN E IMPRESOS"/>
    <s v="N"/>
    <s v="00 - N/A"/>
    <s v="10 - FONDO GENERAL"/>
    <s v=" "/>
    <s v="99 - MULTIPROVINCIAL"/>
    <n v="60600000"/>
    <n v="42800000"/>
    <n v="42673834.479999997"/>
  </r>
  <r>
    <s v="2024"/>
    <x v="0"/>
    <x v="0"/>
    <x v="0"/>
    <x v="0"/>
    <x v="2"/>
    <s v="0211 - MINISTERIO DE OBRAS PÚBLICAS Y COMUNICACIONES"/>
    <s v="0003 - OFICINA PARA EL REORDENAMIENTO DEL TRANSPORTE"/>
    <x v="1"/>
    <x v="11"/>
    <x v="59"/>
    <s v="2.3 - MATERIALES Y SUMINISTROS"/>
    <s v="2.3.5 - CUERO, CAUCHO Y PLÁSTICO"/>
    <s v="N"/>
    <s v="00 - N/A"/>
    <s v="10 - FONDO GENERAL"/>
    <s v=" "/>
    <s v="99 - MULTIPROVINCIAL"/>
    <n v="37000000"/>
    <n v="29200000"/>
    <n v="28947198.16"/>
  </r>
  <r>
    <s v="2024"/>
    <x v="0"/>
    <x v="0"/>
    <x v="0"/>
    <x v="0"/>
    <x v="2"/>
    <s v="0211 - MINISTERIO DE OBRAS PÚBLICAS Y COMUNICACIONES"/>
    <s v="0003 - OFICINA PARA EL REORDENAMIENTO DEL TRANSPORTE"/>
    <x v="1"/>
    <x v="11"/>
    <x v="59"/>
    <s v="2.3 - MATERIALES Y SUMINISTROS"/>
    <s v="2.3.6 - PRODUCTOS DE MINERALES, METÁLICOS Y NO METÁLICOS"/>
    <s v="N"/>
    <s v="00 - N/A"/>
    <s v="10 - FONDO GENERAL"/>
    <s v=" "/>
    <s v="99 - MULTIPROVINCIAL"/>
    <n v="5200000"/>
    <n v="5900000"/>
    <n v="5203452.55"/>
  </r>
  <r>
    <s v="2024"/>
    <x v="0"/>
    <x v="0"/>
    <x v="0"/>
    <x v="0"/>
    <x v="2"/>
    <s v="0211 - MINISTERIO DE OBRAS PÚBLICAS Y COMUNICACIONES"/>
    <s v="0003 - OFICINA PARA EL REORDENAMIENTO DEL TRANSPORTE"/>
    <x v="1"/>
    <x v="11"/>
    <x v="59"/>
    <s v="2.3 - MATERIALES Y SUMINISTROS"/>
    <s v="2.3.7 - COMBUSTIBLES, LUBRICANTES, PRODUCTOS QUÍMICOS Y CONEXOS"/>
    <s v="N"/>
    <s v="00 - N/A"/>
    <s v="10 - FONDO GENERAL"/>
    <s v=" "/>
    <s v="99 - MULTIPROVINCIAL"/>
    <n v="22700000"/>
    <n v="21200000"/>
    <n v="18101858.609999999"/>
  </r>
  <r>
    <s v="2024"/>
    <x v="0"/>
    <x v="0"/>
    <x v="0"/>
    <x v="0"/>
    <x v="2"/>
    <s v="0211 - MINISTERIO DE OBRAS PÚBLICAS Y COMUNICACIONES"/>
    <s v="0003 - OFICINA PARA EL REORDENAMIENTO DEL TRANSPORTE"/>
    <x v="1"/>
    <x v="11"/>
    <x v="59"/>
    <s v="2.3 - MATERIALES Y SUMINISTROS"/>
    <s v="2.3.9 - PRODUCTOS Y ÚTILES VARIOS"/>
    <s v="N"/>
    <s v="00 - N/A"/>
    <s v="10 - FONDO GENERAL"/>
    <s v=" "/>
    <s v="99 - MULTIPROVINCIAL"/>
    <n v="41700000"/>
    <n v="47800000"/>
    <n v="38686701.560000002"/>
  </r>
  <r>
    <s v="2024"/>
    <x v="0"/>
    <x v="0"/>
    <x v="0"/>
    <x v="0"/>
    <x v="2"/>
    <s v="0211 - MINISTERIO DE OBRAS PÚBLICAS Y COMUNICACIONES"/>
    <s v="0003 - OFICINA PARA EL REORDENAMIENTO DEL TRANSPORTE"/>
    <x v="1"/>
    <x v="11"/>
    <x v="59"/>
    <s v="2.3 - MATERIALES Y SUMINISTROS"/>
    <s v="2.3.9 - PRODUCTOS Y ÚTILES VARIOS"/>
    <s v="N"/>
    <s v="00 - N/A"/>
    <s v="20 - FONDOS CON DESTINO ESPECÍFICO"/>
    <s v=" "/>
    <s v="99 - MULTIPROVINCIAL"/>
    <n v="0"/>
    <n v="81100000"/>
    <n v="71102812.429999992"/>
  </r>
  <r>
    <s v="2024"/>
    <x v="0"/>
    <x v="0"/>
    <x v="0"/>
    <x v="0"/>
    <x v="2"/>
    <s v="0211 - MINISTERIO DE OBRAS PÚBLICAS Y COMUNICACIONES"/>
    <s v="0003 - OFICINA PARA EL REORDENAMIENTO DEL TRANSPORTE"/>
    <x v="1"/>
    <x v="11"/>
    <x v="60"/>
    <s v="2.2 - CONTRATACIÓN DE SERVICIOS"/>
    <s v="2.2.1 - SERVICIOS BÁSICOS"/>
    <s v="N"/>
    <s v="00 - N/A"/>
    <s v="10 - FONDO GENERAL"/>
    <s v=" "/>
    <s v="99 - MULTIPROVINCIAL"/>
    <n v="1000000"/>
    <n v="1000000"/>
    <n v="6573.24"/>
  </r>
  <r>
    <s v="2024"/>
    <x v="0"/>
    <x v="0"/>
    <x v="0"/>
    <x v="0"/>
    <x v="2"/>
    <s v="0211 - MINISTERIO DE OBRAS PÚBLICAS Y COMUNICACIONES"/>
    <s v="0003 - OFICINA PARA EL REORDENAMIENTO DEL TRANSPORTE"/>
    <x v="1"/>
    <x v="11"/>
    <x v="60"/>
    <s v="2.2 - CONTRATACIÓN DE SERVICIOS"/>
    <s v="2.2.6 - SEGUROS"/>
    <s v="N"/>
    <s v="00 - N/A"/>
    <s v="10 - FONDO GENERAL"/>
    <s v=" "/>
    <s v="99 - MULTIPROVINCIAL"/>
    <n v="40000000"/>
    <n v="40000000"/>
    <n v="40000000"/>
  </r>
  <r>
    <s v="2024"/>
    <x v="0"/>
    <x v="0"/>
    <x v="0"/>
    <x v="0"/>
    <x v="2"/>
    <s v="0211 - MINISTERIO DE OBRAS PÚBLICAS Y COMUNICACIONES"/>
    <s v="0003 - OFICINA PARA EL REORDENAMIENTO DEL TRANSPORTE"/>
    <x v="1"/>
    <x v="11"/>
    <x v="60"/>
    <s v="2.2 - CONTRATACIÓN DE SERVICIOS"/>
    <s v="2.2.6 - SEGUROS"/>
    <s v="N"/>
    <s v="00 - N/A"/>
    <s v="20 - FONDOS CON DESTINO ESPECÍFICO"/>
    <s v=" "/>
    <s v="99 - MULTIPROVINCIAL"/>
    <n v="0"/>
    <n v="21500000"/>
    <n v="13673697.800000001"/>
  </r>
  <r>
    <s v="2024"/>
    <x v="0"/>
    <x v="0"/>
    <x v="0"/>
    <x v="0"/>
    <x v="2"/>
    <s v="0211 - MINISTERIO DE OBRAS PÚBLICAS Y COMUNICACIONES"/>
    <s v="0003 - OFICINA PARA EL REORDENAMIENTO DEL TRANSPORTE"/>
    <x v="1"/>
    <x v="11"/>
    <x v="60"/>
    <s v="2.2 - CONTRATACIÓN DE SERVICIOS"/>
    <s v="2.2.7 - SERVICIOS DE CONSERVACIÓN, REPARACIONES MENORES E INSTALACIONES TEMPORALES"/>
    <s v="N"/>
    <s v="00 - N/A"/>
    <s v="10 - FONDO GENERAL"/>
    <s v=" "/>
    <s v="99 - MULTIPROVINCIAL"/>
    <n v="0"/>
    <n v="77255502.859999999"/>
    <n v="72415993.030000001"/>
  </r>
  <r>
    <s v="2024"/>
    <x v="0"/>
    <x v="0"/>
    <x v="0"/>
    <x v="0"/>
    <x v="2"/>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 "/>
    <s v="99 - MULTIPROVINCIAL"/>
    <n v="350000000"/>
    <n v="317520000"/>
    <n v="239192097.13999999"/>
  </r>
  <r>
    <s v="2024"/>
    <x v="0"/>
    <x v="0"/>
    <x v="0"/>
    <x v="0"/>
    <x v="2"/>
    <s v="0211 - MINISTERIO DE OBRAS PÚBLICAS Y COMUNICACIONES"/>
    <s v="0003 - OFICINA PARA EL REORDENAMIENTO DEL TRANSPORTE"/>
    <x v="1"/>
    <x v="11"/>
    <x v="60"/>
    <s v="2.3 - MATERIALES Y SUMINISTROS"/>
    <s v="2.3.3 - PAPEL, CARTÓN E IMPRESOS"/>
    <s v="N"/>
    <s v="00 - N/A"/>
    <s v="20 - FONDOS CON DESTINO ESPECÍFICO"/>
    <s v=" "/>
    <s v="99 - MULTIPROVINCIAL"/>
    <n v="0"/>
    <n v="10980000"/>
    <n v="10980000"/>
  </r>
  <r>
    <s v="2024"/>
    <x v="0"/>
    <x v="0"/>
    <x v="0"/>
    <x v="0"/>
    <x v="2"/>
    <s v="0211 - MINISTERIO DE OBRAS PÚBLICAS Y COMUNICACIONES"/>
    <s v="0006 - OFICINA NAC. DE EVALUACIÓN SÍSMICA Y VULNERABILIDAD DE INFRAESTRUCTURA"/>
    <x v="0"/>
    <x v="7"/>
    <x v="61"/>
    <s v="2.1 - REMUNERACIONES Y CONTRIBUCIONES"/>
    <s v="2.1.1 - REMUNERACIONES"/>
    <s v="N"/>
    <s v="00 - N/A"/>
    <s v="10 - FONDO GENERAL"/>
    <s v=" "/>
    <s v="99 - MULTIPROVINCIAL"/>
    <n v="102058000"/>
    <n v="157194004.13"/>
    <n v="148544158.72"/>
  </r>
  <r>
    <s v="2024"/>
    <x v="0"/>
    <x v="0"/>
    <x v="0"/>
    <x v="0"/>
    <x v="2"/>
    <s v="0211 - MINISTERIO DE OBRAS PÚBLICAS Y COMUNICACIONES"/>
    <s v="0006 - OFICINA NAC. DE EVALUACIÓN SÍSMICA Y VULNERABILIDAD DE INFRAESTRUCTURA"/>
    <x v="0"/>
    <x v="7"/>
    <x v="61"/>
    <s v="2.1 - REMUNERACIONES Y CONTRIBUCIONES"/>
    <s v="2.1.2 - SOBRESUELDOS"/>
    <s v="N"/>
    <s v="00 - N/A"/>
    <s v="10 - FONDO GENERAL"/>
    <s v=" "/>
    <s v="99 - MULTIPROVINCIAL"/>
    <n v="19055000"/>
    <n v="26022697.280000001"/>
    <n v="21075090.93"/>
  </r>
  <r>
    <s v="2024"/>
    <x v="0"/>
    <x v="0"/>
    <x v="0"/>
    <x v="0"/>
    <x v="2"/>
    <s v="0211 - MINISTERIO DE OBRAS PÚBLICAS Y COMUNICACIONES"/>
    <s v="0006 - OFICINA NAC. DE EVALUACIÓN SÍSMICA Y VULNERABILIDAD DE INFRAESTRUCTURA"/>
    <x v="0"/>
    <x v="7"/>
    <x v="61"/>
    <s v="2.1 - REMUNERACIONES Y CONTRIBUCIONES"/>
    <s v="2.1.5 - CONTRIBUCIONES A LA SEGURIDAD SOCIAL"/>
    <s v="N"/>
    <s v="00 - N/A"/>
    <s v="10 - FONDO GENERAL"/>
    <s v=" "/>
    <s v="99 - MULTIPROVINCIAL"/>
    <n v="13403028"/>
    <n v="21603350.719999999"/>
    <n v="20915127.499999989"/>
  </r>
  <r>
    <s v="2024"/>
    <x v="0"/>
    <x v="0"/>
    <x v="0"/>
    <x v="0"/>
    <x v="2"/>
    <s v="0211 - MINISTERIO DE OBRAS PÚBLICAS Y COMUNICACIONES"/>
    <s v="0006 - OFICINA NAC. DE EVALUACIÓN SÍSMICA Y VULNERABILIDAD DE INFRAESTRUCTURA"/>
    <x v="0"/>
    <x v="7"/>
    <x v="61"/>
    <s v="2.2 - CONTRATACIÓN DE SERVICIOS"/>
    <s v="2.2.1 - SERVICIOS BÁSICOS"/>
    <s v="N"/>
    <s v="00 - N/A"/>
    <s v="10 - FONDO GENERAL"/>
    <s v=" "/>
    <s v="99 - MULTIPROVINCIAL"/>
    <n v="4495000"/>
    <n v="4936000.2799999993"/>
    <n v="3765501.63"/>
  </r>
  <r>
    <s v="2024"/>
    <x v="0"/>
    <x v="0"/>
    <x v="0"/>
    <x v="0"/>
    <x v="2"/>
    <s v="0211 - MINISTERIO DE OBRAS PÚBLICAS Y COMUNICACIONES"/>
    <s v="0006 - OFICINA NAC. DE EVALUACIÓN SÍSMICA Y VULNERABILIDAD DE INFRAESTRUCTURA"/>
    <x v="0"/>
    <x v="7"/>
    <x v="61"/>
    <s v="2.2 - CONTRATACIÓN DE SERVICIOS"/>
    <s v="2.2.2 - PUBLICIDAD, IMPRESIÓN Y ENCUADERNACIÓN"/>
    <s v="N"/>
    <s v="00 - N/A"/>
    <s v="10 - FONDO GENERAL"/>
    <s v=" "/>
    <s v="99 - MULTIPROVINCIAL"/>
    <n v="100000"/>
    <n v="760000"/>
    <n v="729537.19"/>
  </r>
  <r>
    <s v="2024"/>
    <x v="0"/>
    <x v="0"/>
    <x v="0"/>
    <x v="0"/>
    <x v="2"/>
    <s v="0211 - MINISTERIO DE OBRAS PÚBLICAS Y COMUNICACIONES"/>
    <s v="0006 - OFICINA NAC. DE EVALUACIÓN SÍSMICA Y VULNERABILIDAD DE INFRAESTRUCTURA"/>
    <x v="0"/>
    <x v="7"/>
    <x v="61"/>
    <s v="2.2 - CONTRATACIÓN DE SERVICIOS"/>
    <s v="2.2.3 - VIÁTICOS"/>
    <s v="N"/>
    <s v="00 - N/A"/>
    <s v="10 - FONDO GENERAL"/>
    <s v=" "/>
    <s v="99 - MULTIPROVINCIAL"/>
    <n v="850000"/>
    <n v="1600000"/>
    <n v="1547100"/>
  </r>
  <r>
    <s v="2024"/>
    <x v="0"/>
    <x v="0"/>
    <x v="0"/>
    <x v="0"/>
    <x v="2"/>
    <s v="0211 - MINISTERIO DE OBRAS PÚBLICAS Y COMUNICACIONES"/>
    <s v="0006 - OFICINA NAC. DE EVALUACIÓN SÍSMICA Y VULNERABILIDAD DE INFRAESTRUCTURA"/>
    <x v="0"/>
    <x v="7"/>
    <x v="61"/>
    <s v="2.2 - CONTRATACIÓN DE SERVICIOS"/>
    <s v="2.2.4 - TRANSPORTE Y ALMACENAJE"/>
    <s v="N"/>
    <s v="00 - N/A"/>
    <s v="10 - FONDO GENERAL"/>
    <s v=" "/>
    <s v="99 - MULTIPROVINCIAL"/>
    <n v="55000"/>
    <n v="85000"/>
    <n v="16105"/>
  </r>
  <r>
    <s v="2024"/>
    <x v="0"/>
    <x v="0"/>
    <x v="0"/>
    <x v="0"/>
    <x v="2"/>
    <s v="0211 - MINISTERIO DE OBRAS PÚBLICAS Y COMUNICACIONES"/>
    <s v="0006 - OFICINA NAC. DE EVALUACIÓN SÍSMICA Y VULNERABILIDAD DE INFRAESTRUCTURA"/>
    <x v="0"/>
    <x v="7"/>
    <x v="61"/>
    <s v="2.2 - CONTRATACIÓN DE SERVICIOS"/>
    <s v="2.2.5 - ALQUILERES Y RENTAS"/>
    <s v="N"/>
    <s v="00 - N/A"/>
    <s v="10 - FONDO GENERAL"/>
    <s v=" "/>
    <s v="99 - MULTIPROVINCIAL"/>
    <n v="12451884"/>
    <n v="12421752.059999999"/>
    <n v="8502722.870000001"/>
  </r>
  <r>
    <s v="2024"/>
    <x v="0"/>
    <x v="0"/>
    <x v="0"/>
    <x v="0"/>
    <x v="2"/>
    <s v="0211 - MINISTERIO DE OBRAS PÚBLICAS Y COMUNICACIONES"/>
    <s v="0006 - OFICINA NAC. DE EVALUACIÓN SÍSMICA Y VULNERABILIDAD DE INFRAESTRUCTURA"/>
    <x v="0"/>
    <x v="7"/>
    <x v="61"/>
    <s v="2.2 - CONTRATACIÓN DE SERVICIOS"/>
    <s v="2.2.6 - SEGUROS"/>
    <s v="N"/>
    <s v="00 - N/A"/>
    <s v="10 - FONDO GENERAL"/>
    <s v=" "/>
    <s v="99 - MULTIPROVINCIAL"/>
    <n v="1300000"/>
    <n v="3456637.14"/>
    <n v="3118418.4400000004"/>
  </r>
  <r>
    <s v="2024"/>
    <x v="0"/>
    <x v="0"/>
    <x v="0"/>
    <x v="0"/>
    <x v="2"/>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 "/>
    <s v="99 - MULTIPROVINCIAL"/>
    <n v="3655000"/>
    <n v="3125704.01"/>
    <n v="1888650.21"/>
  </r>
  <r>
    <s v="2024"/>
    <x v="0"/>
    <x v="0"/>
    <x v="0"/>
    <x v="0"/>
    <x v="2"/>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 "/>
    <s v="99 - MULTIPROVINCIAL"/>
    <n v="5215000"/>
    <n v="7668502.9699999997"/>
    <n v="6018203.3100000015"/>
  </r>
  <r>
    <s v="2024"/>
    <x v="0"/>
    <x v="0"/>
    <x v="0"/>
    <x v="0"/>
    <x v="2"/>
    <s v="0211 - MINISTERIO DE OBRAS PÚBLICAS Y COMUNICACIONES"/>
    <s v="0006 - OFICINA NAC. DE EVALUACIÓN SÍSMICA Y VULNERABILIDAD DE INFRAESTRUCTURA"/>
    <x v="0"/>
    <x v="7"/>
    <x v="61"/>
    <s v="2.2 - CONTRATACIÓN DE SERVICIOS"/>
    <s v="2.2.9 - OTRAS CONTRATACIONES DE SERVICIOS"/>
    <s v="N"/>
    <s v="00 - N/A"/>
    <s v="10 - FONDO GENERAL"/>
    <s v=" "/>
    <s v="99 - MULTIPROVINCIAL"/>
    <n v="2100000"/>
    <n v="1519777.8399999999"/>
    <n v="1122834"/>
  </r>
  <r>
    <s v="2024"/>
    <x v="0"/>
    <x v="0"/>
    <x v="0"/>
    <x v="0"/>
    <x v="2"/>
    <s v="0211 - MINISTERIO DE OBRAS PÚBLICAS Y COMUNICACIONES"/>
    <s v="0006 - OFICINA NAC. DE EVALUACIÓN SÍSMICA Y VULNERABILIDAD DE INFRAESTRUCTURA"/>
    <x v="0"/>
    <x v="7"/>
    <x v="61"/>
    <s v="2.3 - MATERIALES Y SUMINISTROS"/>
    <s v="2.3.1 - ALIMENTOS Y PRODUCTOS AGROFORESTALES"/>
    <s v="N"/>
    <s v="00 - N/A"/>
    <s v="10 - FONDO GENERAL"/>
    <s v=" "/>
    <s v="99 - MULTIPROVINCIAL"/>
    <n v="155000"/>
    <n v="1095710"/>
    <n v="427527.17"/>
  </r>
  <r>
    <s v="2024"/>
    <x v="0"/>
    <x v="0"/>
    <x v="0"/>
    <x v="0"/>
    <x v="2"/>
    <s v="0211 - MINISTERIO DE OBRAS PÚBLICAS Y COMUNICACIONES"/>
    <s v="0006 - OFICINA NAC. DE EVALUACIÓN SÍSMICA Y VULNERABILIDAD DE INFRAESTRUCTURA"/>
    <x v="0"/>
    <x v="7"/>
    <x v="61"/>
    <s v="2.3 - MATERIALES Y SUMINISTROS"/>
    <s v="2.3.2 - TEXTILES Y VESTUARIOS"/>
    <s v="N"/>
    <s v="00 - N/A"/>
    <s v="10 - FONDO GENERAL"/>
    <s v=" "/>
    <s v="99 - MULTIPROVINCIAL"/>
    <n v="100000"/>
    <n v="1131800"/>
    <n v="175572.2"/>
  </r>
  <r>
    <s v="2024"/>
    <x v="0"/>
    <x v="0"/>
    <x v="0"/>
    <x v="0"/>
    <x v="2"/>
    <s v="0211 - MINISTERIO DE OBRAS PÚBLICAS Y COMUNICACIONES"/>
    <s v="0006 - OFICINA NAC. DE EVALUACIÓN SÍSMICA Y VULNERABILIDAD DE INFRAESTRUCTURA"/>
    <x v="0"/>
    <x v="7"/>
    <x v="61"/>
    <s v="2.3 - MATERIALES Y SUMINISTROS"/>
    <s v="2.3.3 - PAPEL, CARTÓN E IMPRESOS"/>
    <s v="N"/>
    <s v="00 - N/A"/>
    <s v="10 - FONDO GENERAL"/>
    <s v=" "/>
    <s v="99 - MULTIPROVINCIAL"/>
    <n v="130000"/>
    <n v="698000"/>
    <n v="307954.51"/>
  </r>
  <r>
    <s v="2024"/>
    <x v="0"/>
    <x v="0"/>
    <x v="0"/>
    <x v="0"/>
    <x v="2"/>
    <s v="0211 - MINISTERIO DE OBRAS PÚBLICAS Y COMUNICACIONES"/>
    <s v="0006 - OFICINA NAC. DE EVALUACIÓN SÍSMICA Y VULNERABILIDAD DE INFRAESTRUCTURA"/>
    <x v="0"/>
    <x v="7"/>
    <x v="61"/>
    <s v="2.3 - MATERIALES Y SUMINISTROS"/>
    <s v="2.3.4 - PRODUCTOS FARMACÉUTICOS"/>
    <s v="N"/>
    <s v="00 - N/A"/>
    <s v="10 - FONDO GENERAL"/>
    <s v=" "/>
    <s v="99 - MULTIPROVINCIAL"/>
    <n v="0"/>
    <n v="42000"/>
    <n v="41041"/>
  </r>
  <r>
    <s v="2024"/>
    <x v="0"/>
    <x v="0"/>
    <x v="0"/>
    <x v="0"/>
    <x v="2"/>
    <s v="0211 - MINISTERIO DE OBRAS PÚBLICAS Y COMUNICACIONES"/>
    <s v="0006 - OFICINA NAC. DE EVALUACIÓN SÍSMICA Y VULNERABILIDAD DE INFRAESTRUCTURA"/>
    <x v="0"/>
    <x v="7"/>
    <x v="61"/>
    <s v="2.3 - MATERIALES Y SUMINISTROS"/>
    <s v="2.3.5 - CUERO, CAUCHO Y PLÁSTICO"/>
    <s v="N"/>
    <s v="00 - N/A"/>
    <s v="10 - FONDO GENERAL"/>
    <s v=" "/>
    <s v="99 - MULTIPROVINCIAL"/>
    <n v="22783"/>
    <n v="130783"/>
    <n v="22656"/>
  </r>
  <r>
    <s v="2024"/>
    <x v="0"/>
    <x v="0"/>
    <x v="0"/>
    <x v="0"/>
    <x v="2"/>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 "/>
    <s v="99 - MULTIPROVINCIAL"/>
    <n v="215000"/>
    <n v="412297"/>
    <n v="337698.44"/>
  </r>
  <r>
    <s v="2024"/>
    <x v="0"/>
    <x v="0"/>
    <x v="0"/>
    <x v="0"/>
    <x v="2"/>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 "/>
    <s v="99 - MULTIPROVINCIAL"/>
    <n v="3870000"/>
    <n v="6927968.6300000008"/>
    <n v="5474978.6299999999"/>
  </r>
  <r>
    <s v="2024"/>
    <x v="0"/>
    <x v="0"/>
    <x v="0"/>
    <x v="0"/>
    <x v="2"/>
    <s v="0211 - MINISTERIO DE OBRAS PÚBLICAS Y COMUNICACIONES"/>
    <s v="0006 - OFICINA NAC. DE EVALUACIÓN SÍSMICA Y VULNERABILIDAD DE INFRAESTRUCTURA"/>
    <x v="0"/>
    <x v="7"/>
    <x v="61"/>
    <s v="2.3 - MATERIALES Y SUMINISTROS"/>
    <s v="2.3.9 - PRODUCTOS Y ÚTILES VARIOS"/>
    <s v="N"/>
    <s v="00 - N/A"/>
    <s v="10 - FONDO GENERAL"/>
    <s v=" "/>
    <s v="99 - MULTIPROVINCIAL"/>
    <n v="1215000"/>
    <n v="5742461.9400000004"/>
    <n v="4165128.2099999981"/>
  </r>
  <r>
    <s v="2024"/>
    <x v="0"/>
    <x v="0"/>
    <x v="0"/>
    <x v="0"/>
    <x v="2"/>
    <s v="0211 - MINISTERIO DE OBRAS PÚBLICAS Y COMUNICACIONES"/>
    <s v="0009 - OFICINA NACIONAL DE METEOROLOGÍA"/>
    <x v="1"/>
    <x v="2"/>
    <x v="55"/>
    <s v="2.1 - REMUNERACIONES Y CONTRIBUCIONES"/>
    <s v="2.1.1 - REMUNERACIONES"/>
    <s v="N"/>
    <s v="00 - N/A"/>
    <s v="10 - FONDO GENERAL"/>
    <s v=" "/>
    <s v="99 - MULTIPROVINCIAL"/>
    <n v="159520000"/>
    <n v="152690272.38"/>
    <n v="148185672.37"/>
  </r>
  <r>
    <s v="2024"/>
    <x v="0"/>
    <x v="0"/>
    <x v="0"/>
    <x v="0"/>
    <x v="2"/>
    <s v="0211 - MINISTERIO DE OBRAS PÚBLICAS Y COMUNICACIONES"/>
    <s v="0009 - OFICINA NACIONAL DE METEOROLOGÍA"/>
    <x v="1"/>
    <x v="2"/>
    <x v="55"/>
    <s v="2.1 - REMUNERACIONES Y CONTRIBUCIONES"/>
    <s v="2.1.2 - SOBRESUELDOS"/>
    <s v="N"/>
    <s v="00 - N/A"/>
    <s v="10 - FONDO GENERAL"/>
    <s v=" "/>
    <s v="99 - MULTIPROVINCIAL"/>
    <n v="10880000"/>
    <n v="29370474"/>
    <n v="10746220"/>
  </r>
  <r>
    <s v="2024"/>
    <x v="0"/>
    <x v="0"/>
    <x v="0"/>
    <x v="0"/>
    <x v="2"/>
    <s v="0211 - MINISTERIO DE OBRAS PÚBLICAS Y COMUNICACIONES"/>
    <s v="0009 - OFICINA NACIONAL DE METEOROLOGÍA"/>
    <x v="1"/>
    <x v="2"/>
    <x v="55"/>
    <s v="2.1 - REMUNERACIONES Y CONTRIBUCIONES"/>
    <s v="2.1.5 - CONTRIBUCIONES A LA SEGURIDAD SOCIAL"/>
    <s v="N"/>
    <s v="00 - N/A"/>
    <s v="10 - FONDO GENERAL"/>
    <s v=" "/>
    <s v="99 - MULTIPROVINCIAL"/>
    <n v="17008407"/>
    <n v="21038134.620000001"/>
    <n v="20590621.259999994"/>
  </r>
  <r>
    <s v="2024"/>
    <x v="0"/>
    <x v="0"/>
    <x v="0"/>
    <x v="0"/>
    <x v="2"/>
    <s v="0211 - MINISTERIO DE OBRAS PÚBLICAS Y COMUNICACIONES"/>
    <s v="0009 - OFICINA NACIONAL DE METEOROLOGÍA"/>
    <x v="1"/>
    <x v="2"/>
    <x v="55"/>
    <s v="2.2 - CONTRATACIÓN DE SERVICIOS"/>
    <s v="2.2.1 - SERVICIOS BÁSICOS"/>
    <s v="N"/>
    <s v="00 - N/A"/>
    <s v="10 - FONDO GENERAL"/>
    <s v=" "/>
    <s v="99 - MULTIPROVINCIAL"/>
    <n v="8069695"/>
    <n v="8169695"/>
    <n v="6439439.3300000029"/>
  </r>
  <r>
    <s v="2024"/>
    <x v="0"/>
    <x v="0"/>
    <x v="0"/>
    <x v="0"/>
    <x v="2"/>
    <s v="0211 - MINISTERIO DE OBRAS PÚBLICAS Y COMUNICACIONES"/>
    <s v="0009 - OFICINA NACIONAL DE METEOROLOGÍA"/>
    <x v="1"/>
    <x v="2"/>
    <x v="55"/>
    <s v="2.2 - CONTRATACIÓN DE SERVICIOS"/>
    <s v="2.2.2 - PUBLICIDAD, IMPRESIÓN Y ENCUADERNACIÓN"/>
    <s v="N"/>
    <s v="00 - N/A"/>
    <s v="10 - FONDO GENERAL"/>
    <s v=" "/>
    <s v="99 - MULTIPROVINCIAL"/>
    <n v="500000"/>
    <n v="350000"/>
    <n v="39176"/>
  </r>
  <r>
    <s v="2024"/>
    <x v="0"/>
    <x v="0"/>
    <x v="0"/>
    <x v="0"/>
    <x v="2"/>
    <s v="0211 - MINISTERIO DE OBRAS PÚBLICAS Y COMUNICACIONES"/>
    <s v="0009 - OFICINA NACIONAL DE METEOROLOGÍA"/>
    <x v="1"/>
    <x v="2"/>
    <x v="55"/>
    <s v="2.2 - CONTRATACIÓN DE SERVICIOS"/>
    <s v="2.2.3 - VIÁTICOS"/>
    <s v="N"/>
    <s v="00 - N/A"/>
    <s v="10 - FONDO GENERAL"/>
    <s v=" "/>
    <s v="99 - MULTIPROVINCIAL"/>
    <n v="3840000"/>
    <n v="3840000"/>
    <n v="1888660"/>
  </r>
  <r>
    <s v="2024"/>
    <x v="0"/>
    <x v="0"/>
    <x v="0"/>
    <x v="0"/>
    <x v="2"/>
    <s v="0211 - MINISTERIO DE OBRAS PÚBLICAS Y COMUNICACIONES"/>
    <s v="0009 - OFICINA NACIONAL DE METEOROLOGÍA"/>
    <x v="1"/>
    <x v="2"/>
    <x v="55"/>
    <s v="2.2 - CONTRATACIÓN DE SERVICIOS"/>
    <s v="2.2.4 - TRANSPORTE Y ALMACENAJE"/>
    <s v="N"/>
    <s v="00 - N/A"/>
    <s v="10 - FONDO GENERAL"/>
    <s v=" "/>
    <s v="99 - MULTIPROVINCIAL"/>
    <n v="360000"/>
    <n v="361985"/>
    <n v="165400"/>
  </r>
  <r>
    <s v="2024"/>
    <x v="0"/>
    <x v="0"/>
    <x v="0"/>
    <x v="0"/>
    <x v="2"/>
    <s v="0211 - MINISTERIO DE OBRAS PÚBLICAS Y COMUNICACIONES"/>
    <s v="0009 - OFICINA NACIONAL DE METEOROLOGÍA"/>
    <x v="1"/>
    <x v="2"/>
    <x v="55"/>
    <s v="2.2 - CONTRATACIÓN DE SERVICIOS"/>
    <s v="2.2.5 - ALQUILERES Y RENTAS"/>
    <s v="N"/>
    <s v="00 - N/A"/>
    <s v="10 - FONDO GENERAL"/>
    <s v=" "/>
    <s v="99 - MULTIPROVINCIAL"/>
    <n v="500000"/>
    <n v="220000"/>
    <n v="0"/>
  </r>
  <r>
    <s v="2024"/>
    <x v="0"/>
    <x v="0"/>
    <x v="0"/>
    <x v="0"/>
    <x v="2"/>
    <s v="0211 - MINISTERIO DE OBRAS PÚBLICAS Y COMUNICACIONES"/>
    <s v="0009 - OFICINA NACIONAL DE METEOROLOGÍA"/>
    <x v="1"/>
    <x v="2"/>
    <x v="55"/>
    <s v="2.2 - CONTRATACIÓN DE SERVICIOS"/>
    <s v="2.2.6 - SEGUROS"/>
    <s v="N"/>
    <s v="00 - N/A"/>
    <s v="10 - FONDO GENERAL"/>
    <s v=" "/>
    <s v="99 - MULTIPROVINCIAL"/>
    <n v="1020000"/>
    <n v="920000"/>
    <n v="796003.63"/>
  </r>
  <r>
    <s v="2024"/>
    <x v="0"/>
    <x v="0"/>
    <x v="0"/>
    <x v="0"/>
    <x v="2"/>
    <s v="0211 - MINISTERIO DE OBRAS PÚBLICAS Y COMUNICACIONES"/>
    <s v="0009 - OFICINA NACIONAL DE METEOROLOGÍA"/>
    <x v="1"/>
    <x v="2"/>
    <x v="55"/>
    <s v="2.2 - CONTRATACIÓN DE SERVICIOS"/>
    <s v="2.2.7 - SERVICIOS DE CONSERVACIÓN, REPARACIONES MENORES E INSTALACIONES TEMPORALES"/>
    <s v="N"/>
    <s v="00 - N/A"/>
    <s v="10 - FONDO GENERAL"/>
    <s v=" "/>
    <s v="99 - MULTIPROVINCIAL"/>
    <n v="4440000"/>
    <n v="1829620"/>
    <n v="69406.42"/>
  </r>
  <r>
    <s v="2024"/>
    <x v="0"/>
    <x v="0"/>
    <x v="0"/>
    <x v="0"/>
    <x v="2"/>
    <s v="0211 - MINISTERIO DE OBRAS PÚBLICAS Y COMUNICACIONES"/>
    <s v="0009 - OFICINA NACIONAL DE METEOROLOGÍA"/>
    <x v="1"/>
    <x v="2"/>
    <x v="55"/>
    <s v="2.2 - CONTRATACIÓN DE SERVICIOS"/>
    <s v="2.2.8 - OTROS SERVICIOS NO INCLUIDOS EN CONCEPTOS ANTERIORES"/>
    <s v="N"/>
    <s v="00 - N/A"/>
    <s v="10 - FONDO GENERAL"/>
    <s v=" "/>
    <s v="99 - MULTIPROVINCIAL"/>
    <n v="3961000"/>
    <n v="1734535"/>
    <n v="1436191.38"/>
  </r>
  <r>
    <s v="2024"/>
    <x v="0"/>
    <x v="0"/>
    <x v="0"/>
    <x v="0"/>
    <x v="2"/>
    <s v="0211 - MINISTERIO DE OBRAS PÚBLICAS Y COMUNICACIONES"/>
    <s v="0009 - OFICINA NACIONAL DE METEOROLOGÍA"/>
    <x v="1"/>
    <x v="2"/>
    <x v="55"/>
    <s v="2.2 - CONTRATACIÓN DE SERVICIOS"/>
    <s v="2.2.9 - OTRAS CONTRATACIONES DE SERVICIOS"/>
    <s v="N"/>
    <s v="00 - N/A"/>
    <s v="10 - FONDO GENERAL"/>
    <s v=" "/>
    <s v="99 - MULTIPROVINCIAL"/>
    <n v="2696000"/>
    <n v="4208380"/>
    <n v="1958021.19"/>
  </r>
  <r>
    <s v="2024"/>
    <x v="0"/>
    <x v="0"/>
    <x v="0"/>
    <x v="0"/>
    <x v="2"/>
    <s v="0211 - MINISTERIO DE OBRAS PÚBLICAS Y COMUNICACIONES"/>
    <s v="0009 - OFICINA NACIONAL DE METEOROLOGÍA"/>
    <x v="1"/>
    <x v="2"/>
    <x v="55"/>
    <s v="2.3 - MATERIALES Y SUMINISTROS"/>
    <s v="2.3.1 - ALIMENTOS Y PRODUCTOS AGROFORESTALES"/>
    <s v="N"/>
    <s v="00 - N/A"/>
    <s v="10 - FONDO GENERAL"/>
    <s v=" "/>
    <s v="99 - MULTIPROVINCIAL"/>
    <n v="1036000"/>
    <n v="1307500"/>
    <n v="599885.90999999992"/>
  </r>
  <r>
    <s v="2024"/>
    <x v="0"/>
    <x v="0"/>
    <x v="0"/>
    <x v="0"/>
    <x v="2"/>
    <s v="0211 - MINISTERIO DE OBRAS PÚBLICAS Y COMUNICACIONES"/>
    <s v="0009 - OFICINA NACIONAL DE METEOROLOGÍA"/>
    <x v="1"/>
    <x v="2"/>
    <x v="55"/>
    <s v="2.3 - MATERIALES Y SUMINISTROS"/>
    <s v="2.3.2 - TEXTILES Y VESTUARIOS"/>
    <s v="N"/>
    <s v="00 - N/A"/>
    <s v="10 - FONDO GENERAL"/>
    <s v=" "/>
    <s v="99 - MULTIPROVINCIAL"/>
    <n v="1100000"/>
    <n v="410500"/>
    <n v="137601.22"/>
  </r>
  <r>
    <s v="2024"/>
    <x v="0"/>
    <x v="0"/>
    <x v="0"/>
    <x v="0"/>
    <x v="2"/>
    <s v="0211 - MINISTERIO DE OBRAS PÚBLICAS Y COMUNICACIONES"/>
    <s v="0009 - OFICINA NACIONAL DE METEOROLOGÍA"/>
    <x v="1"/>
    <x v="2"/>
    <x v="55"/>
    <s v="2.3 - MATERIALES Y SUMINISTROS"/>
    <s v="2.3.3 - PAPEL, CARTÓN E IMPRESOS"/>
    <s v="N"/>
    <s v="00 - N/A"/>
    <s v="10 - FONDO GENERAL"/>
    <s v=" "/>
    <s v="99 - MULTIPROVINCIAL"/>
    <n v="950000"/>
    <n v="1526000"/>
    <n v="1223530.3599999999"/>
  </r>
  <r>
    <s v="2024"/>
    <x v="0"/>
    <x v="0"/>
    <x v="0"/>
    <x v="0"/>
    <x v="2"/>
    <s v="0211 - MINISTERIO DE OBRAS PÚBLICAS Y COMUNICACIONES"/>
    <s v="0009 - OFICINA NACIONAL DE METEOROLOGÍA"/>
    <x v="1"/>
    <x v="2"/>
    <x v="55"/>
    <s v="2.3 - MATERIALES Y SUMINISTROS"/>
    <s v="2.3.4 - PRODUCTOS FARMACÉUTICOS"/>
    <s v="N"/>
    <s v="00 - N/A"/>
    <s v="10 - FONDO GENERAL"/>
    <s v=" "/>
    <s v="99 - MULTIPROVINCIAL"/>
    <n v="100000"/>
    <n v="75000"/>
    <n v="0"/>
  </r>
  <r>
    <s v="2024"/>
    <x v="0"/>
    <x v="0"/>
    <x v="0"/>
    <x v="0"/>
    <x v="2"/>
    <s v="0211 - MINISTERIO DE OBRAS PÚBLICAS Y COMUNICACIONES"/>
    <s v="0009 - OFICINA NACIONAL DE METEOROLOGÍA"/>
    <x v="1"/>
    <x v="2"/>
    <x v="55"/>
    <s v="2.3 - MATERIALES Y SUMINISTROS"/>
    <s v="2.3.5 - CUERO, CAUCHO Y PLÁSTICO"/>
    <s v="N"/>
    <s v="00 - N/A"/>
    <s v="10 - FONDO GENERAL"/>
    <s v=" "/>
    <s v="99 - MULTIPROVINCIAL"/>
    <n v="946000"/>
    <n v="596000"/>
    <n v="485543.45000000007"/>
  </r>
  <r>
    <s v="2024"/>
    <x v="0"/>
    <x v="0"/>
    <x v="0"/>
    <x v="0"/>
    <x v="2"/>
    <s v="0211 - MINISTERIO DE OBRAS PÚBLICAS Y COMUNICACIONES"/>
    <s v="0009 - OFICINA NACIONAL DE METEOROLOGÍA"/>
    <x v="1"/>
    <x v="2"/>
    <x v="55"/>
    <s v="2.3 - MATERIALES Y SUMINISTROS"/>
    <s v="2.3.6 - PRODUCTOS DE MINERALES, METÁLICOS Y NO METÁLICOS"/>
    <s v="N"/>
    <s v="00 - N/A"/>
    <s v="10 - FONDO GENERAL"/>
    <s v=" "/>
    <s v="99 - MULTIPROVINCIAL"/>
    <n v="2425000"/>
    <n v="3004200"/>
    <n v="1121171.4400000002"/>
  </r>
  <r>
    <s v="2024"/>
    <x v="0"/>
    <x v="0"/>
    <x v="0"/>
    <x v="0"/>
    <x v="2"/>
    <s v="0211 - MINISTERIO DE OBRAS PÚBLICAS Y COMUNICACIONES"/>
    <s v="0009 - OFICINA NACIONAL DE METEOROLOGÍA"/>
    <x v="1"/>
    <x v="2"/>
    <x v="55"/>
    <s v="2.3 - MATERIALES Y SUMINISTROS"/>
    <s v="2.3.7 - COMBUSTIBLES, LUBRICANTES, PRODUCTOS QUÍMICOS Y CONEXOS"/>
    <s v="N"/>
    <s v="00 - N/A"/>
    <s v="10 - FONDO GENERAL"/>
    <s v=" "/>
    <s v="99 - MULTIPROVINCIAL"/>
    <n v="7600000"/>
    <n v="7373000"/>
    <n v="5290074.1599999992"/>
  </r>
  <r>
    <s v="2024"/>
    <x v="0"/>
    <x v="0"/>
    <x v="0"/>
    <x v="0"/>
    <x v="2"/>
    <s v="0211 - MINISTERIO DE OBRAS PÚBLICAS Y COMUNICACIONES"/>
    <s v="0009 - OFICINA NACIONAL DE METEOROLOGÍA"/>
    <x v="1"/>
    <x v="2"/>
    <x v="55"/>
    <s v="2.3 - MATERIALES Y SUMINISTROS"/>
    <s v="2.3.9 - PRODUCTOS Y ÚTILES VARIOS"/>
    <s v="N"/>
    <s v="00 - N/A"/>
    <s v="10 - FONDO GENERAL"/>
    <s v=" "/>
    <s v="99 - MULTIPROVINCIAL"/>
    <n v="5300000"/>
    <n v="7214800"/>
    <n v="5441959.0599999987"/>
  </r>
  <r>
    <s v="2024"/>
    <x v="0"/>
    <x v="0"/>
    <x v="0"/>
    <x v="0"/>
    <x v="2"/>
    <s v="0211 - MINISTERIO DE OBRAS PÚBLICAS Y COMUNICACIONES"/>
    <s v="0010 - COMISION PRESIDENCIAL PARA LA MODERNIZACION Y SEGURIDAD PORTUARIAS"/>
    <x v="1"/>
    <x v="11"/>
    <x v="62"/>
    <s v="2.1 - REMUNERACIONES Y CONTRIBUCIONES"/>
    <s v="2.1.1 - REMUNERACIONES"/>
    <s v="N"/>
    <s v="00 - N/A"/>
    <s v="10 - FONDO GENERAL"/>
    <s v=" "/>
    <s v="99 - MULTIPROVINCIAL"/>
    <n v="49500000"/>
    <n v="43780000"/>
    <n v="31609323.829999998"/>
  </r>
  <r>
    <s v="2024"/>
    <x v="0"/>
    <x v="0"/>
    <x v="0"/>
    <x v="0"/>
    <x v="2"/>
    <s v="0211 - MINISTERIO DE OBRAS PÚBLICAS Y COMUNICACIONES"/>
    <s v="0010 - COMISION PRESIDENCIAL PARA LA MODERNIZACION Y SEGURIDAD PORTUARIAS"/>
    <x v="1"/>
    <x v="11"/>
    <x v="62"/>
    <s v="2.1 - REMUNERACIONES Y CONTRIBUCIONES"/>
    <s v="2.1.2 - SOBRESUELDOS"/>
    <s v="N"/>
    <s v="00 - N/A"/>
    <s v="10 - FONDO GENERAL"/>
    <s v=" "/>
    <s v="99 - MULTIPROVINCIAL"/>
    <n v="9000000"/>
    <n v="9070000"/>
    <n v="4625000"/>
  </r>
  <r>
    <s v="2024"/>
    <x v="0"/>
    <x v="0"/>
    <x v="0"/>
    <x v="0"/>
    <x v="2"/>
    <s v="0211 - MINISTERIO DE OBRAS PÚBLICAS Y COMUNICACIONES"/>
    <s v="0010 - COMISION PRESIDENCIAL PARA LA MODERNIZACION Y SEGURIDAD PORTUARIAS"/>
    <x v="1"/>
    <x v="11"/>
    <x v="62"/>
    <s v="2.1 - REMUNERACIONES Y CONTRIBUCIONES"/>
    <s v="2.1.5 - CONTRIBUCIONES A LA SEGURIDAD SOCIAL"/>
    <s v="N"/>
    <s v="00 - N/A"/>
    <s v="10 - FONDO GENERAL"/>
    <s v=" "/>
    <s v="99 - MULTIPROVINCIAL"/>
    <n v="6106204"/>
    <n v="6106204"/>
    <n v="4298687.1199999992"/>
  </r>
  <r>
    <s v="2024"/>
    <x v="0"/>
    <x v="0"/>
    <x v="0"/>
    <x v="0"/>
    <x v="2"/>
    <s v="0211 - MINISTERIO DE OBRAS PÚBLICAS Y COMUNICACIONES"/>
    <s v="0010 - COMISION PRESIDENCIAL PARA LA MODERNIZACION Y SEGURIDAD PORTUARIAS"/>
    <x v="1"/>
    <x v="11"/>
    <x v="62"/>
    <s v="2.2 - CONTRATACIÓN DE SERVICIOS"/>
    <s v="2.2.1 - SERVICIOS BÁSICOS"/>
    <s v="N"/>
    <s v="00 - N/A"/>
    <s v="10 - FONDO GENERAL"/>
    <s v=" "/>
    <s v="99 - MULTIPROVINCIAL"/>
    <n v="1750000"/>
    <n v="2577107"/>
    <n v="2255593.3699999996"/>
  </r>
  <r>
    <s v="2024"/>
    <x v="0"/>
    <x v="0"/>
    <x v="0"/>
    <x v="0"/>
    <x v="2"/>
    <s v="0211 - MINISTERIO DE OBRAS PÚBLICAS Y COMUNICACIONES"/>
    <s v="0010 - COMISION PRESIDENCIAL PARA LA MODERNIZACION Y SEGURIDAD PORTUARIAS"/>
    <x v="1"/>
    <x v="11"/>
    <x v="62"/>
    <s v="2.2 - CONTRATACIÓN DE SERVICIOS"/>
    <s v="2.2.3 - VIÁTICOS"/>
    <s v="N"/>
    <s v="00 - N/A"/>
    <s v="10 - FONDO GENERAL"/>
    <s v=" "/>
    <s v="99 - MULTIPROVINCIAL"/>
    <n v="2300000"/>
    <n v="2714200"/>
    <n v="2010699.55"/>
  </r>
  <r>
    <s v="2024"/>
    <x v="0"/>
    <x v="0"/>
    <x v="0"/>
    <x v="0"/>
    <x v="2"/>
    <s v="0211 - MINISTERIO DE OBRAS PÚBLICAS Y COMUNICACIONES"/>
    <s v="0010 - COMISION PRESIDENCIAL PARA LA MODERNIZACION Y SEGURIDAD PORTUARIAS"/>
    <x v="1"/>
    <x v="11"/>
    <x v="62"/>
    <s v="2.2 - CONTRATACIÓN DE SERVICIOS"/>
    <s v="2.2.6 - SEGUROS"/>
    <s v="N"/>
    <s v="00 - N/A"/>
    <s v="10 - FONDO GENERAL"/>
    <s v=" "/>
    <s v="99 - MULTIPROVINCIAL"/>
    <n v="2200000"/>
    <n v="2230000"/>
    <n v="1928034.3099999998"/>
  </r>
  <r>
    <s v="2024"/>
    <x v="0"/>
    <x v="0"/>
    <x v="0"/>
    <x v="0"/>
    <x v="2"/>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 "/>
    <s v="99 - MULTIPROVINCIAL"/>
    <n v="550000"/>
    <n v="770000"/>
    <n v="715646.04"/>
  </r>
  <r>
    <s v="2024"/>
    <x v="0"/>
    <x v="0"/>
    <x v="0"/>
    <x v="0"/>
    <x v="2"/>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 "/>
    <s v="99 - MULTIPROVINCIAL"/>
    <n v="3226000"/>
    <n v="2901800"/>
    <n v="2796800"/>
  </r>
  <r>
    <s v="2024"/>
    <x v="0"/>
    <x v="0"/>
    <x v="0"/>
    <x v="0"/>
    <x v="2"/>
    <s v="0211 - MINISTERIO DE OBRAS PÚBLICAS Y COMUNICACIONES"/>
    <s v="0010 - COMISION PRESIDENCIAL PARA LA MODERNIZACION Y SEGURIDAD PORTUARIAS"/>
    <x v="1"/>
    <x v="11"/>
    <x v="62"/>
    <s v="2.3 - MATERIALES Y SUMINISTROS"/>
    <s v="2.3.1 - ALIMENTOS Y PRODUCTOS AGROFORESTALES"/>
    <s v="N"/>
    <s v="00 - N/A"/>
    <s v="10 - FONDO GENERAL"/>
    <s v=" "/>
    <s v="99 - MULTIPROVINCIAL"/>
    <n v="150000"/>
    <n v="313500"/>
    <n v="139439.72"/>
  </r>
  <r>
    <s v="2024"/>
    <x v="0"/>
    <x v="0"/>
    <x v="0"/>
    <x v="0"/>
    <x v="2"/>
    <s v="0211 - MINISTERIO DE OBRAS PÚBLICAS Y COMUNICACIONES"/>
    <s v="0010 - COMISION PRESIDENCIAL PARA LA MODERNIZACION Y SEGURIDAD PORTUARIAS"/>
    <x v="1"/>
    <x v="11"/>
    <x v="62"/>
    <s v="2.3 - MATERIALES Y SUMINISTROS"/>
    <s v="2.3.3 - PAPEL, CARTÓN E IMPRESOS"/>
    <s v="N"/>
    <s v="00 - N/A"/>
    <s v="10 - FONDO GENERAL"/>
    <s v=" "/>
    <s v="99 - MULTIPROVINCIAL"/>
    <n v="250000"/>
    <n v="36500"/>
    <n v="36432.5"/>
  </r>
  <r>
    <s v="2024"/>
    <x v="0"/>
    <x v="0"/>
    <x v="0"/>
    <x v="0"/>
    <x v="2"/>
    <s v="0211 - MINISTERIO DE OBRAS PÚBLICAS Y COMUNICACIONES"/>
    <s v="0010 - COMISION PRESIDENCIAL PARA LA MODERNIZACION Y SEGURIDAD PORTUARIAS"/>
    <x v="1"/>
    <x v="11"/>
    <x v="62"/>
    <s v="2.3 - MATERIALES Y SUMINISTROS"/>
    <s v="2.3.5 - CUERO, CAUCHO Y PLÁSTICO"/>
    <s v="N"/>
    <s v="00 - N/A"/>
    <s v="10 - FONDO GENERAL"/>
    <s v=" "/>
    <s v="99 - MULTIPROVINCIAL"/>
    <n v="300000"/>
    <n v="250000"/>
    <n v="241350"/>
  </r>
  <r>
    <s v="2024"/>
    <x v="0"/>
    <x v="0"/>
    <x v="0"/>
    <x v="0"/>
    <x v="2"/>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 "/>
    <s v="99 - MULTIPROVINCIAL"/>
    <n v="2800000"/>
    <n v="4500000"/>
    <n v="2500000"/>
  </r>
  <r>
    <s v="2024"/>
    <x v="0"/>
    <x v="0"/>
    <x v="0"/>
    <x v="0"/>
    <x v="2"/>
    <s v="0211 - MINISTERIO DE OBRAS PÚBLICAS Y COMUNICACIONES"/>
    <s v="0010 - COMISION PRESIDENCIAL PARA LA MODERNIZACION Y SEGURIDAD PORTUARIAS"/>
    <x v="1"/>
    <x v="11"/>
    <x v="62"/>
    <s v="2.3 - MATERIALES Y SUMINISTROS"/>
    <s v="2.3.9 - PRODUCTOS Y ÚTILES VARIOS"/>
    <s v="N"/>
    <s v="00 - N/A"/>
    <s v="10 - FONDO GENERAL"/>
    <s v=" "/>
    <s v="99 - MULTIPROVINCIAL"/>
    <n v="550000"/>
    <n v="307893"/>
    <n v="229148.21"/>
  </r>
  <r>
    <s v="2024"/>
    <x v="0"/>
    <x v="0"/>
    <x v="0"/>
    <x v="0"/>
    <x v="2"/>
    <s v="0211 - MINISTERIO DE OBRAS PÚBLICAS Y COMUNICACIONES"/>
    <s v="0011 - JUNTA DE AVIACIÓN CIVIL"/>
    <x v="1"/>
    <x v="11"/>
    <x v="60"/>
    <s v="2.1 - REMUNERACIONES Y CONTRIBUCIONES"/>
    <s v="2.1.1 - REMUNERACIONES"/>
    <s v="N"/>
    <s v="00 - N/A"/>
    <s v="20 - FONDOS CON DESTINO ESPECÍFICO"/>
    <s v=" "/>
    <s v="99 - MULTIPROVINCIAL"/>
    <n v="322709312"/>
    <n v="253089310"/>
    <n v="133319090.62"/>
  </r>
  <r>
    <s v="2024"/>
    <x v="0"/>
    <x v="0"/>
    <x v="0"/>
    <x v="0"/>
    <x v="2"/>
    <s v="0211 - MINISTERIO DE OBRAS PÚBLICAS Y COMUNICACIONES"/>
    <s v="0011 - JUNTA DE AVIACIÓN CIVIL"/>
    <x v="1"/>
    <x v="11"/>
    <x v="60"/>
    <s v="2.1 - REMUNERACIONES Y CONTRIBUCIONES"/>
    <s v="2.1.2 - SOBRESUELDOS"/>
    <s v="N"/>
    <s v="00 - N/A"/>
    <s v="20 - FONDOS CON DESTINO ESPECÍFICO"/>
    <s v=" "/>
    <s v="99 - MULTIPROVINCIAL"/>
    <n v="0"/>
    <n v="127552740"/>
    <n v="22600531.84"/>
  </r>
  <r>
    <s v="2024"/>
    <x v="0"/>
    <x v="0"/>
    <x v="0"/>
    <x v="0"/>
    <x v="2"/>
    <s v="0211 - MINISTERIO DE OBRAS PÚBLICAS Y COMUNICACIONES"/>
    <s v="0011 - JUNTA DE AVIACIÓN CIVIL"/>
    <x v="1"/>
    <x v="11"/>
    <x v="60"/>
    <s v="2.1 - REMUNERACIONES Y CONTRIBUCIONES"/>
    <s v="2.1.3 - DIETAS Y GASTOS DE REPRESENTACIÓN"/>
    <s v="N"/>
    <s v="00 - N/A"/>
    <s v="20 - FONDOS CON DESTINO ESPECÍFICO"/>
    <s v=" "/>
    <s v="99 - MULTIPROVINCIAL"/>
    <n v="0"/>
    <n v="22438120"/>
    <n v="11560000"/>
  </r>
  <r>
    <s v="2024"/>
    <x v="0"/>
    <x v="0"/>
    <x v="0"/>
    <x v="0"/>
    <x v="2"/>
    <s v="0211 - MINISTERIO DE OBRAS PÚBLICAS Y COMUNICACIONES"/>
    <s v="0011 - JUNTA DE AVIACIÓN CIVIL"/>
    <x v="1"/>
    <x v="11"/>
    <x v="60"/>
    <s v="2.1 - REMUNERACIONES Y CONTRIBUCIONES"/>
    <s v="2.1.4 - GRATIFICACIONES Y BONIFICACIONES"/>
    <s v="N"/>
    <s v="00 - N/A"/>
    <s v="20 - FONDOS CON DESTINO ESPECÍFICO"/>
    <s v=" "/>
    <s v="99 - MULTIPROVINCIAL"/>
    <n v="0"/>
    <n v="247500"/>
    <n v="0"/>
  </r>
  <r>
    <s v="2024"/>
    <x v="0"/>
    <x v="0"/>
    <x v="0"/>
    <x v="0"/>
    <x v="2"/>
    <s v="0211 - MINISTERIO DE OBRAS PÚBLICAS Y COMUNICACIONES"/>
    <s v="0011 - JUNTA DE AVIACIÓN CIVIL"/>
    <x v="1"/>
    <x v="11"/>
    <x v="60"/>
    <s v="2.1 - REMUNERACIONES Y CONTRIBUCIONES"/>
    <s v="2.1.5 - CONTRIBUCIONES A LA SEGURIDAD SOCIAL"/>
    <s v="N"/>
    <s v="00 - N/A"/>
    <s v="20 - FONDOS CON DESTINO ESPECÍFICO"/>
    <s v=" "/>
    <s v="99 - MULTIPROVINCIAL"/>
    <n v="50743088"/>
    <n v="24085627"/>
    <n v="16180979.030000001"/>
  </r>
  <r>
    <s v="2024"/>
    <x v="0"/>
    <x v="0"/>
    <x v="0"/>
    <x v="0"/>
    <x v="2"/>
    <s v="0211 - MINISTERIO DE OBRAS PÚBLICAS Y COMUNICACIONES"/>
    <s v="0011 - JUNTA DE AVIACIÓN CIVIL"/>
    <x v="1"/>
    <x v="11"/>
    <x v="60"/>
    <s v="2.2 - CONTRATACIÓN DE SERVICIOS"/>
    <s v="2.2.1 - SERVICIOS BÁSICOS"/>
    <s v="N"/>
    <s v="00 - N/A"/>
    <s v="20 - FONDOS CON DESTINO ESPECÍFICO"/>
    <s v=" "/>
    <s v="99 - MULTIPROVINCIAL"/>
    <n v="15000000"/>
    <n v="11607364"/>
    <n v="8131376.2700000005"/>
  </r>
  <r>
    <s v="2024"/>
    <x v="0"/>
    <x v="0"/>
    <x v="0"/>
    <x v="0"/>
    <x v="2"/>
    <s v="0211 - MINISTERIO DE OBRAS PÚBLICAS Y COMUNICACIONES"/>
    <s v="0011 - JUNTA DE AVIACIÓN CIVIL"/>
    <x v="1"/>
    <x v="11"/>
    <x v="60"/>
    <s v="2.2 - CONTRATACIÓN DE SERVICIOS"/>
    <s v="2.2.2 - PUBLICIDAD, IMPRESIÓN Y ENCUADERNACIÓN"/>
    <s v="N"/>
    <s v="00 - N/A"/>
    <s v="20 - FONDOS CON DESTINO ESPECÍFICO"/>
    <s v=" "/>
    <s v="99 - MULTIPROVINCIAL"/>
    <n v="0"/>
    <n v="1169348.01"/>
    <n v="0"/>
  </r>
  <r>
    <s v="2024"/>
    <x v="0"/>
    <x v="0"/>
    <x v="0"/>
    <x v="0"/>
    <x v="2"/>
    <s v="0211 - MINISTERIO DE OBRAS PÚBLICAS Y COMUNICACIONES"/>
    <s v="0011 - JUNTA DE AVIACIÓN CIVIL"/>
    <x v="1"/>
    <x v="11"/>
    <x v="60"/>
    <s v="2.2 - CONTRATACIÓN DE SERVICIOS"/>
    <s v="2.2.3 - VIÁTICOS"/>
    <s v="N"/>
    <s v="00 - N/A"/>
    <s v="20 - FONDOS CON DESTINO ESPECÍFICO"/>
    <s v=" "/>
    <s v="99 - MULTIPROVINCIAL"/>
    <n v="0"/>
    <n v="9280600"/>
    <n v="3798106.25"/>
  </r>
  <r>
    <s v="2024"/>
    <x v="0"/>
    <x v="0"/>
    <x v="0"/>
    <x v="0"/>
    <x v="2"/>
    <s v="0211 - MINISTERIO DE OBRAS PÚBLICAS Y COMUNICACIONES"/>
    <s v="0011 - JUNTA DE AVIACIÓN CIVIL"/>
    <x v="1"/>
    <x v="11"/>
    <x v="60"/>
    <s v="2.2 - CONTRATACIÓN DE SERVICIOS"/>
    <s v="2.2.4 - TRANSPORTE Y ALMACENAJE"/>
    <s v="N"/>
    <s v="00 - N/A"/>
    <s v="20 - FONDOS CON DESTINO ESPECÍFICO"/>
    <s v=" "/>
    <s v="99 - MULTIPROVINCIAL"/>
    <n v="0"/>
    <n v="7411150"/>
    <n v="378403.6"/>
  </r>
  <r>
    <s v="2024"/>
    <x v="0"/>
    <x v="0"/>
    <x v="0"/>
    <x v="0"/>
    <x v="2"/>
    <s v="0211 - MINISTERIO DE OBRAS PÚBLICAS Y COMUNICACIONES"/>
    <s v="0011 - JUNTA DE AVIACIÓN CIVIL"/>
    <x v="1"/>
    <x v="11"/>
    <x v="60"/>
    <s v="2.2 - CONTRATACIÓN DE SERVICIOS"/>
    <s v="2.2.5 - ALQUILERES Y RENTAS"/>
    <s v="N"/>
    <s v="00 - N/A"/>
    <s v="20 - FONDOS CON DESTINO ESPECÍFICO"/>
    <s v=" "/>
    <s v="99 - MULTIPROVINCIAL"/>
    <n v="48000000"/>
    <n v="13813518"/>
    <n v="7456066.5999999996"/>
  </r>
  <r>
    <s v="2024"/>
    <x v="0"/>
    <x v="0"/>
    <x v="0"/>
    <x v="0"/>
    <x v="2"/>
    <s v="0211 - MINISTERIO DE OBRAS PÚBLICAS Y COMUNICACIONES"/>
    <s v="0011 - JUNTA DE AVIACIÓN CIVIL"/>
    <x v="1"/>
    <x v="11"/>
    <x v="60"/>
    <s v="2.2 - CONTRATACIÓN DE SERVICIOS"/>
    <s v="2.2.6 - SEGUROS"/>
    <s v="N"/>
    <s v="00 - N/A"/>
    <s v="20 - FONDOS CON DESTINO ESPECÍFICO"/>
    <s v=" "/>
    <s v="99 - MULTIPROVINCIAL"/>
    <n v="0"/>
    <n v="13006537.48"/>
    <n v="8448162.6099999994"/>
  </r>
  <r>
    <s v="2024"/>
    <x v="0"/>
    <x v="0"/>
    <x v="0"/>
    <x v="0"/>
    <x v="2"/>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 "/>
    <s v="99 - MULTIPROVINCIAL"/>
    <n v="0"/>
    <n v="10286717.870000001"/>
    <n v="2287542.89"/>
  </r>
  <r>
    <s v="2024"/>
    <x v="0"/>
    <x v="0"/>
    <x v="0"/>
    <x v="0"/>
    <x v="2"/>
    <s v="0211 - MINISTERIO DE OBRAS PÚBLICAS Y COMUNICACIONES"/>
    <s v="0011 - JUNTA DE AVIACIÓN CIVIL"/>
    <x v="1"/>
    <x v="11"/>
    <x v="60"/>
    <s v="2.2 - CONTRATACIÓN DE SERVICIOS"/>
    <s v="2.2.8 - OTROS SERVICIOS NO INCLUIDOS EN CONCEPTOS ANTERIORES"/>
    <s v="N"/>
    <s v="00 - N/A"/>
    <s v="20 - FONDOS CON DESTINO ESPECÍFICO"/>
    <s v=" "/>
    <s v="99 - MULTIPROVINCIAL"/>
    <n v="0"/>
    <n v="25954197"/>
    <n v="11588690.970000001"/>
  </r>
  <r>
    <s v="2024"/>
    <x v="0"/>
    <x v="0"/>
    <x v="0"/>
    <x v="0"/>
    <x v="2"/>
    <s v="0211 - MINISTERIO DE OBRAS PÚBLICAS Y COMUNICACIONES"/>
    <s v="0011 - JUNTA DE AVIACIÓN CIVIL"/>
    <x v="1"/>
    <x v="11"/>
    <x v="60"/>
    <s v="2.2 - CONTRATACIÓN DE SERVICIOS"/>
    <s v="2.2.9 - OTRAS CONTRATACIONES DE SERVICIOS"/>
    <s v="N"/>
    <s v="00 - N/A"/>
    <s v="20 - FONDOS CON DESTINO ESPECÍFICO"/>
    <s v=" "/>
    <s v="99 - MULTIPROVINCIAL"/>
    <n v="14000000"/>
    <n v="14861221"/>
    <n v="7300815.0599999996"/>
  </r>
  <r>
    <s v="2024"/>
    <x v="0"/>
    <x v="0"/>
    <x v="0"/>
    <x v="0"/>
    <x v="2"/>
    <s v="0211 - MINISTERIO DE OBRAS PÚBLICAS Y COMUNICACIONES"/>
    <s v="0011 - JUNTA DE AVIACIÓN CIVIL"/>
    <x v="1"/>
    <x v="11"/>
    <x v="60"/>
    <s v="2.3 - MATERIALES Y SUMINISTROS"/>
    <s v="2.3.1 - ALIMENTOS Y PRODUCTOS AGROFORESTALES"/>
    <s v="N"/>
    <s v="00 - N/A"/>
    <s v="20 - FONDOS CON DESTINO ESPECÍFICO"/>
    <s v=" "/>
    <s v="99 - MULTIPROVINCIAL"/>
    <n v="14000000"/>
    <n v="3124703.6400000006"/>
    <n v="1711777.79"/>
  </r>
  <r>
    <s v="2024"/>
    <x v="0"/>
    <x v="0"/>
    <x v="0"/>
    <x v="0"/>
    <x v="2"/>
    <s v="0211 - MINISTERIO DE OBRAS PÚBLICAS Y COMUNICACIONES"/>
    <s v="0011 - JUNTA DE AVIACIÓN CIVIL"/>
    <x v="1"/>
    <x v="11"/>
    <x v="60"/>
    <s v="2.3 - MATERIALES Y SUMINISTROS"/>
    <s v="2.3.2 - TEXTILES Y VESTUARIOS"/>
    <s v="N"/>
    <s v="00 - N/A"/>
    <s v="20 - FONDOS CON DESTINO ESPECÍFICO"/>
    <s v=" "/>
    <s v="99 - MULTIPROVINCIAL"/>
    <n v="0"/>
    <n v="2979344.8600000003"/>
    <n v="1457941.5899999999"/>
  </r>
  <r>
    <s v="2024"/>
    <x v="0"/>
    <x v="0"/>
    <x v="0"/>
    <x v="0"/>
    <x v="2"/>
    <s v="0211 - MINISTERIO DE OBRAS PÚBLICAS Y COMUNICACIONES"/>
    <s v="0011 - JUNTA DE AVIACIÓN CIVIL"/>
    <x v="1"/>
    <x v="11"/>
    <x v="60"/>
    <s v="2.3 - MATERIALES Y SUMINISTROS"/>
    <s v="2.3.3 - PAPEL, CARTÓN E IMPRESOS"/>
    <s v="N"/>
    <s v="00 - N/A"/>
    <s v="20 - FONDOS CON DESTINO ESPECÍFICO"/>
    <s v=" "/>
    <s v="99 - MULTIPROVINCIAL"/>
    <n v="10000000"/>
    <n v="4716827.1899999995"/>
    <n v="1419717.3900000001"/>
  </r>
  <r>
    <s v="2024"/>
    <x v="0"/>
    <x v="0"/>
    <x v="0"/>
    <x v="0"/>
    <x v="2"/>
    <s v="0211 - MINISTERIO DE OBRAS PÚBLICAS Y COMUNICACIONES"/>
    <s v="0011 - JUNTA DE AVIACIÓN CIVIL"/>
    <x v="1"/>
    <x v="11"/>
    <x v="60"/>
    <s v="2.3 - MATERIALES Y SUMINISTROS"/>
    <s v="2.3.4 - PRODUCTOS FARMACÉUTICOS"/>
    <s v="N"/>
    <s v="00 - N/A"/>
    <s v="20 - FONDOS CON DESTINO ESPECÍFICO"/>
    <s v=" "/>
    <s v="99 - MULTIPROVINCIAL"/>
    <n v="0"/>
    <n v="1445510"/>
    <n v="29826.95"/>
  </r>
  <r>
    <s v="2024"/>
    <x v="0"/>
    <x v="0"/>
    <x v="0"/>
    <x v="0"/>
    <x v="2"/>
    <s v="0211 - MINISTERIO DE OBRAS PÚBLICAS Y COMUNICACIONES"/>
    <s v="0011 - JUNTA DE AVIACIÓN CIVIL"/>
    <x v="1"/>
    <x v="11"/>
    <x v="60"/>
    <s v="2.3 - MATERIALES Y SUMINISTROS"/>
    <s v="2.3.5 - CUERO, CAUCHO Y PLÁSTICO"/>
    <s v="N"/>
    <s v="00 - N/A"/>
    <s v="20 - FONDOS CON DESTINO ESPECÍFICO"/>
    <s v=" "/>
    <s v="99 - MULTIPROVINCIAL"/>
    <n v="0"/>
    <n v="1834713.12"/>
    <n v="702275.97"/>
  </r>
  <r>
    <s v="2024"/>
    <x v="0"/>
    <x v="0"/>
    <x v="0"/>
    <x v="0"/>
    <x v="2"/>
    <s v="0211 - MINISTERIO DE OBRAS PÚBLICAS Y COMUNICACIONES"/>
    <s v="0011 - JUNTA DE AVIACIÓN CIVIL"/>
    <x v="1"/>
    <x v="11"/>
    <x v="60"/>
    <s v="2.3 - MATERIALES Y SUMINISTROS"/>
    <s v="2.3.6 - PRODUCTOS DE MINERALES, METÁLICOS Y NO METÁLICOS"/>
    <s v="N"/>
    <s v="00 - N/A"/>
    <s v="20 - FONDOS CON DESTINO ESPECÍFICO"/>
    <s v=" "/>
    <s v="99 - MULTIPROVINCIAL"/>
    <n v="0"/>
    <n v="1333750"/>
    <n v="180629.27"/>
  </r>
  <r>
    <s v="2024"/>
    <x v="0"/>
    <x v="0"/>
    <x v="0"/>
    <x v="0"/>
    <x v="2"/>
    <s v="0211 - MINISTERIO DE OBRAS PÚBLICAS Y COMUNICACIONES"/>
    <s v="0011 - JUNTA DE AVIACIÓN CIVIL"/>
    <x v="1"/>
    <x v="11"/>
    <x v="60"/>
    <s v="2.3 - MATERIALES Y SUMINISTROS"/>
    <s v="2.3.7 - COMBUSTIBLES, LUBRICANTES, PRODUCTOS QUÍMICOS Y CONEXOS"/>
    <s v="N"/>
    <s v="00 - N/A"/>
    <s v="20 - FONDOS CON DESTINO ESPECÍFICO"/>
    <s v=" "/>
    <s v="99 - MULTIPROVINCIAL"/>
    <n v="25000000"/>
    <n v="18266009.569999997"/>
    <n v="6656973.6300000008"/>
  </r>
  <r>
    <s v="2024"/>
    <x v="0"/>
    <x v="0"/>
    <x v="0"/>
    <x v="0"/>
    <x v="2"/>
    <s v="0211 - MINISTERIO DE OBRAS PÚBLICAS Y COMUNICACIONES"/>
    <s v="0011 - JUNTA DE AVIACIÓN CIVIL"/>
    <x v="1"/>
    <x v="11"/>
    <x v="60"/>
    <s v="2.3 - MATERIALES Y SUMINISTROS"/>
    <s v="2.3.9 - PRODUCTOS Y ÚTILES VARIOS"/>
    <s v="N"/>
    <s v="00 - N/A"/>
    <s v="20 - FONDOS CON DESTINO ESPECÍFICO"/>
    <s v=" "/>
    <s v="99 - MULTIPROVINCIAL"/>
    <n v="0"/>
    <n v="8321231.2599999998"/>
    <n v="3970135.0399999996"/>
  </r>
  <r>
    <s v="2024"/>
    <x v="0"/>
    <x v="0"/>
    <x v="0"/>
    <x v="0"/>
    <x v="2"/>
    <s v="0212 - MINISTERIO DE INDUSTRIA, COMERCIO Y MIPYMES (MICM)"/>
    <s v="0001 - MINISTERIO DE INDUSTRIA, COMERCIO y MIPYMES (MICM)"/>
    <x v="0"/>
    <x v="0"/>
    <x v="10"/>
    <s v="2.1 - REMUNERACIONES Y CONTRIBUCIONES"/>
    <s v="2.1.1 - REMUNERACIONES"/>
    <s v="N"/>
    <s v="00 - N/A"/>
    <s v="10 - FONDO GENERAL"/>
    <s v=" "/>
    <s v="99 - MULTIPROVINCIAL"/>
    <n v="3410000"/>
    <n v="2690000"/>
    <n v="2535000"/>
  </r>
  <r>
    <s v="2024"/>
    <x v="0"/>
    <x v="0"/>
    <x v="0"/>
    <x v="0"/>
    <x v="2"/>
    <s v="0212 - MINISTERIO DE INDUSTRIA, COMERCIO Y MIPYMES (MICM)"/>
    <s v="0001 - MINISTERIO DE INDUSTRIA, COMERCIO y MIPYMES (MICM)"/>
    <x v="0"/>
    <x v="0"/>
    <x v="10"/>
    <s v="2.1 - REMUNERACIONES Y CONTRIBUCIONES"/>
    <s v="2.1.1 - REMUNERACIONES"/>
    <s v="N"/>
    <s v="00 - N/A"/>
    <s v="20 - FONDOS CON DESTINO ESPECÍFICO"/>
    <s v=" "/>
    <s v="99 - MULTIPROVINCIAL"/>
    <n v="1571238"/>
    <n v="1571238"/>
    <n v="1560000"/>
  </r>
  <r>
    <s v="2024"/>
    <x v="0"/>
    <x v="0"/>
    <x v="0"/>
    <x v="0"/>
    <x v="2"/>
    <s v="0212 - MINISTERIO DE INDUSTRIA, COMERCIO Y MIPYMES (MICM)"/>
    <s v="0001 - MINISTERIO DE INDUSTRIA, COMERCIO y MIPYMES (MICM)"/>
    <x v="0"/>
    <x v="0"/>
    <x v="10"/>
    <s v="2.1 - REMUNERACIONES Y CONTRIBUCIONES"/>
    <s v="2.1.2 - SOBRESUELDOS"/>
    <s v="N"/>
    <s v="00 - N/A"/>
    <s v="10 - FONDO GENERAL"/>
    <s v=" "/>
    <s v="99 - MULTIPROVINCIAL"/>
    <n v="947300"/>
    <n v="947300"/>
    <n v="195000"/>
  </r>
  <r>
    <s v="2024"/>
    <x v="0"/>
    <x v="0"/>
    <x v="0"/>
    <x v="0"/>
    <x v="2"/>
    <s v="0212 - MINISTERIO DE INDUSTRIA, COMERCIO Y MIPYMES (MICM)"/>
    <s v="0001 - MINISTERIO DE INDUSTRIA, COMERCIO y MIPYMES (MICM)"/>
    <x v="0"/>
    <x v="0"/>
    <x v="10"/>
    <s v="2.1 - REMUNERACIONES Y CONTRIBUCIONES"/>
    <s v="2.1.2 - SOBRESUELDOS"/>
    <s v="N"/>
    <s v="00 - N/A"/>
    <s v="20 - FONDOS CON DESTINO ESPECÍFICO"/>
    <s v=" "/>
    <s v="99 - MULTIPROVINCIAL"/>
    <n v="512476"/>
    <n v="512476"/>
    <n v="222224.56"/>
  </r>
  <r>
    <s v="2024"/>
    <x v="0"/>
    <x v="0"/>
    <x v="0"/>
    <x v="0"/>
    <x v="2"/>
    <s v="0212 - MINISTERIO DE INDUSTRIA, COMERCIO Y MIPYMES (MICM)"/>
    <s v="0001 - MINISTERIO DE INDUSTRIA, COMERCIO y MIPYMES (MICM)"/>
    <x v="0"/>
    <x v="0"/>
    <x v="10"/>
    <s v="2.1 - REMUNERACIONES Y CONTRIBUCIONES"/>
    <s v="2.1.5 - CONTRIBUCIONES A LA SEGURIDAD SOCIAL"/>
    <s v="N"/>
    <s v="00 - N/A"/>
    <s v="10 - FONDO GENERAL"/>
    <s v=" "/>
    <s v="99 - MULTIPROVINCIAL"/>
    <n v="538940"/>
    <n v="354775.5"/>
    <n v="354775.50000000012"/>
  </r>
  <r>
    <s v="2024"/>
    <x v="0"/>
    <x v="0"/>
    <x v="0"/>
    <x v="0"/>
    <x v="2"/>
    <s v="0212 - MINISTERIO DE INDUSTRIA, COMERCIO Y MIPYMES (MICM)"/>
    <s v="0001 - MINISTERIO DE INDUSTRIA, COMERCIO y MIPYMES (MICM)"/>
    <x v="0"/>
    <x v="0"/>
    <x v="10"/>
    <s v="2.1 - REMUNERACIONES Y CONTRIBUCIONES"/>
    <s v="2.1.5 - CONTRIBUCIONES A LA SEGURIDAD SOCIAL"/>
    <s v="N"/>
    <s v="00 - N/A"/>
    <s v="20 - FONDOS CON DESTINO ESPECÍFICO"/>
    <s v=" "/>
    <s v="99 - MULTIPROVINCIAL"/>
    <n v="222725"/>
    <n v="222725"/>
    <n v="220176"/>
  </r>
  <r>
    <s v="2024"/>
    <x v="0"/>
    <x v="0"/>
    <x v="0"/>
    <x v="0"/>
    <x v="2"/>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 "/>
    <s v="99 - MULTIPROVINCIAL"/>
    <n v="400000"/>
    <n v="825000"/>
    <n v="155000"/>
  </r>
  <r>
    <s v="2024"/>
    <x v="0"/>
    <x v="0"/>
    <x v="0"/>
    <x v="0"/>
    <x v="2"/>
    <s v="0212 - MINISTERIO DE INDUSTRIA, COMERCIO Y MIPYMES (MICM)"/>
    <s v="0001 - MINISTERIO DE INDUSTRIA, COMERCIO y MIPYMES (MICM)"/>
    <x v="0"/>
    <x v="7"/>
    <x v="63"/>
    <s v="2.3 - MATERIALES Y SUMINISTROS"/>
    <s v="2.3.9 - PRODUCTOS Y ÚTILES VARIOS"/>
    <s v="N"/>
    <s v="00 - N/A"/>
    <s v="20 - FONDOS CON DESTINO ESPECÍFICO"/>
    <s v=" "/>
    <s v="99 - MULTIPROVINCIAL"/>
    <n v="600000"/>
    <n v="175000"/>
    <n v="0"/>
  </r>
  <r>
    <s v="2024"/>
    <x v="0"/>
    <x v="0"/>
    <x v="0"/>
    <x v="0"/>
    <x v="2"/>
    <s v="0212 - MINISTERIO DE INDUSTRIA, COMERCIO Y MIPYMES (MICM)"/>
    <s v="0001 - MINISTERIO DE INDUSTRIA, COMERCIO y MIPYMES (MICM)"/>
    <x v="1"/>
    <x v="2"/>
    <x v="55"/>
    <s v="2.1 - REMUNERACIONES Y CONTRIBUCIONES"/>
    <s v="2.1.1 - REMUNERACIONES"/>
    <s v="N"/>
    <s v="00 - N/A"/>
    <s v="10 - FONDO GENERAL"/>
    <s v=" "/>
    <s v="99 - MULTIPROVINCIAL"/>
    <n v="809086525"/>
    <n v="807714056.38000035"/>
    <n v="745869800.98999965"/>
  </r>
  <r>
    <s v="2024"/>
    <x v="0"/>
    <x v="0"/>
    <x v="0"/>
    <x v="0"/>
    <x v="2"/>
    <s v="0212 - MINISTERIO DE INDUSTRIA, COMERCIO Y MIPYMES (MICM)"/>
    <s v="0001 - MINISTERIO DE INDUSTRIA, COMERCIO y MIPYMES (MICM)"/>
    <x v="1"/>
    <x v="2"/>
    <x v="55"/>
    <s v="2.1 - REMUNERACIONES Y CONTRIBUCIONES"/>
    <s v="2.1.1 - REMUNERACIONES"/>
    <s v="N"/>
    <s v="00 - N/A"/>
    <s v="20 - FONDOS CON DESTINO ESPECÍFICO"/>
    <s v=" "/>
    <s v="99 - MULTIPROVINCIAL"/>
    <n v="753319517"/>
    <n v="692159489.50000012"/>
    <n v="638096196.07000029"/>
  </r>
  <r>
    <s v="2024"/>
    <x v="0"/>
    <x v="0"/>
    <x v="0"/>
    <x v="0"/>
    <x v="2"/>
    <s v="0212 - MINISTERIO DE INDUSTRIA, COMERCIO Y MIPYMES (MICM)"/>
    <s v="0001 - MINISTERIO DE INDUSTRIA, COMERCIO y MIPYMES (MICM)"/>
    <x v="1"/>
    <x v="2"/>
    <x v="55"/>
    <s v="2.1 - REMUNERACIONES Y CONTRIBUCIONES"/>
    <s v="2.1.2 - SOBRESUELDOS"/>
    <s v="N"/>
    <s v="00 - N/A"/>
    <s v="10 - FONDO GENERAL"/>
    <s v=" "/>
    <s v="99 - MULTIPROVINCIAL"/>
    <n v="159381546"/>
    <n v="108429922.25999999"/>
    <n v="92011278.200000018"/>
  </r>
  <r>
    <s v="2024"/>
    <x v="0"/>
    <x v="0"/>
    <x v="0"/>
    <x v="0"/>
    <x v="2"/>
    <s v="0212 - MINISTERIO DE INDUSTRIA, COMERCIO Y MIPYMES (MICM)"/>
    <s v="0001 - MINISTERIO DE INDUSTRIA, COMERCIO y MIPYMES (MICM)"/>
    <x v="1"/>
    <x v="2"/>
    <x v="55"/>
    <s v="2.1 - REMUNERACIONES Y CONTRIBUCIONES"/>
    <s v="2.1.2 - SOBRESUELDOS"/>
    <s v="N"/>
    <s v="00 - N/A"/>
    <s v="20 - FONDOS CON DESTINO ESPECÍFICO"/>
    <s v=" "/>
    <s v="99 - MULTIPROVINCIAL"/>
    <n v="305781398"/>
    <n v="305502125.5"/>
    <n v="175697251.66999999"/>
  </r>
  <r>
    <s v="2024"/>
    <x v="0"/>
    <x v="0"/>
    <x v="0"/>
    <x v="0"/>
    <x v="2"/>
    <s v="0212 - MINISTERIO DE INDUSTRIA, COMERCIO Y MIPYMES (MICM)"/>
    <s v="0001 - MINISTERIO DE INDUSTRIA, COMERCIO y MIPYMES (MICM)"/>
    <x v="1"/>
    <x v="2"/>
    <x v="55"/>
    <s v="2.1 - REMUNERACIONES Y CONTRIBUCIONES"/>
    <s v="2.1.3 - DIETAS Y GASTOS DE REPRESENTACIÓN"/>
    <s v="N"/>
    <s v="00 - N/A"/>
    <s v="10 - FONDO GENERAL"/>
    <s v=" "/>
    <s v="99 - MULTIPROVINCIAL"/>
    <n v="2000000"/>
    <n v="2000000"/>
    <n v="912147.58000000019"/>
  </r>
  <r>
    <s v="2024"/>
    <x v="0"/>
    <x v="0"/>
    <x v="0"/>
    <x v="0"/>
    <x v="2"/>
    <s v="0212 - MINISTERIO DE INDUSTRIA, COMERCIO Y MIPYMES (MICM)"/>
    <s v="0001 - MINISTERIO DE INDUSTRIA, COMERCIO y MIPYMES (MICM)"/>
    <x v="1"/>
    <x v="2"/>
    <x v="55"/>
    <s v="2.1 - REMUNERACIONES Y CONTRIBUCIONES"/>
    <s v="2.1.4 - GRATIFICACIONES Y BONIFICACIONES"/>
    <s v="N"/>
    <s v="00 - N/A"/>
    <s v="10 - FONDO GENERAL"/>
    <s v=" "/>
    <s v="99 - MULTIPROVINCIAL"/>
    <n v="0"/>
    <n v="185000"/>
    <n v="185000"/>
  </r>
  <r>
    <s v="2024"/>
    <x v="0"/>
    <x v="0"/>
    <x v="0"/>
    <x v="0"/>
    <x v="2"/>
    <s v="0212 - MINISTERIO DE INDUSTRIA, COMERCIO Y MIPYMES (MICM)"/>
    <s v="0001 - MINISTERIO DE INDUSTRIA, COMERCIO y MIPYMES (MICM)"/>
    <x v="1"/>
    <x v="2"/>
    <x v="55"/>
    <s v="2.1 - REMUNERACIONES Y CONTRIBUCIONES"/>
    <s v="2.1.4 - GRATIFICACIONES Y BONIFICACIONES"/>
    <s v="N"/>
    <s v="00 - N/A"/>
    <s v="20 - FONDOS CON DESTINO ESPECÍFICO"/>
    <s v=" "/>
    <s v="99 - MULTIPROVINCIAL"/>
    <n v="0"/>
    <n v="19000000"/>
    <n v="18312000"/>
  </r>
  <r>
    <s v="2024"/>
    <x v="0"/>
    <x v="0"/>
    <x v="0"/>
    <x v="0"/>
    <x v="2"/>
    <s v="0212 - MINISTERIO DE INDUSTRIA, COMERCIO Y MIPYMES (MICM)"/>
    <s v="0001 - MINISTERIO DE INDUSTRIA, COMERCIO y MIPYMES (MICM)"/>
    <x v="1"/>
    <x v="2"/>
    <x v="55"/>
    <s v="2.1 - REMUNERACIONES Y CONTRIBUCIONES"/>
    <s v="2.1.5 - CONTRIBUCIONES A LA SEGURIDAD SOCIAL"/>
    <s v="N"/>
    <s v="00 - N/A"/>
    <s v="10 - FONDO GENERAL"/>
    <s v=" "/>
    <s v="99 - MULTIPROVINCIAL"/>
    <n v="113318231"/>
    <n v="103867645.82999998"/>
    <n v="103586496.45000008"/>
  </r>
  <r>
    <s v="2024"/>
    <x v="0"/>
    <x v="0"/>
    <x v="0"/>
    <x v="0"/>
    <x v="2"/>
    <s v="0212 - MINISTERIO DE INDUSTRIA, COMERCIO Y MIPYMES (MICM)"/>
    <s v="0001 - MINISTERIO DE INDUSTRIA, COMERCIO y MIPYMES (MICM)"/>
    <x v="1"/>
    <x v="2"/>
    <x v="55"/>
    <s v="2.1 - REMUNERACIONES Y CONTRIBUCIONES"/>
    <s v="2.1.5 - CONTRIBUCIONES A LA SEGURIDAD SOCIAL"/>
    <s v="N"/>
    <s v="00 - N/A"/>
    <s v="20 - FONDOS CON DESTINO ESPECÍFICO"/>
    <s v=" "/>
    <s v="99 - MULTIPROVINCIAL"/>
    <n v="97449721"/>
    <n v="96691521"/>
    <n v="86501355.680000052"/>
  </r>
  <r>
    <s v="2024"/>
    <x v="0"/>
    <x v="0"/>
    <x v="0"/>
    <x v="0"/>
    <x v="2"/>
    <s v="0212 - MINISTERIO DE INDUSTRIA, COMERCIO Y MIPYMES (MICM)"/>
    <s v="0001 - MINISTERIO DE INDUSTRIA, COMERCIO y MIPYMES (MICM)"/>
    <x v="1"/>
    <x v="2"/>
    <x v="55"/>
    <s v="2.2 - CONTRATACIÓN DE SERVICIOS"/>
    <s v="2.2.1 - SERVICIOS BÁSICOS"/>
    <s v="N"/>
    <s v="00 - N/A"/>
    <s v="10 - FONDO GENERAL"/>
    <s v=" "/>
    <s v="99 - MULTIPROVINCIAL"/>
    <n v="43103210"/>
    <n v="30103210"/>
    <n v="27022963.150000002"/>
  </r>
  <r>
    <s v="2024"/>
    <x v="0"/>
    <x v="0"/>
    <x v="0"/>
    <x v="0"/>
    <x v="2"/>
    <s v="0212 - MINISTERIO DE INDUSTRIA, COMERCIO Y MIPYMES (MICM)"/>
    <s v="0001 - MINISTERIO DE INDUSTRIA, COMERCIO y MIPYMES (MICM)"/>
    <x v="1"/>
    <x v="2"/>
    <x v="55"/>
    <s v="2.2 - CONTRATACIÓN DE SERVICIOS"/>
    <s v="2.2.1 - SERVICIOS BÁSICOS"/>
    <s v="N"/>
    <s v="00 - N/A"/>
    <s v="20 - FONDOS CON DESTINO ESPECÍFICO"/>
    <s v=" "/>
    <s v="99 - MULTIPROVINCIAL"/>
    <n v="38100000"/>
    <n v="54900000"/>
    <n v="27795582.570000015"/>
  </r>
  <r>
    <s v="2024"/>
    <x v="0"/>
    <x v="0"/>
    <x v="0"/>
    <x v="0"/>
    <x v="2"/>
    <s v="0212 - MINISTERIO DE INDUSTRIA, COMERCIO Y MIPYMES (MICM)"/>
    <s v="0001 - MINISTERIO DE INDUSTRIA, COMERCIO y MIPYMES (MICM)"/>
    <x v="1"/>
    <x v="2"/>
    <x v="55"/>
    <s v="2.2 - CONTRATACIÓN DE SERVICIOS"/>
    <s v="2.2.2 - PUBLICIDAD, IMPRESIÓN Y ENCUADERNACIÓN"/>
    <s v="N"/>
    <s v="00 - N/A"/>
    <s v="10 - FONDO GENERAL"/>
    <s v=" "/>
    <s v="99 - MULTIPROVINCIAL"/>
    <n v="62168795"/>
    <n v="77198795"/>
    <n v="39859015.700000003"/>
  </r>
  <r>
    <s v="2024"/>
    <x v="0"/>
    <x v="0"/>
    <x v="0"/>
    <x v="0"/>
    <x v="2"/>
    <s v="0212 - MINISTERIO DE INDUSTRIA, COMERCIO Y MIPYMES (MICM)"/>
    <s v="0001 - MINISTERIO DE INDUSTRIA, COMERCIO y MIPYMES (MICM)"/>
    <x v="1"/>
    <x v="2"/>
    <x v="55"/>
    <s v="2.2 - CONTRATACIÓN DE SERVICIOS"/>
    <s v="2.2.2 - PUBLICIDAD, IMPRESIÓN Y ENCUADERNACIÓN"/>
    <s v="N"/>
    <s v="00 - N/A"/>
    <s v="20 - FONDOS CON DESTINO ESPECÍFICO"/>
    <s v=" "/>
    <s v="99 - MULTIPROVINCIAL"/>
    <n v="132050000"/>
    <n v="196095000"/>
    <n v="93173150.819999978"/>
  </r>
  <r>
    <s v="2024"/>
    <x v="0"/>
    <x v="0"/>
    <x v="0"/>
    <x v="0"/>
    <x v="2"/>
    <s v="0212 - MINISTERIO DE INDUSTRIA, COMERCIO Y MIPYMES (MICM)"/>
    <s v="0001 - MINISTERIO DE INDUSTRIA, COMERCIO y MIPYMES (MICM)"/>
    <x v="1"/>
    <x v="2"/>
    <x v="55"/>
    <s v="2.2 - CONTRATACIÓN DE SERVICIOS"/>
    <s v="2.2.2 - PUBLICIDAD, IMPRESIÓN Y ENCUADERNACIÓN"/>
    <s v="N"/>
    <s v="00 - N/A"/>
    <s v="70 - DONACION EXTERNA"/>
    <s v=" "/>
    <s v="99 - MULTIPROVINCIAL"/>
    <n v="0"/>
    <n v="553392.75"/>
    <n v="0"/>
  </r>
  <r>
    <s v="2024"/>
    <x v="0"/>
    <x v="0"/>
    <x v="0"/>
    <x v="0"/>
    <x v="2"/>
    <s v="0212 - MINISTERIO DE INDUSTRIA, COMERCIO Y MIPYMES (MICM)"/>
    <s v="0001 - MINISTERIO DE INDUSTRIA, COMERCIO y MIPYMES (MICM)"/>
    <x v="1"/>
    <x v="2"/>
    <x v="55"/>
    <s v="2.2 - CONTRATACIÓN DE SERVICIOS"/>
    <s v="2.2.3 - VIÁTICOS"/>
    <s v="N"/>
    <s v="00 - N/A"/>
    <s v="10 - FONDO GENERAL"/>
    <s v=" "/>
    <s v="99 - MULTIPROVINCIAL"/>
    <n v="650000"/>
    <n v="1650000"/>
    <n v="466620"/>
  </r>
  <r>
    <s v="2024"/>
    <x v="0"/>
    <x v="0"/>
    <x v="0"/>
    <x v="0"/>
    <x v="2"/>
    <s v="0212 - MINISTERIO DE INDUSTRIA, COMERCIO Y MIPYMES (MICM)"/>
    <s v="0001 - MINISTERIO DE INDUSTRIA, COMERCIO y MIPYMES (MICM)"/>
    <x v="1"/>
    <x v="2"/>
    <x v="55"/>
    <s v="2.2 - CONTRATACIÓN DE SERVICIOS"/>
    <s v="2.2.3 - VIÁTICOS"/>
    <s v="N"/>
    <s v="00 - N/A"/>
    <s v="20 - FONDOS CON DESTINO ESPECÍFICO"/>
    <s v=" "/>
    <s v="99 - MULTIPROVINCIAL"/>
    <n v="24013162"/>
    <n v="45392632.780000001"/>
    <n v="41753461.469999999"/>
  </r>
  <r>
    <s v="2024"/>
    <x v="0"/>
    <x v="0"/>
    <x v="0"/>
    <x v="0"/>
    <x v="2"/>
    <s v="0212 - MINISTERIO DE INDUSTRIA, COMERCIO Y MIPYMES (MICM)"/>
    <s v="0001 - MINISTERIO DE INDUSTRIA, COMERCIO y MIPYMES (MICM)"/>
    <x v="1"/>
    <x v="2"/>
    <x v="55"/>
    <s v="2.2 - CONTRATACIÓN DE SERVICIOS"/>
    <s v="2.2.4 - TRANSPORTE Y ALMACENAJE"/>
    <s v="N"/>
    <s v="00 - N/A"/>
    <s v="10 - FONDO GENERAL"/>
    <s v=" "/>
    <s v="99 - MULTIPROVINCIAL"/>
    <n v="4309143"/>
    <n v="1309143"/>
    <n v="366329.45"/>
  </r>
  <r>
    <s v="2024"/>
    <x v="0"/>
    <x v="0"/>
    <x v="0"/>
    <x v="0"/>
    <x v="2"/>
    <s v="0212 - MINISTERIO DE INDUSTRIA, COMERCIO Y MIPYMES (MICM)"/>
    <s v="0001 - MINISTERIO DE INDUSTRIA, COMERCIO y MIPYMES (MICM)"/>
    <x v="1"/>
    <x v="2"/>
    <x v="55"/>
    <s v="2.2 - CONTRATACIÓN DE SERVICIOS"/>
    <s v="2.2.4 - TRANSPORTE Y ALMACENAJE"/>
    <s v="N"/>
    <s v="00 - N/A"/>
    <s v="20 - FONDOS CON DESTINO ESPECÍFICO"/>
    <s v=" "/>
    <s v="99 - MULTIPROVINCIAL"/>
    <n v="17900000"/>
    <n v="11020529.219999999"/>
    <n v="7417549.9300000006"/>
  </r>
  <r>
    <s v="2024"/>
    <x v="0"/>
    <x v="0"/>
    <x v="0"/>
    <x v="0"/>
    <x v="2"/>
    <s v="0212 - MINISTERIO DE INDUSTRIA, COMERCIO Y MIPYMES (MICM)"/>
    <s v="0001 - MINISTERIO DE INDUSTRIA, COMERCIO y MIPYMES (MICM)"/>
    <x v="1"/>
    <x v="2"/>
    <x v="55"/>
    <s v="2.2 - CONTRATACIÓN DE SERVICIOS"/>
    <s v="2.2.5 - ALQUILERES Y RENTAS"/>
    <s v="N"/>
    <s v="00 - N/A"/>
    <s v="10 - FONDO GENERAL"/>
    <s v=" "/>
    <s v="99 - MULTIPROVINCIAL"/>
    <n v="3460000"/>
    <n v="3460000"/>
    <n v="1061863.75"/>
  </r>
  <r>
    <s v="2024"/>
    <x v="0"/>
    <x v="0"/>
    <x v="0"/>
    <x v="0"/>
    <x v="2"/>
    <s v="0212 - MINISTERIO DE INDUSTRIA, COMERCIO Y MIPYMES (MICM)"/>
    <s v="0001 - MINISTERIO DE INDUSTRIA, COMERCIO y MIPYMES (MICM)"/>
    <x v="1"/>
    <x v="2"/>
    <x v="55"/>
    <s v="2.2 - CONTRATACIÓN DE SERVICIOS"/>
    <s v="2.2.5 - ALQUILERES Y RENTAS"/>
    <s v="N"/>
    <s v="00 - N/A"/>
    <s v="20 - FONDOS CON DESTINO ESPECÍFICO"/>
    <s v=" "/>
    <s v="99 - MULTIPROVINCIAL"/>
    <n v="270942806"/>
    <n v="312442806"/>
    <n v="266123408.99000001"/>
  </r>
  <r>
    <s v="2024"/>
    <x v="0"/>
    <x v="0"/>
    <x v="0"/>
    <x v="0"/>
    <x v="2"/>
    <s v="0212 - MINISTERIO DE INDUSTRIA, COMERCIO Y MIPYMES (MICM)"/>
    <s v="0001 - MINISTERIO DE INDUSTRIA, COMERCIO y MIPYMES (MICM)"/>
    <x v="1"/>
    <x v="2"/>
    <x v="55"/>
    <s v="2.2 - CONTRATACIÓN DE SERVICIOS"/>
    <s v="2.2.6 - SEGUROS"/>
    <s v="N"/>
    <s v="00 - N/A"/>
    <s v="10 - FONDO GENERAL"/>
    <s v=" "/>
    <s v="99 - MULTIPROVINCIAL"/>
    <n v="9000000"/>
    <n v="1000000"/>
    <n v="1373.41"/>
  </r>
  <r>
    <s v="2024"/>
    <x v="0"/>
    <x v="0"/>
    <x v="0"/>
    <x v="0"/>
    <x v="2"/>
    <s v="0212 - MINISTERIO DE INDUSTRIA, COMERCIO Y MIPYMES (MICM)"/>
    <s v="0001 - MINISTERIO DE INDUSTRIA, COMERCIO y MIPYMES (MICM)"/>
    <x v="1"/>
    <x v="2"/>
    <x v="55"/>
    <s v="2.2 - CONTRATACIÓN DE SERVICIOS"/>
    <s v="2.2.6 - SEGUROS"/>
    <s v="N"/>
    <s v="00 - N/A"/>
    <s v="20 - FONDOS CON DESTINO ESPECÍFICO"/>
    <s v=" "/>
    <s v="99 - MULTIPROVINCIAL"/>
    <n v="52000000"/>
    <n v="97000000"/>
    <n v="84382782.849999994"/>
  </r>
  <r>
    <s v="2024"/>
    <x v="0"/>
    <x v="0"/>
    <x v="0"/>
    <x v="0"/>
    <x v="2"/>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 "/>
    <s v="99 - MULTIPROVINCIAL"/>
    <n v="14023230"/>
    <n v="12023230"/>
    <n v="2981382.5500000003"/>
  </r>
  <r>
    <s v="2024"/>
    <x v="0"/>
    <x v="0"/>
    <x v="0"/>
    <x v="0"/>
    <x v="2"/>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 "/>
    <s v="99 - MULTIPROVINCIAL"/>
    <n v="34850000"/>
    <n v="62850000"/>
    <n v="15269563.139999999"/>
  </r>
  <r>
    <s v="2024"/>
    <x v="0"/>
    <x v="0"/>
    <x v="0"/>
    <x v="0"/>
    <x v="2"/>
    <s v="0212 - MINISTERIO DE INDUSTRIA, COMERCIO Y MIPYMES (MICM)"/>
    <s v="0001 - MINISTERIO DE INDUSTRIA, COMERCIO y MIPYMES (MICM)"/>
    <x v="1"/>
    <x v="2"/>
    <x v="55"/>
    <s v="2.2 - CONTRATACIÓN DE SERVICIOS"/>
    <s v="2.2.8 - OTROS SERVICIOS NO INCLUIDOS EN CONCEPTOS ANTERIORES"/>
    <s v="N"/>
    <s v="00 - N/A"/>
    <s v="10 - FONDO GENERAL"/>
    <s v=" "/>
    <s v="99 - MULTIPROVINCIAL"/>
    <n v="45346140"/>
    <n v="22546140"/>
    <n v="13539094.449999999"/>
  </r>
  <r>
    <s v="2024"/>
    <x v="0"/>
    <x v="0"/>
    <x v="0"/>
    <x v="0"/>
    <x v="2"/>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 "/>
    <s v="99 - MULTIPROVINCIAL"/>
    <n v="718153308"/>
    <n v="266153308"/>
    <n v="94742196.029999971"/>
  </r>
  <r>
    <s v="2024"/>
    <x v="0"/>
    <x v="0"/>
    <x v="0"/>
    <x v="0"/>
    <x v="2"/>
    <s v="0212 - MINISTERIO DE INDUSTRIA, COMERCIO Y MIPYMES (MICM)"/>
    <s v="0001 - MINISTERIO DE INDUSTRIA, COMERCIO y MIPYMES (MICM)"/>
    <x v="1"/>
    <x v="2"/>
    <x v="55"/>
    <s v="2.2 - CONTRATACIÓN DE SERVICIOS"/>
    <s v="2.2.8 - OTROS SERVICIOS NO INCLUIDOS EN CONCEPTOS ANTERIORES"/>
    <s v="N"/>
    <s v="00 - N/A"/>
    <s v="70 - DONACION EXTERNA"/>
    <s v=" "/>
    <s v="99 - MULTIPROVINCIAL"/>
    <n v="4903693"/>
    <n v="11675030.510000002"/>
    <n v="0"/>
  </r>
  <r>
    <s v="2024"/>
    <x v="0"/>
    <x v="0"/>
    <x v="0"/>
    <x v="0"/>
    <x v="2"/>
    <s v="0212 - MINISTERIO DE INDUSTRIA, COMERCIO Y MIPYMES (MICM)"/>
    <s v="0001 - MINISTERIO DE INDUSTRIA, COMERCIO y MIPYMES (MICM)"/>
    <x v="1"/>
    <x v="2"/>
    <x v="55"/>
    <s v="2.2 - CONTRATACIÓN DE SERVICIOS"/>
    <s v="2.2.9 - OTRAS CONTRATACIONES DE SERVICIOS"/>
    <s v="N"/>
    <s v="00 - N/A"/>
    <s v="10 - FONDO GENERAL"/>
    <s v=" "/>
    <s v="99 - MULTIPROVINCIAL"/>
    <n v="21000000"/>
    <n v="809160"/>
    <n v="126250"/>
  </r>
  <r>
    <s v="2024"/>
    <x v="0"/>
    <x v="0"/>
    <x v="0"/>
    <x v="0"/>
    <x v="2"/>
    <s v="0212 - MINISTERIO DE INDUSTRIA, COMERCIO Y MIPYMES (MICM)"/>
    <s v="0001 - MINISTERIO DE INDUSTRIA, COMERCIO y MIPYMES (MICM)"/>
    <x v="1"/>
    <x v="2"/>
    <x v="55"/>
    <s v="2.2 - CONTRATACIÓN DE SERVICIOS"/>
    <s v="2.2.9 - OTRAS CONTRATACIONES DE SERVICIOS"/>
    <s v="N"/>
    <s v="00 - N/A"/>
    <s v="20 - FONDOS CON DESTINO ESPECÍFICO"/>
    <s v=" "/>
    <s v="99 - MULTIPROVINCIAL"/>
    <n v="89800000"/>
    <n v="203800000"/>
    <n v="57698097.459999986"/>
  </r>
  <r>
    <s v="2024"/>
    <x v="0"/>
    <x v="0"/>
    <x v="0"/>
    <x v="0"/>
    <x v="2"/>
    <s v="0212 - MINISTERIO DE INDUSTRIA, COMERCIO Y MIPYMES (MICM)"/>
    <s v="0001 - MINISTERIO DE INDUSTRIA, COMERCIO y MIPYMES (MICM)"/>
    <x v="1"/>
    <x v="2"/>
    <x v="55"/>
    <s v="2.3 - MATERIALES Y SUMINISTROS"/>
    <s v="2.3.1 - ALIMENTOS Y PRODUCTOS AGROFORESTALES"/>
    <s v="N"/>
    <s v="00 - N/A"/>
    <s v="10 - FONDO GENERAL"/>
    <s v=" "/>
    <s v="99 - MULTIPROVINCIAL"/>
    <n v="3750000"/>
    <n v="835840"/>
    <n v="70776"/>
  </r>
  <r>
    <s v="2024"/>
    <x v="0"/>
    <x v="0"/>
    <x v="0"/>
    <x v="0"/>
    <x v="2"/>
    <s v="0212 - MINISTERIO DE INDUSTRIA, COMERCIO Y MIPYMES (MICM)"/>
    <s v="0001 - MINISTERIO DE INDUSTRIA, COMERCIO y MIPYMES (MICM)"/>
    <x v="1"/>
    <x v="2"/>
    <x v="55"/>
    <s v="2.3 - MATERIALES Y SUMINISTROS"/>
    <s v="2.3.1 - ALIMENTOS Y PRODUCTOS AGROFORESTALES"/>
    <s v="N"/>
    <s v="00 - N/A"/>
    <s v="20 - FONDOS CON DESTINO ESPECÍFICO"/>
    <s v=" "/>
    <s v="99 - MULTIPROVINCIAL"/>
    <n v="11900000"/>
    <n v="11900000"/>
    <n v="4622394.2699999996"/>
  </r>
  <r>
    <s v="2024"/>
    <x v="0"/>
    <x v="0"/>
    <x v="0"/>
    <x v="0"/>
    <x v="2"/>
    <s v="0212 - MINISTERIO DE INDUSTRIA, COMERCIO Y MIPYMES (MICM)"/>
    <s v="0001 - MINISTERIO DE INDUSTRIA, COMERCIO y MIPYMES (MICM)"/>
    <x v="1"/>
    <x v="2"/>
    <x v="55"/>
    <s v="2.3 - MATERIALES Y SUMINISTROS"/>
    <s v="2.3.2 - TEXTILES Y VESTUARIOS"/>
    <s v="N"/>
    <s v="00 - N/A"/>
    <s v="10 - FONDO GENERAL"/>
    <s v=" "/>
    <s v="99 - MULTIPROVINCIAL"/>
    <n v="719980"/>
    <n v="719980"/>
    <n v="30798"/>
  </r>
  <r>
    <s v="2024"/>
    <x v="0"/>
    <x v="0"/>
    <x v="0"/>
    <x v="0"/>
    <x v="2"/>
    <s v="0212 - MINISTERIO DE INDUSTRIA, COMERCIO Y MIPYMES (MICM)"/>
    <s v="0001 - MINISTERIO DE INDUSTRIA, COMERCIO y MIPYMES (MICM)"/>
    <x v="1"/>
    <x v="2"/>
    <x v="55"/>
    <s v="2.3 - MATERIALES Y SUMINISTROS"/>
    <s v="2.3.2 - TEXTILES Y VESTUARIOS"/>
    <s v="N"/>
    <s v="00 - N/A"/>
    <s v="20 - FONDOS CON DESTINO ESPECÍFICO"/>
    <s v=" "/>
    <s v="99 - MULTIPROVINCIAL"/>
    <n v="6200000"/>
    <n v="6200000"/>
    <n v="1221890"/>
  </r>
  <r>
    <s v="2024"/>
    <x v="0"/>
    <x v="0"/>
    <x v="0"/>
    <x v="0"/>
    <x v="2"/>
    <s v="0212 - MINISTERIO DE INDUSTRIA, COMERCIO Y MIPYMES (MICM)"/>
    <s v="0001 - MINISTERIO DE INDUSTRIA, COMERCIO y MIPYMES (MICM)"/>
    <x v="1"/>
    <x v="2"/>
    <x v="55"/>
    <s v="2.3 - MATERIALES Y SUMINISTROS"/>
    <s v="2.3.2 - TEXTILES Y VESTUARIOS"/>
    <s v="N"/>
    <s v="00 - N/A"/>
    <s v="70 - DONACION EXTERNA"/>
    <s v=" "/>
    <s v="99 - MULTIPROVINCIAL"/>
    <n v="0"/>
    <n v="12476.4"/>
    <n v="0"/>
  </r>
  <r>
    <s v="2024"/>
    <x v="0"/>
    <x v="0"/>
    <x v="0"/>
    <x v="0"/>
    <x v="2"/>
    <s v="0212 - MINISTERIO DE INDUSTRIA, COMERCIO Y MIPYMES (MICM)"/>
    <s v="0001 - MINISTERIO DE INDUSTRIA, COMERCIO y MIPYMES (MICM)"/>
    <x v="1"/>
    <x v="2"/>
    <x v="55"/>
    <s v="2.3 - MATERIALES Y SUMINISTROS"/>
    <s v="2.3.3 - PAPEL, CARTÓN E IMPRESOS"/>
    <s v="N"/>
    <s v="00 - N/A"/>
    <s v="10 - FONDO GENERAL"/>
    <s v=" "/>
    <s v="99 - MULTIPROVINCIAL"/>
    <n v="21800264"/>
    <n v="3125264"/>
    <n v="577028.42000000004"/>
  </r>
  <r>
    <s v="2024"/>
    <x v="0"/>
    <x v="0"/>
    <x v="0"/>
    <x v="0"/>
    <x v="2"/>
    <s v="0212 - MINISTERIO DE INDUSTRIA, COMERCIO Y MIPYMES (MICM)"/>
    <s v="0001 - MINISTERIO DE INDUSTRIA, COMERCIO y MIPYMES (MICM)"/>
    <x v="1"/>
    <x v="2"/>
    <x v="55"/>
    <s v="2.3 - MATERIALES Y SUMINISTROS"/>
    <s v="2.3.3 - PAPEL, CARTÓN E IMPRESOS"/>
    <s v="N"/>
    <s v="00 - N/A"/>
    <s v="20 - FONDOS CON DESTINO ESPECÍFICO"/>
    <s v=" "/>
    <s v="99 - MULTIPROVINCIAL"/>
    <n v="32264000"/>
    <n v="25264000"/>
    <n v="14338779.99"/>
  </r>
  <r>
    <s v="2024"/>
    <x v="0"/>
    <x v="0"/>
    <x v="0"/>
    <x v="0"/>
    <x v="2"/>
    <s v="0212 - MINISTERIO DE INDUSTRIA, COMERCIO Y MIPYMES (MICM)"/>
    <s v="0001 - MINISTERIO DE INDUSTRIA, COMERCIO y MIPYMES (MICM)"/>
    <x v="1"/>
    <x v="2"/>
    <x v="55"/>
    <s v="2.3 - MATERIALES Y SUMINISTROS"/>
    <s v="2.3.4 - PRODUCTOS FARMACÉUTICOS"/>
    <s v="N"/>
    <s v="00 - N/A"/>
    <s v="20 - FONDOS CON DESTINO ESPECÍFICO"/>
    <s v=" "/>
    <s v="99 - MULTIPROVINCIAL"/>
    <n v="2000000"/>
    <n v="2000000"/>
    <n v="405677.6"/>
  </r>
  <r>
    <s v="2024"/>
    <x v="0"/>
    <x v="0"/>
    <x v="0"/>
    <x v="0"/>
    <x v="2"/>
    <s v="0212 - MINISTERIO DE INDUSTRIA, COMERCIO Y MIPYMES (MICM)"/>
    <s v="0001 - MINISTERIO DE INDUSTRIA, COMERCIO y MIPYMES (MICM)"/>
    <x v="1"/>
    <x v="2"/>
    <x v="55"/>
    <s v="2.3 - MATERIALES Y SUMINISTROS"/>
    <s v="2.3.5 - CUERO, CAUCHO Y PLÁSTICO"/>
    <s v="N"/>
    <s v="00 - N/A"/>
    <s v="10 - FONDO GENERAL"/>
    <s v=" "/>
    <s v="99 - MULTIPROVINCIAL"/>
    <n v="2390000"/>
    <n v="390000"/>
    <n v="0"/>
  </r>
  <r>
    <s v="2024"/>
    <x v="0"/>
    <x v="0"/>
    <x v="0"/>
    <x v="0"/>
    <x v="2"/>
    <s v="0212 - MINISTERIO DE INDUSTRIA, COMERCIO Y MIPYMES (MICM)"/>
    <s v="0001 - MINISTERIO DE INDUSTRIA, COMERCIO y MIPYMES (MICM)"/>
    <x v="1"/>
    <x v="2"/>
    <x v="55"/>
    <s v="2.3 - MATERIALES Y SUMINISTROS"/>
    <s v="2.3.5 - CUERO, CAUCHO Y PLÁSTICO"/>
    <s v="N"/>
    <s v="00 - N/A"/>
    <s v="20 - FONDOS CON DESTINO ESPECÍFICO"/>
    <s v=" "/>
    <s v="99 - MULTIPROVINCIAL"/>
    <n v="3220000"/>
    <n v="3220000"/>
    <n v="1300075.0500000003"/>
  </r>
  <r>
    <s v="2024"/>
    <x v="0"/>
    <x v="0"/>
    <x v="0"/>
    <x v="0"/>
    <x v="2"/>
    <s v="0212 - MINISTERIO DE INDUSTRIA, COMERCIO Y MIPYMES (MICM)"/>
    <s v="0001 - MINISTERIO DE INDUSTRIA, COMERCIO y MIPYMES (MICM)"/>
    <x v="1"/>
    <x v="2"/>
    <x v="55"/>
    <s v="2.3 - MATERIALES Y SUMINISTROS"/>
    <s v="2.3.6 - PRODUCTOS DE MINERALES, METÁLICOS Y NO METÁLICOS"/>
    <s v="N"/>
    <s v="00 - N/A"/>
    <s v="10 - FONDO GENERAL"/>
    <s v=" "/>
    <s v="99 - MULTIPROVINCIAL"/>
    <n v="2340000"/>
    <n v="1440000"/>
    <n v="0"/>
  </r>
  <r>
    <s v="2024"/>
    <x v="0"/>
    <x v="0"/>
    <x v="0"/>
    <x v="0"/>
    <x v="2"/>
    <s v="0212 - MINISTERIO DE INDUSTRIA, COMERCIO Y MIPYMES (MICM)"/>
    <s v="0001 - MINISTERIO DE INDUSTRIA, COMERCIO y MIPYMES (MICM)"/>
    <x v="1"/>
    <x v="2"/>
    <x v="55"/>
    <s v="2.3 - MATERIALES Y SUMINISTROS"/>
    <s v="2.3.6 - PRODUCTOS DE MINERALES, METÁLICOS Y NO METÁLICOS"/>
    <s v="N"/>
    <s v="00 - N/A"/>
    <s v="20 - FONDOS CON DESTINO ESPECÍFICO"/>
    <s v=" "/>
    <s v="99 - MULTIPROVINCIAL"/>
    <n v="6625000"/>
    <n v="6625000"/>
    <n v="93097.670000000013"/>
  </r>
  <r>
    <s v="2024"/>
    <x v="0"/>
    <x v="0"/>
    <x v="0"/>
    <x v="0"/>
    <x v="2"/>
    <s v="0212 - MINISTERIO DE INDUSTRIA, COMERCIO Y MIPYMES (MICM)"/>
    <s v="0001 - MINISTERIO DE INDUSTRIA, COMERCIO y MIPYMES (MICM)"/>
    <x v="1"/>
    <x v="2"/>
    <x v="55"/>
    <s v="2.3 - MATERIALES Y SUMINISTROS"/>
    <s v="2.3.7 - COMBUSTIBLES, LUBRICANTES, PRODUCTOS QUÍMICOS Y CONEXOS"/>
    <s v="N"/>
    <s v="00 - N/A"/>
    <s v="10 - FONDO GENERAL"/>
    <s v=" "/>
    <s v="99 - MULTIPROVINCIAL"/>
    <n v="23455400"/>
    <n v="21855400"/>
    <n v="7315970.1899999995"/>
  </r>
  <r>
    <s v="2024"/>
    <x v="0"/>
    <x v="0"/>
    <x v="0"/>
    <x v="0"/>
    <x v="2"/>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 "/>
    <s v="99 - MULTIPROVINCIAL"/>
    <n v="55028200"/>
    <n v="75528200"/>
    <n v="34656912.830000006"/>
  </r>
  <r>
    <s v="2024"/>
    <x v="0"/>
    <x v="0"/>
    <x v="0"/>
    <x v="0"/>
    <x v="2"/>
    <s v="0212 - MINISTERIO DE INDUSTRIA, COMERCIO Y MIPYMES (MICM)"/>
    <s v="0001 - MINISTERIO DE INDUSTRIA, COMERCIO y MIPYMES (MICM)"/>
    <x v="1"/>
    <x v="2"/>
    <x v="55"/>
    <s v="2.3 - MATERIALES Y SUMINISTROS"/>
    <s v="2.3.9 - PRODUCTOS Y ÚTILES VARIOS"/>
    <s v="N"/>
    <s v="00 - N/A"/>
    <s v="10 - FONDO GENERAL"/>
    <s v=" "/>
    <s v="99 - MULTIPROVINCIAL"/>
    <n v="10190719"/>
    <n v="9142719"/>
    <n v="5722256.5499999998"/>
  </r>
  <r>
    <s v="2024"/>
    <x v="0"/>
    <x v="0"/>
    <x v="0"/>
    <x v="0"/>
    <x v="2"/>
    <s v="0212 - MINISTERIO DE INDUSTRIA, COMERCIO Y MIPYMES (MICM)"/>
    <s v="0001 - MINISTERIO DE INDUSTRIA, COMERCIO y MIPYMES (MICM)"/>
    <x v="1"/>
    <x v="2"/>
    <x v="55"/>
    <s v="2.3 - MATERIALES Y SUMINISTROS"/>
    <s v="2.3.9 - PRODUCTOS Y ÚTILES VARIOS"/>
    <s v="N"/>
    <s v="00 - N/A"/>
    <s v="20 - FONDOS CON DESTINO ESPECÍFICO"/>
    <s v=" "/>
    <s v="99 - MULTIPROVINCIAL"/>
    <n v="855427410"/>
    <n v="581327410"/>
    <n v="8407369.790000001"/>
  </r>
  <r>
    <s v="2024"/>
    <x v="0"/>
    <x v="0"/>
    <x v="0"/>
    <x v="0"/>
    <x v="2"/>
    <s v="0212 - MINISTERIO DE INDUSTRIA, COMERCIO Y MIPYMES (MICM)"/>
    <s v="0001 - MINISTERIO DE INDUSTRIA, COMERCIO y MIPYMES (MICM)"/>
    <x v="1"/>
    <x v="16"/>
    <x v="64"/>
    <s v="2.1 - REMUNERACIONES Y CONTRIBUCIONES"/>
    <s v="2.1.1 - REMUNERACIONES"/>
    <s v="N"/>
    <s v="00 - N/A"/>
    <s v="10 - FONDO GENERAL"/>
    <s v=" "/>
    <s v="99 - MULTIPROVINCIAL"/>
    <n v="179254887"/>
    <n v="172489194.5"/>
    <n v="166350525.15000001"/>
  </r>
  <r>
    <s v="2024"/>
    <x v="0"/>
    <x v="0"/>
    <x v="0"/>
    <x v="0"/>
    <x v="2"/>
    <s v="0212 - MINISTERIO DE INDUSTRIA, COMERCIO Y MIPYMES (MICM)"/>
    <s v="0001 - MINISTERIO DE INDUSTRIA, COMERCIO y MIPYMES (MICM)"/>
    <x v="1"/>
    <x v="16"/>
    <x v="64"/>
    <s v="2.1 - REMUNERACIONES Y CONTRIBUCIONES"/>
    <s v="2.1.1 - REMUNERACIONES"/>
    <s v="N"/>
    <s v="00 - N/A"/>
    <s v="20 - FONDOS CON DESTINO ESPECÍFICO"/>
    <s v=" "/>
    <s v="99 - MULTIPROVINCIAL"/>
    <n v="60199048"/>
    <n v="62218548"/>
    <n v="37391359.590000004"/>
  </r>
  <r>
    <s v="2024"/>
    <x v="0"/>
    <x v="0"/>
    <x v="0"/>
    <x v="0"/>
    <x v="2"/>
    <s v="0212 - MINISTERIO DE INDUSTRIA, COMERCIO Y MIPYMES (MICM)"/>
    <s v="0001 - MINISTERIO DE INDUSTRIA, COMERCIO y MIPYMES (MICM)"/>
    <x v="1"/>
    <x v="16"/>
    <x v="64"/>
    <s v="2.1 - REMUNERACIONES Y CONTRIBUCIONES"/>
    <s v="2.1.2 - SOBRESUELDOS"/>
    <s v="N"/>
    <s v="00 - N/A"/>
    <s v="10 - FONDO GENERAL"/>
    <s v=" "/>
    <s v="99 - MULTIPROVINCIAL"/>
    <n v="41008418"/>
    <n v="55417674"/>
    <n v="43575531.579999998"/>
  </r>
  <r>
    <s v="2024"/>
    <x v="0"/>
    <x v="0"/>
    <x v="0"/>
    <x v="0"/>
    <x v="2"/>
    <s v="0212 - MINISTERIO DE INDUSTRIA, COMERCIO Y MIPYMES (MICM)"/>
    <s v="0001 - MINISTERIO DE INDUSTRIA, COMERCIO y MIPYMES (MICM)"/>
    <x v="1"/>
    <x v="16"/>
    <x v="64"/>
    <s v="2.1 - REMUNERACIONES Y CONTRIBUCIONES"/>
    <s v="2.1.2 - SOBRESUELDOS"/>
    <s v="N"/>
    <s v="00 - N/A"/>
    <s v="20 - FONDOS CON DESTINO ESPECÍFICO"/>
    <s v=" "/>
    <s v="99 - MULTIPROVINCIAL"/>
    <n v="17037142"/>
    <n v="17037142"/>
    <n v="8081313.7799999993"/>
  </r>
  <r>
    <s v="2024"/>
    <x v="0"/>
    <x v="0"/>
    <x v="0"/>
    <x v="0"/>
    <x v="2"/>
    <s v="0212 - MINISTERIO DE INDUSTRIA, COMERCIO Y MIPYMES (MICM)"/>
    <s v="0001 - MINISTERIO DE INDUSTRIA, COMERCIO y MIPYMES (MICM)"/>
    <x v="1"/>
    <x v="16"/>
    <x v="64"/>
    <s v="2.1 - REMUNERACIONES Y CONTRIBUCIONES"/>
    <s v="2.1.4 - GRATIFICACIONES Y BONIFICACIONES"/>
    <s v="N"/>
    <s v="00 - N/A"/>
    <s v="10 - FONDO GENERAL"/>
    <s v=" "/>
    <s v="99 - MULTIPROVINCIAL"/>
    <n v="0"/>
    <n v="6230000"/>
    <n v="4284000"/>
  </r>
  <r>
    <s v="2024"/>
    <x v="0"/>
    <x v="0"/>
    <x v="0"/>
    <x v="0"/>
    <x v="2"/>
    <s v="0212 - MINISTERIO DE INDUSTRIA, COMERCIO Y MIPYMES (MICM)"/>
    <s v="0001 - MINISTERIO DE INDUSTRIA, COMERCIO y MIPYMES (MICM)"/>
    <x v="1"/>
    <x v="16"/>
    <x v="64"/>
    <s v="2.1 - REMUNERACIONES Y CONTRIBUCIONES"/>
    <s v="2.1.5 - CONTRIBUCIONES A LA SEGURIDAD SOCIAL"/>
    <s v="N"/>
    <s v="00 - N/A"/>
    <s v="10 - FONDO GENERAL"/>
    <s v=" "/>
    <s v="99 - MULTIPROVINCIAL"/>
    <n v="6385003"/>
    <n v="5005281.53"/>
    <n v="4874443.9299999885"/>
  </r>
  <r>
    <s v="2024"/>
    <x v="0"/>
    <x v="0"/>
    <x v="0"/>
    <x v="0"/>
    <x v="2"/>
    <s v="0212 - MINISTERIO DE INDUSTRIA, COMERCIO Y MIPYMES (MICM)"/>
    <s v="0001 - MINISTERIO DE INDUSTRIA, COMERCIO y MIPYMES (MICM)"/>
    <x v="1"/>
    <x v="16"/>
    <x v="64"/>
    <s v="2.1 - REMUNERACIONES Y CONTRIBUCIONES"/>
    <s v="2.1.5 - CONTRIBUCIONES A LA SEGURIDAD SOCIAL"/>
    <s v="N"/>
    <s v="00 - N/A"/>
    <s v="20 - FONDOS CON DESTINO ESPECÍFICO"/>
    <s v=" "/>
    <s v="99 - MULTIPROVINCIAL"/>
    <n v="9533433"/>
    <n v="9711433"/>
    <n v="5212817.2299999958"/>
  </r>
  <r>
    <s v="2024"/>
    <x v="0"/>
    <x v="0"/>
    <x v="0"/>
    <x v="0"/>
    <x v="2"/>
    <s v="0212 - MINISTERIO DE INDUSTRIA, COMERCIO Y MIPYMES (MICM)"/>
    <s v="0001 - MINISTERIO DE INDUSTRIA, COMERCIO y MIPYMES (MICM)"/>
    <x v="1"/>
    <x v="16"/>
    <x v="64"/>
    <s v="2.2 - CONTRATACIÓN DE SERVICIOS"/>
    <s v="2.2.1 - SERVICIOS BÁSICOS"/>
    <s v="N"/>
    <s v="00 - N/A"/>
    <s v="10 - FONDO GENERAL"/>
    <s v=" "/>
    <s v="99 - MULTIPROVINCIAL"/>
    <n v="5280000"/>
    <n v="5570000"/>
    <n v="5121301.53"/>
  </r>
  <r>
    <s v="2024"/>
    <x v="0"/>
    <x v="0"/>
    <x v="0"/>
    <x v="0"/>
    <x v="2"/>
    <s v="0212 - MINISTERIO DE INDUSTRIA, COMERCIO Y MIPYMES (MICM)"/>
    <s v="0001 - MINISTERIO DE INDUSTRIA, COMERCIO y MIPYMES (MICM)"/>
    <x v="1"/>
    <x v="16"/>
    <x v="64"/>
    <s v="2.2 - CONTRATACIÓN DE SERVICIOS"/>
    <s v="2.2.2 - PUBLICIDAD, IMPRESIÓN Y ENCUADERNACIÓN"/>
    <s v="N"/>
    <s v="00 - N/A"/>
    <s v="10 - FONDO GENERAL"/>
    <s v=" "/>
    <s v="99 - MULTIPROVINCIAL"/>
    <n v="597264"/>
    <n v="1000684"/>
    <n v="884398.2"/>
  </r>
  <r>
    <s v="2024"/>
    <x v="0"/>
    <x v="0"/>
    <x v="0"/>
    <x v="0"/>
    <x v="2"/>
    <s v="0212 - MINISTERIO DE INDUSTRIA, COMERCIO Y MIPYMES (MICM)"/>
    <s v="0001 - MINISTERIO DE INDUSTRIA, COMERCIO y MIPYMES (MICM)"/>
    <x v="1"/>
    <x v="16"/>
    <x v="64"/>
    <s v="2.2 - CONTRATACIÓN DE SERVICIOS"/>
    <s v="2.2.2 - PUBLICIDAD, IMPRESIÓN Y ENCUADERNACIÓN"/>
    <s v="N"/>
    <s v="00 - N/A"/>
    <s v="20 - FONDOS CON DESTINO ESPECÍFICO"/>
    <s v=" "/>
    <s v="99 - MULTIPROVINCIAL"/>
    <n v="1200000"/>
    <n v="1200000"/>
    <n v="873830"/>
  </r>
  <r>
    <s v="2024"/>
    <x v="0"/>
    <x v="0"/>
    <x v="0"/>
    <x v="0"/>
    <x v="2"/>
    <s v="0212 - MINISTERIO DE INDUSTRIA, COMERCIO Y MIPYMES (MICM)"/>
    <s v="0001 - MINISTERIO DE INDUSTRIA, COMERCIO y MIPYMES (MICM)"/>
    <x v="1"/>
    <x v="16"/>
    <x v="64"/>
    <s v="2.2 - CONTRATACIÓN DE SERVICIOS"/>
    <s v="2.2.3 - VIÁTICOS"/>
    <s v="N"/>
    <s v="00 - N/A"/>
    <s v="10 - FONDO GENERAL"/>
    <s v=" "/>
    <s v="99 - MULTIPROVINCIAL"/>
    <n v="24859200"/>
    <n v="24859200"/>
    <n v="21699960"/>
  </r>
  <r>
    <s v="2024"/>
    <x v="0"/>
    <x v="0"/>
    <x v="0"/>
    <x v="0"/>
    <x v="2"/>
    <s v="0212 - MINISTERIO DE INDUSTRIA, COMERCIO Y MIPYMES (MICM)"/>
    <s v="0001 - MINISTERIO DE INDUSTRIA, COMERCIO y MIPYMES (MICM)"/>
    <x v="1"/>
    <x v="16"/>
    <x v="64"/>
    <s v="2.2 - CONTRATACIÓN DE SERVICIOS"/>
    <s v="2.2.3 - VIÁTICOS"/>
    <s v="N"/>
    <s v="00 - N/A"/>
    <s v="20 - FONDOS CON DESTINO ESPECÍFICO"/>
    <s v=" "/>
    <s v="99 - MULTIPROVINCIAL"/>
    <n v="2000000"/>
    <n v="2000000"/>
    <n v="1757127.5"/>
  </r>
  <r>
    <s v="2024"/>
    <x v="0"/>
    <x v="0"/>
    <x v="0"/>
    <x v="0"/>
    <x v="2"/>
    <s v="0212 - MINISTERIO DE INDUSTRIA, COMERCIO Y MIPYMES (MICM)"/>
    <s v="0001 - MINISTERIO DE INDUSTRIA, COMERCIO y MIPYMES (MICM)"/>
    <x v="1"/>
    <x v="16"/>
    <x v="64"/>
    <s v="2.2 - CONTRATACIÓN DE SERVICIOS"/>
    <s v="2.2.4 - TRANSPORTE Y ALMACENAJE"/>
    <s v="N"/>
    <s v="00 - N/A"/>
    <s v="20 - FONDOS CON DESTINO ESPECÍFICO"/>
    <s v=" "/>
    <s v="99 - MULTIPROVINCIAL"/>
    <n v="500000"/>
    <n v="500000"/>
    <n v="0"/>
  </r>
  <r>
    <s v="2024"/>
    <x v="0"/>
    <x v="0"/>
    <x v="0"/>
    <x v="0"/>
    <x v="2"/>
    <s v="0212 - MINISTERIO DE INDUSTRIA, COMERCIO Y MIPYMES (MICM)"/>
    <s v="0001 - MINISTERIO DE INDUSTRIA, COMERCIO y MIPYMES (MICM)"/>
    <x v="1"/>
    <x v="16"/>
    <x v="64"/>
    <s v="2.2 - CONTRATACIÓN DE SERVICIOS"/>
    <s v="2.2.5 - ALQUILERES Y RENTAS"/>
    <s v="N"/>
    <s v="00 - N/A"/>
    <s v="10 - FONDO GENERAL"/>
    <s v=" "/>
    <s v="99 - MULTIPROVINCIAL"/>
    <n v="1750000"/>
    <n v="962085"/>
    <n v="691173.76"/>
  </r>
  <r>
    <s v="2024"/>
    <x v="0"/>
    <x v="0"/>
    <x v="0"/>
    <x v="0"/>
    <x v="2"/>
    <s v="0212 - MINISTERIO DE INDUSTRIA, COMERCIO Y MIPYMES (MICM)"/>
    <s v="0001 - MINISTERIO DE INDUSTRIA, COMERCIO y MIPYMES (MICM)"/>
    <x v="1"/>
    <x v="16"/>
    <x v="64"/>
    <s v="2.2 - CONTRATACIÓN DE SERVICIOS"/>
    <s v="2.2.6 - SEGUROS"/>
    <s v="N"/>
    <s v="00 - N/A"/>
    <s v="10 - FONDO GENERAL"/>
    <s v=" "/>
    <s v="99 - MULTIPROVINCIAL"/>
    <n v="400000"/>
    <n v="1438000"/>
    <n v="1436746.5"/>
  </r>
  <r>
    <s v="2024"/>
    <x v="0"/>
    <x v="0"/>
    <x v="0"/>
    <x v="0"/>
    <x v="2"/>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 "/>
    <s v="99 - MULTIPROVINCIAL"/>
    <n v="1000000"/>
    <n v="1068882.8"/>
    <n v="964932.87000000011"/>
  </r>
  <r>
    <s v="2024"/>
    <x v="0"/>
    <x v="0"/>
    <x v="0"/>
    <x v="0"/>
    <x v="2"/>
    <s v="0212 - MINISTERIO DE INDUSTRIA, COMERCIO Y MIPYMES (MICM)"/>
    <s v="0001 - MINISTERIO DE INDUSTRIA, COMERCIO y MIPYMES (MICM)"/>
    <x v="1"/>
    <x v="16"/>
    <x v="64"/>
    <s v="2.2 - CONTRATACIÓN DE SERVICIOS"/>
    <s v="2.2.8 - OTROS SERVICIOS NO INCLUIDOS EN CONCEPTOS ANTERIORES"/>
    <s v="N"/>
    <s v="00 - N/A"/>
    <s v="10 - FONDO GENERAL"/>
    <s v=" "/>
    <s v="99 - MULTIPROVINCIAL"/>
    <n v="145000"/>
    <n v="854952.2"/>
    <n v="421550.02"/>
  </r>
  <r>
    <s v="2024"/>
    <x v="0"/>
    <x v="0"/>
    <x v="0"/>
    <x v="0"/>
    <x v="2"/>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 "/>
    <s v="99 - MULTIPROVINCIAL"/>
    <n v="108472623"/>
    <n v="108472623"/>
    <n v="99845199.980000004"/>
  </r>
  <r>
    <s v="2024"/>
    <x v="0"/>
    <x v="0"/>
    <x v="0"/>
    <x v="0"/>
    <x v="2"/>
    <s v="0212 - MINISTERIO DE INDUSTRIA, COMERCIO Y MIPYMES (MICM)"/>
    <s v="0001 - MINISTERIO DE INDUSTRIA, COMERCIO y MIPYMES (MICM)"/>
    <x v="1"/>
    <x v="16"/>
    <x v="64"/>
    <s v="2.2 - CONTRATACIÓN DE SERVICIOS"/>
    <s v="2.2.9 - OTRAS CONTRATACIONES DE SERVICIOS"/>
    <s v="N"/>
    <s v="00 - N/A"/>
    <s v="10 - FONDO GENERAL"/>
    <s v=" "/>
    <s v="99 - MULTIPROVINCIAL"/>
    <n v="300000"/>
    <n v="189000"/>
    <n v="188800"/>
  </r>
  <r>
    <s v="2024"/>
    <x v="0"/>
    <x v="0"/>
    <x v="0"/>
    <x v="0"/>
    <x v="2"/>
    <s v="0212 - MINISTERIO DE INDUSTRIA, COMERCIO Y MIPYMES (MICM)"/>
    <s v="0001 - MINISTERIO DE INDUSTRIA, COMERCIO y MIPYMES (MICM)"/>
    <x v="1"/>
    <x v="16"/>
    <x v="64"/>
    <s v="2.3 - MATERIALES Y SUMINISTROS"/>
    <s v="2.3.1 - ALIMENTOS Y PRODUCTOS AGROFORESTALES"/>
    <s v="N"/>
    <s v="00 - N/A"/>
    <s v="10 - FONDO GENERAL"/>
    <s v=" "/>
    <s v="99 - MULTIPROVINCIAL"/>
    <n v="35450000"/>
    <n v="35528295"/>
    <n v="35189521.420000002"/>
  </r>
  <r>
    <s v="2024"/>
    <x v="0"/>
    <x v="0"/>
    <x v="0"/>
    <x v="0"/>
    <x v="2"/>
    <s v="0212 - MINISTERIO DE INDUSTRIA, COMERCIO Y MIPYMES (MICM)"/>
    <s v="0001 - MINISTERIO DE INDUSTRIA, COMERCIO y MIPYMES (MICM)"/>
    <x v="1"/>
    <x v="16"/>
    <x v="64"/>
    <s v="2.3 - MATERIALES Y SUMINISTROS"/>
    <s v="2.3.2 - TEXTILES Y VESTUARIOS"/>
    <s v="N"/>
    <s v="00 - N/A"/>
    <s v="10 - FONDO GENERAL"/>
    <s v=" "/>
    <s v="99 - MULTIPROVINCIAL"/>
    <n v="3300000"/>
    <n v="3130599"/>
    <n v="2873904.1300000004"/>
  </r>
  <r>
    <s v="2024"/>
    <x v="0"/>
    <x v="0"/>
    <x v="0"/>
    <x v="0"/>
    <x v="2"/>
    <s v="0212 - MINISTERIO DE INDUSTRIA, COMERCIO Y MIPYMES (MICM)"/>
    <s v="0001 - MINISTERIO DE INDUSTRIA, COMERCIO y MIPYMES (MICM)"/>
    <x v="1"/>
    <x v="16"/>
    <x v="64"/>
    <s v="2.3 - MATERIALES Y SUMINISTROS"/>
    <s v="2.3.3 - PAPEL, CARTÓN E IMPRESOS"/>
    <s v="N"/>
    <s v="00 - N/A"/>
    <s v="10 - FONDO GENERAL"/>
    <s v=" "/>
    <s v="99 - MULTIPROVINCIAL"/>
    <n v="1564000"/>
    <n v="723579.74"/>
    <n v="231870"/>
  </r>
  <r>
    <s v="2024"/>
    <x v="0"/>
    <x v="0"/>
    <x v="0"/>
    <x v="0"/>
    <x v="2"/>
    <s v="0212 - MINISTERIO DE INDUSTRIA, COMERCIO Y MIPYMES (MICM)"/>
    <s v="0001 - MINISTERIO DE INDUSTRIA, COMERCIO y MIPYMES (MICM)"/>
    <x v="1"/>
    <x v="16"/>
    <x v="64"/>
    <s v="2.3 - MATERIALES Y SUMINISTROS"/>
    <s v="2.3.4 - PRODUCTOS FARMACÉUTICOS"/>
    <s v="N"/>
    <s v="00 - N/A"/>
    <s v="10 - FONDO GENERAL"/>
    <s v=" "/>
    <s v="99 - MULTIPROVINCIAL"/>
    <n v="400000"/>
    <n v="400000"/>
    <n v="145376"/>
  </r>
  <r>
    <s v="2024"/>
    <x v="0"/>
    <x v="0"/>
    <x v="0"/>
    <x v="0"/>
    <x v="2"/>
    <s v="0212 - MINISTERIO DE INDUSTRIA, COMERCIO Y MIPYMES (MICM)"/>
    <s v="0001 - MINISTERIO DE INDUSTRIA, COMERCIO y MIPYMES (MICM)"/>
    <x v="1"/>
    <x v="16"/>
    <x v="64"/>
    <s v="2.3 - MATERIALES Y SUMINISTROS"/>
    <s v="2.3.5 - CUERO, CAUCHO Y PLÁSTICO"/>
    <s v="N"/>
    <s v="00 - N/A"/>
    <s v="10 - FONDO GENERAL"/>
    <s v=" "/>
    <s v="99 - MULTIPROVINCIAL"/>
    <n v="900000"/>
    <n v="800000"/>
    <n v="366111.52"/>
  </r>
  <r>
    <s v="2024"/>
    <x v="0"/>
    <x v="0"/>
    <x v="0"/>
    <x v="0"/>
    <x v="2"/>
    <s v="0212 - MINISTERIO DE INDUSTRIA, COMERCIO Y MIPYMES (MICM)"/>
    <s v="0001 - MINISTERIO DE INDUSTRIA, COMERCIO y MIPYMES (MICM)"/>
    <x v="1"/>
    <x v="16"/>
    <x v="64"/>
    <s v="2.3 - MATERIALES Y SUMINISTROS"/>
    <s v="2.3.6 - PRODUCTOS DE MINERALES, METÁLICOS Y NO METÁLICOS"/>
    <s v="N"/>
    <s v="00 - N/A"/>
    <s v="10 - FONDO GENERAL"/>
    <s v=" "/>
    <s v="99 - MULTIPROVINCIAL"/>
    <n v="1130000"/>
    <n v="945000"/>
    <n v="216399.16"/>
  </r>
  <r>
    <s v="2024"/>
    <x v="0"/>
    <x v="0"/>
    <x v="0"/>
    <x v="0"/>
    <x v="2"/>
    <s v="0212 - MINISTERIO DE INDUSTRIA, COMERCIO Y MIPYMES (MICM)"/>
    <s v="0001 - MINISTERIO DE INDUSTRIA, COMERCIO y MIPYMES (MICM)"/>
    <x v="1"/>
    <x v="16"/>
    <x v="64"/>
    <s v="2.3 - MATERIALES Y SUMINISTROS"/>
    <s v="2.3.7 - COMBUSTIBLES, LUBRICANTES, PRODUCTOS QUÍMICOS Y CONEXOS"/>
    <s v="N"/>
    <s v="00 - N/A"/>
    <s v="10 - FONDO GENERAL"/>
    <s v=" "/>
    <s v="99 - MULTIPROVINCIAL"/>
    <n v="13288000"/>
    <n v="13591262.74"/>
    <n v="13257742.089999998"/>
  </r>
  <r>
    <s v="2024"/>
    <x v="0"/>
    <x v="0"/>
    <x v="0"/>
    <x v="0"/>
    <x v="2"/>
    <s v="0212 - MINISTERIO DE INDUSTRIA, COMERCIO Y MIPYMES (MICM)"/>
    <s v="0001 - MINISTERIO DE INDUSTRIA, COMERCIO y MIPYMES (MICM)"/>
    <x v="1"/>
    <x v="16"/>
    <x v="64"/>
    <s v="2.3 - MATERIALES Y SUMINISTROS"/>
    <s v="2.3.9 - PRODUCTOS Y ÚTILES VARIOS"/>
    <s v="N"/>
    <s v="00 - N/A"/>
    <s v="10 - FONDO GENERAL"/>
    <s v=" "/>
    <s v="99 - MULTIPROVINCIAL"/>
    <n v="3013536"/>
    <n v="3193754.52"/>
    <n v="2134099.5500000003"/>
  </r>
  <r>
    <s v="2024"/>
    <x v="0"/>
    <x v="0"/>
    <x v="0"/>
    <x v="0"/>
    <x v="2"/>
    <s v="0212 - MINISTERIO DE INDUSTRIA, COMERCIO Y MIPYMES (MICM)"/>
    <s v="0007 - INDUSTRIA NACIONAL DE LA AGUJA"/>
    <x v="1"/>
    <x v="2"/>
    <x v="3"/>
    <s v="2.1 - REMUNERACIONES Y CONTRIBUCIONES"/>
    <s v="2.1.1 - REMUNERACIONES"/>
    <s v="N"/>
    <s v="00 - N/A"/>
    <s v="10 - FONDO GENERAL"/>
    <s v=" "/>
    <s v="99 - MULTIPROVINCIAL"/>
    <n v="90914000"/>
    <n v="90658968"/>
    <n v="89910574.449999988"/>
  </r>
  <r>
    <s v="2024"/>
    <x v="0"/>
    <x v="0"/>
    <x v="0"/>
    <x v="0"/>
    <x v="2"/>
    <s v="0212 - MINISTERIO DE INDUSTRIA, COMERCIO Y MIPYMES (MICM)"/>
    <s v="0007 - INDUSTRIA NACIONAL DE LA AGUJA"/>
    <x v="1"/>
    <x v="2"/>
    <x v="3"/>
    <s v="2.1 - REMUNERACIONES Y CONTRIBUCIONES"/>
    <s v="2.1.1 - REMUNERACIONES"/>
    <s v="N"/>
    <s v="00 - N/A"/>
    <s v="20 - FONDOS CON DESTINO ESPECÍFICO"/>
    <s v=" "/>
    <s v="99 - MULTIPROVINCIAL"/>
    <n v="10080000"/>
    <n v="2390000"/>
    <n v="2160000"/>
  </r>
  <r>
    <s v="2024"/>
    <x v="0"/>
    <x v="0"/>
    <x v="0"/>
    <x v="0"/>
    <x v="2"/>
    <s v="0212 - MINISTERIO DE INDUSTRIA, COMERCIO Y MIPYMES (MICM)"/>
    <s v="0007 - INDUSTRIA NACIONAL DE LA AGUJA"/>
    <x v="1"/>
    <x v="2"/>
    <x v="3"/>
    <s v="2.1 - REMUNERACIONES Y CONTRIBUCIONES"/>
    <s v="2.1.2 - SOBRESUELDOS"/>
    <s v="N"/>
    <s v="00 - N/A"/>
    <s v="10 - FONDO GENERAL"/>
    <s v=" "/>
    <s v="99 - MULTIPROVINCIAL"/>
    <n v="18066200"/>
    <n v="15736900"/>
    <n v="15531845.329999998"/>
  </r>
  <r>
    <s v="2024"/>
    <x v="0"/>
    <x v="0"/>
    <x v="0"/>
    <x v="0"/>
    <x v="2"/>
    <s v="0212 - MINISTERIO DE INDUSTRIA, COMERCIO Y MIPYMES (MICM)"/>
    <s v="0007 - INDUSTRIA NACIONAL DE LA AGUJA"/>
    <x v="1"/>
    <x v="2"/>
    <x v="3"/>
    <s v="2.1 - REMUNERACIONES Y CONTRIBUCIONES"/>
    <s v="2.1.3 - DIETAS Y GASTOS DE REPRESENTACIÓN"/>
    <s v="N"/>
    <s v="00 - N/A"/>
    <s v="10 - FONDO GENERAL"/>
    <s v=" "/>
    <s v="99 - MULTIPROVINCIAL"/>
    <n v="420000"/>
    <n v="0"/>
    <n v="0"/>
  </r>
  <r>
    <s v="2024"/>
    <x v="0"/>
    <x v="0"/>
    <x v="0"/>
    <x v="0"/>
    <x v="2"/>
    <s v="0212 - MINISTERIO DE INDUSTRIA, COMERCIO Y MIPYMES (MICM)"/>
    <s v="0007 - INDUSTRIA NACIONAL DE LA AGUJA"/>
    <x v="1"/>
    <x v="2"/>
    <x v="3"/>
    <s v="2.1 - REMUNERACIONES Y CONTRIBUCIONES"/>
    <s v="2.1.5 - CONTRIBUCIONES A LA SEGURIDAD SOCIAL"/>
    <s v="N"/>
    <s v="00 - N/A"/>
    <s v="10 - FONDO GENERAL"/>
    <s v=" "/>
    <s v="99 - MULTIPROVINCIAL"/>
    <n v="12555000"/>
    <n v="12507000"/>
    <n v="12461661.650000002"/>
  </r>
  <r>
    <s v="2024"/>
    <x v="0"/>
    <x v="0"/>
    <x v="0"/>
    <x v="0"/>
    <x v="2"/>
    <s v="0212 - MINISTERIO DE INDUSTRIA, COMERCIO Y MIPYMES (MICM)"/>
    <s v="0007 - INDUSTRIA NACIONAL DE LA AGUJA"/>
    <x v="1"/>
    <x v="2"/>
    <x v="3"/>
    <s v="2.2 - CONTRATACIÓN DE SERVICIOS"/>
    <s v="2.2.1 - SERVICIOS BÁSICOS"/>
    <s v="N"/>
    <s v="00 - N/A"/>
    <s v="10 - FONDO GENERAL"/>
    <s v=" "/>
    <s v="99 - MULTIPROVINCIAL"/>
    <n v="6440000"/>
    <n v="7140000"/>
    <n v="6545987.5699999966"/>
  </r>
  <r>
    <s v="2024"/>
    <x v="0"/>
    <x v="0"/>
    <x v="0"/>
    <x v="0"/>
    <x v="2"/>
    <s v="0212 - MINISTERIO DE INDUSTRIA, COMERCIO Y MIPYMES (MICM)"/>
    <s v="0007 - INDUSTRIA NACIONAL DE LA AGUJA"/>
    <x v="1"/>
    <x v="2"/>
    <x v="3"/>
    <s v="2.2 - CONTRATACIÓN DE SERVICIOS"/>
    <s v="2.2.2 - PUBLICIDAD, IMPRESIÓN Y ENCUADERNACIÓN"/>
    <s v="N"/>
    <s v="00 - N/A"/>
    <s v="10 - FONDO GENERAL"/>
    <s v=" "/>
    <s v="99 - MULTIPROVINCIAL"/>
    <n v="1750000"/>
    <n v="790000"/>
    <n v="749325"/>
  </r>
  <r>
    <s v="2024"/>
    <x v="0"/>
    <x v="0"/>
    <x v="0"/>
    <x v="0"/>
    <x v="2"/>
    <s v="0212 - MINISTERIO DE INDUSTRIA, COMERCIO Y MIPYMES (MICM)"/>
    <s v="0007 - INDUSTRIA NACIONAL DE LA AGUJA"/>
    <x v="1"/>
    <x v="2"/>
    <x v="3"/>
    <s v="2.2 - CONTRATACIÓN DE SERVICIOS"/>
    <s v="2.2.2 - PUBLICIDAD, IMPRESIÓN Y ENCUADERNACIÓN"/>
    <s v="N"/>
    <s v="00 - N/A"/>
    <s v="20 - FONDOS CON DESTINO ESPECÍFICO"/>
    <s v=" "/>
    <s v="99 - MULTIPROVINCIAL"/>
    <n v="751410"/>
    <n v="0"/>
    <n v="0"/>
  </r>
  <r>
    <s v="2024"/>
    <x v="0"/>
    <x v="0"/>
    <x v="0"/>
    <x v="0"/>
    <x v="2"/>
    <s v="0212 - MINISTERIO DE INDUSTRIA, COMERCIO Y MIPYMES (MICM)"/>
    <s v="0007 - INDUSTRIA NACIONAL DE LA AGUJA"/>
    <x v="1"/>
    <x v="2"/>
    <x v="3"/>
    <s v="2.2 - CONTRATACIÓN DE SERVICIOS"/>
    <s v="2.2.3 - VIÁTICOS"/>
    <s v="N"/>
    <s v="00 - N/A"/>
    <s v="10 - FONDO GENERAL"/>
    <s v=" "/>
    <s v="99 - MULTIPROVINCIAL"/>
    <n v="2900000"/>
    <n v="2900000"/>
    <n v="2900000"/>
  </r>
  <r>
    <s v="2024"/>
    <x v="0"/>
    <x v="0"/>
    <x v="0"/>
    <x v="0"/>
    <x v="2"/>
    <s v="0212 - MINISTERIO DE INDUSTRIA, COMERCIO Y MIPYMES (MICM)"/>
    <s v="0007 - INDUSTRIA NACIONAL DE LA AGUJA"/>
    <x v="1"/>
    <x v="2"/>
    <x v="3"/>
    <s v="2.2 - CONTRATACIÓN DE SERVICIOS"/>
    <s v="2.2.5 - ALQUILERES Y RENTAS"/>
    <s v="N"/>
    <s v="00 - N/A"/>
    <s v="10 - FONDO GENERAL"/>
    <s v=" "/>
    <s v="99 - MULTIPROVINCIAL"/>
    <n v="5784000"/>
    <n v="5570200"/>
    <n v="5505442.9800000023"/>
  </r>
  <r>
    <s v="2024"/>
    <x v="0"/>
    <x v="0"/>
    <x v="0"/>
    <x v="0"/>
    <x v="2"/>
    <s v="0212 - MINISTERIO DE INDUSTRIA, COMERCIO Y MIPYMES (MICM)"/>
    <s v="0007 - INDUSTRIA NACIONAL DE LA AGUJA"/>
    <x v="1"/>
    <x v="2"/>
    <x v="3"/>
    <s v="2.2 - CONTRATACIÓN DE SERVICIOS"/>
    <s v="2.2.6 - SEGUROS"/>
    <s v="N"/>
    <s v="00 - N/A"/>
    <s v="10 - FONDO GENERAL"/>
    <s v=" "/>
    <s v="99 - MULTIPROVINCIAL"/>
    <n v="1720000"/>
    <n v="1660000"/>
    <n v="1179425.3799999999"/>
  </r>
  <r>
    <s v="2024"/>
    <x v="0"/>
    <x v="0"/>
    <x v="0"/>
    <x v="0"/>
    <x v="2"/>
    <s v="0212 - MINISTERIO DE INDUSTRIA, COMERCIO Y MIPYMES (MICM)"/>
    <s v="0007 - INDUSTRIA NACIONAL DE LA AGUJA"/>
    <x v="1"/>
    <x v="2"/>
    <x v="3"/>
    <s v="2.2 - CONTRATACIÓN DE SERVICIOS"/>
    <s v="2.2.7 - SERVICIOS DE CONSERVACIÓN, REPARACIONES MENORES E INSTALACIONES TEMPORALES"/>
    <s v="N"/>
    <s v="00 - N/A"/>
    <s v="10 - FONDO GENERAL"/>
    <s v=" "/>
    <s v="99 - MULTIPROVINCIAL"/>
    <n v="4140000"/>
    <n v="4580000"/>
    <n v="4321902.7699999996"/>
  </r>
  <r>
    <s v="2024"/>
    <x v="0"/>
    <x v="0"/>
    <x v="0"/>
    <x v="0"/>
    <x v="2"/>
    <s v="0212 - MINISTERIO DE INDUSTRIA, COMERCIO Y MIPYMES (MICM)"/>
    <s v="0007 - INDUSTRIA NACIONAL DE LA AGUJA"/>
    <x v="1"/>
    <x v="2"/>
    <x v="3"/>
    <s v="2.2 - CONTRATACIÓN DE SERVICIOS"/>
    <s v="2.2.8 - OTROS SERVICIOS NO INCLUIDOS EN CONCEPTOS ANTERIORES"/>
    <s v="N"/>
    <s v="00 - N/A"/>
    <s v="10 - FONDO GENERAL"/>
    <s v=" "/>
    <s v="99 - MULTIPROVINCIAL"/>
    <n v="12455000"/>
    <n v="11653000"/>
    <n v="11127389.029999999"/>
  </r>
  <r>
    <s v="2024"/>
    <x v="0"/>
    <x v="0"/>
    <x v="0"/>
    <x v="0"/>
    <x v="2"/>
    <s v="0212 - MINISTERIO DE INDUSTRIA, COMERCIO Y MIPYMES (MICM)"/>
    <s v="0007 - INDUSTRIA NACIONAL DE LA AGUJA"/>
    <x v="1"/>
    <x v="2"/>
    <x v="3"/>
    <s v="2.2 - CONTRATACIÓN DE SERVICIOS"/>
    <s v="2.2.8 - OTROS SERVICIOS NO INCLUIDOS EN CONCEPTOS ANTERIORES"/>
    <s v="N"/>
    <s v="00 - N/A"/>
    <s v="20 - FONDOS CON DESTINO ESPECÍFICO"/>
    <s v=" "/>
    <s v="99 - MULTIPROVINCIAL"/>
    <n v="500000"/>
    <n v="0"/>
    <n v="0"/>
  </r>
  <r>
    <s v="2024"/>
    <x v="0"/>
    <x v="0"/>
    <x v="0"/>
    <x v="0"/>
    <x v="2"/>
    <s v="0212 - MINISTERIO DE INDUSTRIA, COMERCIO Y MIPYMES (MICM)"/>
    <s v="0007 - INDUSTRIA NACIONAL DE LA AGUJA"/>
    <x v="1"/>
    <x v="2"/>
    <x v="3"/>
    <s v="2.2 - CONTRATACIÓN DE SERVICIOS"/>
    <s v="2.2.9 - OTRAS CONTRATACIONES DE SERVICIOS"/>
    <s v="N"/>
    <s v="00 - N/A"/>
    <s v="10 - FONDO GENERAL"/>
    <s v=" "/>
    <s v="99 - MULTIPROVINCIAL"/>
    <n v="3815000"/>
    <n v="3815000"/>
    <n v="3132579.3600000003"/>
  </r>
  <r>
    <s v="2024"/>
    <x v="0"/>
    <x v="0"/>
    <x v="0"/>
    <x v="0"/>
    <x v="2"/>
    <s v="0212 - MINISTERIO DE INDUSTRIA, COMERCIO Y MIPYMES (MICM)"/>
    <s v="0007 - INDUSTRIA NACIONAL DE LA AGUJA"/>
    <x v="1"/>
    <x v="2"/>
    <x v="3"/>
    <s v="2.3 - MATERIALES Y SUMINISTROS"/>
    <s v="2.3.1 - ALIMENTOS Y PRODUCTOS AGROFORESTALES"/>
    <s v="N"/>
    <s v="00 - N/A"/>
    <s v="10 - FONDO GENERAL"/>
    <s v=" "/>
    <s v="99 - MULTIPROVINCIAL"/>
    <n v="350000"/>
    <n v="250000"/>
    <n v="228414.33000000002"/>
  </r>
  <r>
    <s v="2024"/>
    <x v="0"/>
    <x v="0"/>
    <x v="0"/>
    <x v="0"/>
    <x v="2"/>
    <s v="0212 - MINISTERIO DE INDUSTRIA, COMERCIO Y MIPYMES (MICM)"/>
    <s v="0007 - INDUSTRIA NACIONAL DE LA AGUJA"/>
    <x v="1"/>
    <x v="2"/>
    <x v="3"/>
    <s v="2.3 - MATERIALES Y SUMINISTROS"/>
    <s v="2.3.2 - TEXTILES Y VESTUARIOS"/>
    <s v="N"/>
    <s v="00 - N/A"/>
    <s v="10 - FONDO GENERAL"/>
    <s v=" "/>
    <s v="99 - MULTIPROVINCIAL"/>
    <n v="7862025"/>
    <n v="17701357"/>
    <n v="15589948.199999997"/>
  </r>
  <r>
    <s v="2024"/>
    <x v="0"/>
    <x v="0"/>
    <x v="0"/>
    <x v="0"/>
    <x v="2"/>
    <s v="0212 - MINISTERIO DE INDUSTRIA, COMERCIO Y MIPYMES (MICM)"/>
    <s v="0007 - INDUSTRIA NACIONAL DE LA AGUJA"/>
    <x v="1"/>
    <x v="2"/>
    <x v="3"/>
    <s v="2.3 - MATERIALES Y SUMINISTROS"/>
    <s v="2.3.2 - TEXTILES Y VESTUARIOS"/>
    <s v="N"/>
    <s v="00 - N/A"/>
    <s v="20 - FONDOS CON DESTINO ESPECÍFICO"/>
    <s v=" "/>
    <s v="99 - MULTIPROVINCIAL"/>
    <n v="37854691"/>
    <n v="47586101"/>
    <n v="39013509.269999996"/>
  </r>
  <r>
    <s v="2024"/>
    <x v="0"/>
    <x v="0"/>
    <x v="0"/>
    <x v="0"/>
    <x v="2"/>
    <s v="0212 - MINISTERIO DE INDUSTRIA, COMERCIO Y MIPYMES (MICM)"/>
    <s v="0007 - INDUSTRIA NACIONAL DE LA AGUJA"/>
    <x v="1"/>
    <x v="2"/>
    <x v="3"/>
    <s v="2.3 - MATERIALES Y SUMINISTROS"/>
    <s v="2.3.3 - PAPEL, CARTÓN E IMPRESOS"/>
    <s v="N"/>
    <s v="00 - N/A"/>
    <s v="10 - FONDO GENERAL"/>
    <s v=" "/>
    <s v="99 - MULTIPROVINCIAL"/>
    <n v="771100"/>
    <n v="731100"/>
    <n v="622894.13"/>
  </r>
  <r>
    <s v="2024"/>
    <x v="0"/>
    <x v="0"/>
    <x v="0"/>
    <x v="0"/>
    <x v="2"/>
    <s v="0212 - MINISTERIO DE INDUSTRIA, COMERCIO Y MIPYMES (MICM)"/>
    <s v="0007 - INDUSTRIA NACIONAL DE LA AGUJA"/>
    <x v="1"/>
    <x v="2"/>
    <x v="3"/>
    <s v="2.3 - MATERIALES Y SUMINISTROS"/>
    <s v="2.3.4 - PRODUCTOS FARMACÉUTICOS"/>
    <s v="N"/>
    <s v="00 - N/A"/>
    <s v="10 - FONDO GENERAL"/>
    <s v=" "/>
    <s v="99 - MULTIPROVINCIAL"/>
    <n v="10000"/>
    <n v="10000"/>
    <n v="9975"/>
  </r>
  <r>
    <s v="2024"/>
    <x v="0"/>
    <x v="0"/>
    <x v="0"/>
    <x v="0"/>
    <x v="2"/>
    <s v="0212 - MINISTERIO DE INDUSTRIA, COMERCIO Y MIPYMES (MICM)"/>
    <s v="0007 - INDUSTRIA NACIONAL DE LA AGUJA"/>
    <x v="1"/>
    <x v="2"/>
    <x v="3"/>
    <s v="2.3 - MATERIALES Y SUMINISTROS"/>
    <s v="2.3.5 - CUERO, CAUCHO Y PLÁSTICO"/>
    <s v="N"/>
    <s v="00 - N/A"/>
    <s v="10 - FONDO GENERAL"/>
    <s v=" "/>
    <s v="99 - MULTIPROVINCIAL"/>
    <n v="273300"/>
    <n v="273300"/>
    <n v="208270"/>
  </r>
  <r>
    <s v="2024"/>
    <x v="0"/>
    <x v="0"/>
    <x v="0"/>
    <x v="0"/>
    <x v="2"/>
    <s v="0212 - MINISTERIO DE INDUSTRIA, COMERCIO Y MIPYMES (MICM)"/>
    <s v="0007 - INDUSTRIA NACIONAL DE LA AGUJA"/>
    <x v="1"/>
    <x v="2"/>
    <x v="3"/>
    <s v="2.3 - MATERIALES Y SUMINISTROS"/>
    <s v="2.3.5 - CUERO, CAUCHO Y PLÁSTICO"/>
    <s v="N"/>
    <s v="00 - N/A"/>
    <s v="20 - FONDOS CON DESTINO ESPECÍFICO"/>
    <s v=" "/>
    <s v="99 - MULTIPROVINCIAL"/>
    <n v="50000"/>
    <n v="0"/>
    <n v="0"/>
  </r>
  <r>
    <s v="2024"/>
    <x v="0"/>
    <x v="0"/>
    <x v="0"/>
    <x v="0"/>
    <x v="2"/>
    <s v="0212 - MINISTERIO DE INDUSTRIA, COMERCIO Y MIPYMES (MICM)"/>
    <s v="0007 - INDUSTRIA NACIONAL DE LA AGUJA"/>
    <x v="1"/>
    <x v="2"/>
    <x v="3"/>
    <s v="2.3 - MATERIALES Y SUMINISTROS"/>
    <s v="2.3.6 - PRODUCTOS DE MINERALES, METÁLICOS Y NO METÁLICOS"/>
    <s v="N"/>
    <s v="00 - N/A"/>
    <s v="10 - FONDO GENERAL"/>
    <s v=" "/>
    <s v="99 - MULTIPROVINCIAL"/>
    <n v="750497"/>
    <n v="664647"/>
    <n v="658181.58000000007"/>
  </r>
  <r>
    <s v="2024"/>
    <x v="0"/>
    <x v="0"/>
    <x v="0"/>
    <x v="0"/>
    <x v="2"/>
    <s v="0212 - MINISTERIO DE INDUSTRIA, COMERCIO Y MIPYMES (MICM)"/>
    <s v="0007 - INDUSTRIA NACIONAL DE LA AGUJA"/>
    <x v="1"/>
    <x v="2"/>
    <x v="3"/>
    <s v="2.3 - MATERIALES Y SUMINISTROS"/>
    <s v="2.3.6 - PRODUCTOS DE MINERALES, METÁLICOS Y NO METÁLICOS"/>
    <s v="N"/>
    <s v="00 - N/A"/>
    <s v="20 - FONDOS CON DESTINO ESPECÍFICO"/>
    <s v=" "/>
    <s v="99 - MULTIPROVINCIAL"/>
    <n v="200000"/>
    <n v="0"/>
    <n v="0"/>
  </r>
  <r>
    <s v="2024"/>
    <x v="0"/>
    <x v="0"/>
    <x v="0"/>
    <x v="0"/>
    <x v="2"/>
    <s v="0212 - MINISTERIO DE INDUSTRIA, COMERCIO Y MIPYMES (MICM)"/>
    <s v="0007 - INDUSTRIA NACIONAL DE LA AGUJA"/>
    <x v="1"/>
    <x v="2"/>
    <x v="3"/>
    <s v="2.3 - MATERIALES Y SUMINISTROS"/>
    <s v="2.3.7 - COMBUSTIBLES, LUBRICANTES, PRODUCTOS QUÍMICOS Y CONEXOS"/>
    <s v="N"/>
    <s v="00 - N/A"/>
    <s v="10 - FONDO GENERAL"/>
    <s v=" "/>
    <s v="99 - MULTIPROVINCIAL"/>
    <n v="6405000"/>
    <n v="6405000"/>
    <n v="6402737.1499999994"/>
  </r>
  <r>
    <s v="2024"/>
    <x v="0"/>
    <x v="0"/>
    <x v="0"/>
    <x v="0"/>
    <x v="2"/>
    <s v="0212 - MINISTERIO DE INDUSTRIA, COMERCIO Y MIPYMES (MICM)"/>
    <s v="0007 - INDUSTRIA NACIONAL DE LA AGUJA"/>
    <x v="1"/>
    <x v="2"/>
    <x v="3"/>
    <s v="2.3 - MATERIALES Y SUMINISTROS"/>
    <s v="2.3.9 - PRODUCTOS Y ÚTILES VARIOS"/>
    <s v="N"/>
    <s v="00 - N/A"/>
    <s v="10 - FONDO GENERAL"/>
    <s v=" "/>
    <s v="99 - MULTIPROVINCIAL"/>
    <n v="1800682"/>
    <n v="1635332"/>
    <n v="1613963.27"/>
  </r>
  <r>
    <s v="2024"/>
    <x v="0"/>
    <x v="0"/>
    <x v="0"/>
    <x v="0"/>
    <x v="2"/>
    <s v="0212 - MINISTERIO DE INDUSTRIA, COMERCIO Y MIPYMES (MICM)"/>
    <s v="0007 - INDUSTRIA NACIONAL DE LA AGUJA"/>
    <x v="1"/>
    <x v="2"/>
    <x v="3"/>
    <s v="2.3 - MATERIALES Y SUMINISTROS"/>
    <s v="2.3.9 - PRODUCTOS Y ÚTILES VARIOS"/>
    <s v="N"/>
    <s v="00 - N/A"/>
    <s v="20 - FONDOS CON DESTINO ESPECÍFICO"/>
    <s v=" "/>
    <s v="99 - MULTIPROVINCIAL"/>
    <n v="540000"/>
    <n v="0"/>
    <n v="0"/>
  </r>
  <r>
    <s v="2024"/>
    <x v="0"/>
    <x v="0"/>
    <x v="0"/>
    <x v="0"/>
    <x v="2"/>
    <s v="0212 - MINISTERIO DE INDUSTRIA, COMERCIO Y MIPYMES (MICM)"/>
    <s v="0008 - OFICINA NACIONAL DE DERECHO DE AUTOR"/>
    <x v="1"/>
    <x v="2"/>
    <x v="55"/>
    <s v="2.1 - REMUNERACIONES Y CONTRIBUCIONES"/>
    <s v="2.1.1 - REMUNERACIONES"/>
    <s v="N"/>
    <s v="00 - N/A"/>
    <s v="10 - FONDO GENERAL"/>
    <s v=" "/>
    <s v="99 - MULTIPROVINCIAL"/>
    <n v="79461850"/>
    <n v="78781850"/>
    <n v="76028837.909999996"/>
  </r>
  <r>
    <s v="2024"/>
    <x v="0"/>
    <x v="0"/>
    <x v="0"/>
    <x v="0"/>
    <x v="2"/>
    <s v="0212 - MINISTERIO DE INDUSTRIA, COMERCIO Y MIPYMES (MICM)"/>
    <s v="0008 - OFICINA NACIONAL DE DERECHO DE AUTOR"/>
    <x v="1"/>
    <x v="2"/>
    <x v="55"/>
    <s v="2.1 - REMUNERACIONES Y CONTRIBUCIONES"/>
    <s v="2.1.2 - SOBRESUELDOS"/>
    <s v="N"/>
    <s v="00 - N/A"/>
    <s v="10 - FONDO GENERAL"/>
    <s v=" "/>
    <s v="99 - MULTIPROVINCIAL"/>
    <n v="16234900"/>
    <n v="22190183"/>
    <n v="15276433.34"/>
  </r>
  <r>
    <s v="2024"/>
    <x v="0"/>
    <x v="0"/>
    <x v="0"/>
    <x v="0"/>
    <x v="2"/>
    <s v="0212 - MINISTERIO DE INDUSTRIA, COMERCIO Y MIPYMES (MICM)"/>
    <s v="0008 - OFICINA NACIONAL DE DERECHO DE AUTOR"/>
    <x v="1"/>
    <x v="2"/>
    <x v="55"/>
    <s v="2.1 - REMUNERACIONES Y CONTRIBUCIONES"/>
    <s v="2.1.3 - DIETAS Y GASTOS DE REPRESENTACIÓN"/>
    <s v="N"/>
    <s v="00 - N/A"/>
    <s v="10 - FONDO GENERAL"/>
    <s v=" "/>
    <s v="99 - MULTIPROVINCIAL"/>
    <n v="250000"/>
    <n v="175000"/>
    <n v="94552.099999999991"/>
  </r>
  <r>
    <s v="2024"/>
    <x v="0"/>
    <x v="0"/>
    <x v="0"/>
    <x v="0"/>
    <x v="2"/>
    <s v="0212 - MINISTERIO DE INDUSTRIA, COMERCIO Y MIPYMES (MICM)"/>
    <s v="0008 - OFICINA NACIONAL DE DERECHO DE AUTOR"/>
    <x v="1"/>
    <x v="2"/>
    <x v="55"/>
    <s v="2.1 - REMUNERACIONES Y CONTRIBUCIONES"/>
    <s v="2.1.4 - GRATIFICACIONES Y BONIFICACIONES"/>
    <s v="N"/>
    <s v="00 - N/A"/>
    <s v="10 - FONDO GENERAL"/>
    <s v=" "/>
    <s v="99 - MULTIPROVINCIAL"/>
    <n v="0"/>
    <n v="960000"/>
    <n v="896000"/>
  </r>
  <r>
    <s v="2024"/>
    <x v="0"/>
    <x v="0"/>
    <x v="0"/>
    <x v="0"/>
    <x v="2"/>
    <s v="0212 - MINISTERIO DE INDUSTRIA, COMERCIO Y MIPYMES (MICM)"/>
    <s v="0008 - OFICINA NACIONAL DE DERECHO DE AUTOR"/>
    <x v="1"/>
    <x v="2"/>
    <x v="55"/>
    <s v="2.1 - REMUNERACIONES Y CONTRIBUCIONES"/>
    <s v="2.1.5 - CONTRIBUCIONES A LA SEGURIDAD SOCIAL"/>
    <s v="N"/>
    <s v="00 - N/A"/>
    <s v="10 - FONDO GENERAL"/>
    <s v=" "/>
    <s v="99 - MULTIPROVINCIAL"/>
    <n v="11050637"/>
    <n v="11050637"/>
    <n v="10552482.479999993"/>
  </r>
  <r>
    <s v="2024"/>
    <x v="0"/>
    <x v="0"/>
    <x v="0"/>
    <x v="0"/>
    <x v="2"/>
    <s v="0212 - MINISTERIO DE INDUSTRIA, COMERCIO Y MIPYMES (MICM)"/>
    <s v="0008 - OFICINA NACIONAL DE DERECHO DE AUTOR"/>
    <x v="1"/>
    <x v="2"/>
    <x v="55"/>
    <s v="2.2 - CONTRATACIÓN DE SERVICIOS"/>
    <s v="2.2.1 - SERVICIOS BÁSICOS"/>
    <s v="N"/>
    <s v="00 - N/A"/>
    <s v="10 - FONDO GENERAL"/>
    <s v=" "/>
    <s v="99 - MULTIPROVINCIAL"/>
    <n v="3552000"/>
    <n v="3952000"/>
    <n v="3690953.91"/>
  </r>
  <r>
    <s v="2024"/>
    <x v="0"/>
    <x v="0"/>
    <x v="0"/>
    <x v="0"/>
    <x v="2"/>
    <s v="0212 - MINISTERIO DE INDUSTRIA, COMERCIO Y MIPYMES (MICM)"/>
    <s v="0008 - OFICINA NACIONAL DE DERECHO DE AUTOR"/>
    <x v="1"/>
    <x v="2"/>
    <x v="55"/>
    <s v="2.2 - CONTRATACIÓN DE SERVICIOS"/>
    <s v="2.2.2 - PUBLICIDAD, IMPRESIÓN Y ENCUADERNACIÓN"/>
    <s v="N"/>
    <s v="00 - N/A"/>
    <s v="10 - FONDO GENERAL"/>
    <s v=" "/>
    <s v="99 - MULTIPROVINCIAL"/>
    <n v="1900000"/>
    <n v="1670000"/>
    <n v="1212044.52"/>
  </r>
  <r>
    <s v="2024"/>
    <x v="0"/>
    <x v="0"/>
    <x v="0"/>
    <x v="0"/>
    <x v="2"/>
    <s v="0212 - MINISTERIO DE INDUSTRIA, COMERCIO Y MIPYMES (MICM)"/>
    <s v="0008 - OFICINA NACIONAL DE DERECHO DE AUTOR"/>
    <x v="1"/>
    <x v="2"/>
    <x v="55"/>
    <s v="2.2 - CONTRATACIÓN DE SERVICIOS"/>
    <s v="2.2.3 - VIÁTICOS"/>
    <s v="N"/>
    <s v="00 - N/A"/>
    <s v="10 - FONDO GENERAL"/>
    <s v=" "/>
    <s v="99 - MULTIPROVINCIAL"/>
    <n v="1900000"/>
    <n v="1740000"/>
    <n v="1545876.1800000002"/>
  </r>
  <r>
    <s v="2024"/>
    <x v="0"/>
    <x v="0"/>
    <x v="0"/>
    <x v="0"/>
    <x v="2"/>
    <s v="0212 - MINISTERIO DE INDUSTRIA, COMERCIO Y MIPYMES (MICM)"/>
    <s v="0008 - OFICINA NACIONAL DE DERECHO DE AUTOR"/>
    <x v="1"/>
    <x v="2"/>
    <x v="55"/>
    <s v="2.2 - CONTRATACIÓN DE SERVICIOS"/>
    <s v="2.2.5 - ALQUILERES Y RENTAS"/>
    <s v="N"/>
    <s v="00 - N/A"/>
    <s v="10 - FONDO GENERAL"/>
    <s v=" "/>
    <s v="99 - MULTIPROVINCIAL"/>
    <n v="13350000"/>
    <n v="14190617"/>
    <n v="12043295.680000003"/>
  </r>
  <r>
    <s v="2024"/>
    <x v="0"/>
    <x v="0"/>
    <x v="0"/>
    <x v="0"/>
    <x v="2"/>
    <s v="0212 - MINISTERIO DE INDUSTRIA, COMERCIO Y MIPYMES (MICM)"/>
    <s v="0008 - OFICINA NACIONAL DE DERECHO DE AUTOR"/>
    <x v="1"/>
    <x v="2"/>
    <x v="55"/>
    <s v="2.2 - CONTRATACIÓN DE SERVICIOS"/>
    <s v="2.2.6 - SEGUROS"/>
    <s v="N"/>
    <s v="00 - N/A"/>
    <s v="10 - FONDO GENERAL"/>
    <s v=" "/>
    <s v="99 - MULTIPROVINCIAL"/>
    <n v="875000"/>
    <n v="145000"/>
    <n v="139661.38"/>
  </r>
  <r>
    <s v="2024"/>
    <x v="0"/>
    <x v="0"/>
    <x v="0"/>
    <x v="0"/>
    <x v="2"/>
    <s v="0212 - MINISTERIO DE INDUSTRIA, COMERCIO Y MIPYMES (MICM)"/>
    <s v="0008 - OFICINA NACIONAL DE DERECHO DE AUTOR"/>
    <x v="1"/>
    <x v="2"/>
    <x v="55"/>
    <s v="2.2 - CONTRATACIÓN DE SERVICIOS"/>
    <s v="2.2.6 - SEGUROS"/>
    <s v="N"/>
    <s v="00 - N/A"/>
    <s v="20 - FONDOS CON DESTINO ESPECÍFICO"/>
    <s v=" "/>
    <s v="99 - MULTIPROVINCIAL"/>
    <n v="0"/>
    <n v="535000"/>
    <n v="265224.38"/>
  </r>
  <r>
    <s v="2024"/>
    <x v="0"/>
    <x v="0"/>
    <x v="0"/>
    <x v="0"/>
    <x v="2"/>
    <s v="0212 - MINISTERIO DE INDUSTRIA, COMERCIO Y MIPYMES (MICM)"/>
    <s v="0008 - OFICINA NACIONAL DE DERECHO DE AUTOR"/>
    <x v="1"/>
    <x v="2"/>
    <x v="55"/>
    <s v="2.2 - CONTRATACIÓN DE SERVICIOS"/>
    <s v="2.2.7 - SERVICIOS DE CONSERVACIÓN, REPARACIONES MENORES E INSTALACIONES TEMPORALES"/>
    <s v="N"/>
    <s v="00 - N/A"/>
    <s v="10 - FONDO GENERAL"/>
    <s v=" "/>
    <s v="99 - MULTIPROVINCIAL"/>
    <n v="4399001"/>
    <n v="3341000"/>
    <n v="1437748.36"/>
  </r>
  <r>
    <s v="2024"/>
    <x v="0"/>
    <x v="0"/>
    <x v="0"/>
    <x v="0"/>
    <x v="2"/>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 "/>
    <s v="99 - MULTIPROVINCIAL"/>
    <n v="0"/>
    <n v="234000"/>
    <n v="233640"/>
  </r>
  <r>
    <s v="2024"/>
    <x v="0"/>
    <x v="0"/>
    <x v="0"/>
    <x v="0"/>
    <x v="2"/>
    <s v="0212 - MINISTERIO DE INDUSTRIA, COMERCIO Y MIPYMES (MICM)"/>
    <s v="0008 - OFICINA NACIONAL DE DERECHO DE AUTOR"/>
    <x v="1"/>
    <x v="2"/>
    <x v="55"/>
    <s v="2.2 - CONTRATACIÓN DE SERVICIOS"/>
    <s v="2.2.8 - OTROS SERVICIOS NO INCLUIDOS EN CONCEPTOS ANTERIORES"/>
    <s v="N"/>
    <s v="00 - N/A"/>
    <s v="10 - FONDO GENERAL"/>
    <s v=" "/>
    <s v="99 - MULTIPROVINCIAL"/>
    <n v="4590000"/>
    <n v="2342100"/>
    <n v="2079978.2000000002"/>
  </r>
  <r>
    <s v="2024"/>
    <x v="0"/>
    <x v="0"/>
    <x v="0"/>
    <x v="0"/>
    <x v="2"/>
    <s v="0212 - MINISTERIO DE INDUSTRIA, COMERCIO Y MIPYMES (MICM)"/>
    <s v="0008 - OFICINA NACIONAL DE DERECHO DE AUTOR"/>
    <x v="1"/>
    <x v="2"/>
    <x v="55"/>
    <s v="2.2 - CONTRATACIÓN DE SERVICIOS"/>
    <s v="2.2.8 - OTROS SERVICIOS NO INCLUIDOS EN CONCEPTOS ANTERIORES"/>
    <s v="N"/>
    <s v="00 - N/A"/>
    <s v="20 - FONDOS CON DESTINO ESPECÍFICO"/>
    <s v=" "/>
    <s v="99 - MULTIPROVINCIAL"/>
    <n v="0"/>
    <n v="400000"/>
    <n v="398840"/>
  </r>
  <r>
    <s v="2024"/>
    <x v="0"/>
    <x v="0"/>
    <x v="0"/>
    <x v="0"/>
    <x v="2"/>
    <s v="0212 - MINISTERIO DE INDUSTRIA, COMERCIO Y MIPYMES (MICM)"/>
    <s v="0008 - OFICINA NACIONAL DE DERECHO DE AUTOR"/>
    <x v="1"/>
    <x v="2"/>
    <x v="55"/>
    <s v="2.2 - CONTRATACIÓN DE SERVICIOS"/>
    <s v="2.2.9 - OTRAS CONTRATACIONES DE SERVICIOS"/>
    <s v="N"/>
    <s v="00 - N/A"/>
    <s v="10 - FONDO GENERAL"/>
    <s v=" "/>
    <s v="99 - MULTIPROVINCIAL"/>
    <n v="9680000"/>
    <n v="8698860"/>
    <n v="7446201.9000000004"/>
  </r>
  <r>
    <s v="2024"/>
    <x v="0"/>
    <x v="0"/>
    <x v="0"/>
    <x v="0"/>
    <x v="2"/>
    <s v="0212 - MINISTERIO DE INDUSTRIA, COMERCIO Y MIPYMES (MICM)"/>
    <s v="0008 - OFICINA NACIONAL DE DERECHO DE AUTOR"/>
    <x v="1"/>
    <x v="2"/>
    <x v="55"/>
    <s v="2.3 - MATERIALES Y SUMINISTROS"/>
    <s v="2.3.1 - ALIMENTOS Y PRODUCTOS AGROFORESTALES"/>
    <s v="N"/>
    <s v="00 - N/A"/>
    <s v="10 - FONDO GENERAL"/>
    <s v=" "/>
    <s v="99 - MULTIPROVINCIAL"/>
    <n v="260000"/>
    <n v="464000"/>
    <n v="371006.74"/>
  </r>
  <r>
    <s v="2024"/>
    <x v="0"/>
    <x v="0"/>
    <x v="0"/>
    <x v="0"/>
    <x v="2"/>
    <s v="0212 - MINISTERIO DE INDUSTRIA, COMERCIO Y MIPYMES (MICM)"/>
    <s v="0008 - OFICINA NACIONAL DE DERECHO DE AUTOR"/>
    <x v="1"/>
    <x v="2"/>
    <x v="55"/>
    <s v="2.3 - MATERIALES Y SUMINISTROS"/>
    <s v="2.3.2 - TEXTILES Y VESTUARIOS"/>
    <s v="N"/>
    <s v="00 - N/A"/>
    <s v="10 - FONDO GENERAL"/>
    <s v=" "/>
    <s v="99 - MULTIPROVINCIAL"/>
    <n v="350000"/>
    <n v="750000"/>
    <n v="709705.03"/>
  </r>
  <r>
    <s v="2024"/>
    <x v="0"/>
    <x v="0"/>
    <x v="0"/>
    <x v="0"/>
    <x v="2"/>
    <s v="0212 - MINISTERIO DE INDUSTRIA, COMERCIO Y MIPYMES (MICM)"/>
    <s v="0008 - OFICINA NACIONAL DE DERECHO DE AUTOR"/>
    <x v="1"/>
    <x v="2"/>
    <x v="55"/>
    <s v="2.3 - MATERIALES Y SUMINISTROS"/>
    <s v="2.3.3 - PAPEL, CARTÓN E IMPRESOS"/>
    <s v="N"/>
    <s v="00 - N/A"/>
    <s v="10 - FONDO GENERAL"/>
    <s v=" "/>
    <s v="99 - MULTIPROVINCIAL"/>
    <n v="1150000"/>
    <n v="956040"/>
    <n v="705731.18000000017"/>
  </r>
  <r>
    <s v="2024"/>
    <x v="0"/>
    <x v="0"/>
    <x v="0"/>
    <x v="0"/>
    <x v="2"/>
    <s v="0212 - MINISTERIO DE INDUSTRIA, COMERCIO Y MIPYMES (MICM)"/>
    <s v="0008 - OFICINA NACIONAL DE DERECHO DE AUTOR"/>
    <x v="1"/>
    <x v="2"/>
    <x v="55"/>
    <s v="2.3 - MATERIALES Y SUMINISTROS"/>
    <s v="2.3.5 - CUERO, CAUCHO Y PLÁSTICO"/>
    <s v="N"/>
    <s v="00 - N/A"/>
    <s v="10 - FONDO GENERAL"/>
    <s v=" "/>
    <s v="99 - MULTIPROVINCIAL"/>
    <n v="380000"/>
    <n v="92000"/>
    <n v="91430.549999999988"/>
  </r>
  <r>
    <s v="2024"/>
    <x v="0"/>
    <x v="0"/>
    <x v="0"/>
    <x v="0"/>
    <x v="2"/>
    <s v="0212 - MINISTERIO DE INDUSTRIA, COMERCIO Y MIPYMES (MICM)"/>
    <s v="0008 - OFICINA NACIONAL DE DERECHO DE AUTOR"/>
    <x v="1"/>
    <x v="2"/>
    <x v="55"/>
    <s v="2.3 - MATERIALES Y SUMINISTROS"/>
    <s v="2.3.6 - PRODUCTOS DE MINERALES, METÁLICOS Y NO METÁLICOS"/>
    <s v="N"/>
    <s v="00 - N/A"/>
    <s v="10 - FONDO GENERAL"/>
    <s v=" "/>
    <s v="99 - MULTIPROVINCIAL"/>
    <n v="250000"/>
    <n v="0"/>
    <n v="0"/>
  </r>
  <r>
    <s v="2024"/>
    <x v="0"/>
    <x v="0"/>
    <x v="0"/>
    <x v="0"/>
    <x v="2"/>
    <s v="0212 - MINISTERIO DE INDUSTRIA, COMERCIO Y MIPYMES (MICM)"/>
    <s v="0008 - OFICINA NACIONAL DE DERECHO DE AUTOR"/>
    <x v="1"/>
    <x v="2"/>
    <x v="55"/>
    <s v="2.3 - MATERIALES Y SUMINISTROS"/>
    <s v="2.3.7 - COMBUSTIBLES, LUBRICANTES, PRODUCTOS QUÍMICOS Y CONEXOS"/>
    <s v="N"/>
    <s v="00 - N/A"/>
    <s v="10 - FONDO GENERAL"/>
    <s v=" "/>
    <s v="99 - MULTIPROVINCIAL"/>
    <n v="3410000"/>
    <n v="3330000"/>
    <n v="3330000"/>
  </r>
  <r>
    <s v="2024"/>
    <x v="0"/>
    <x v="0"/>
    <x v="0"/>
    <x v="0"/>
    <x v="2"/>
    <s v="0212 - MINISTERIO DE INDUSTRIA, COMERCIO Y MIPYMES (MICM)"/>
    <s v="0008 - OFICINA NACIONAL DE DERECHO DE AUTOR"/>
    <x v="1"/>
    <x v="2"/>
    <x v="55"/>
    <s v="2.3 - MATERIALES Y SUMINISTROS"/>
    <s v="2.3.9 - PRODUCTOS Y ÚTILES VARIOS"/>
    <s v="N"/>
    <s v="00 - N/A"/>
    <s v="10 - FONDO GENERAL"/>
    <s v=" "/>
    <s v="99 - MULTIPROVINCIAL"/>
    <n v="1960000"/>
    <n v="2367000"/>
    <n v="2116899.7200000002"/>
  </r>
  <r>
    <s v="2024"/>
    <x v="0"/>
    <x v="0"/>
    <x v="0"/>
    <x v="0"/>
    <x v="2"/>
    <s v="0212 - MINISTERIO DE INDUSTRIA, COMERCIO Y MIPYMES (MICM)"/>
    <s v="0008 - OFICINA NACIONAL DE DERECHO DE AUTOR"/>
    <x v="1"/>
    <x v="2"/>
    <x v="55"/>
    <s v="2.3 - MATERIALES Y SUMINISTROS"/>
    <s v="2.3.9 - PRODUCTOS Y ÚTILES VARIOS"/>
    <s v="N"/>
    <s v="00 - N/A"/>
    <s v="20 - FONDOS CON DESTINO ESPECÍFICO"/>
    <s v=" "/>
    <s v="99 - MULTIPROVINCIAL"/>
    <n v="8800000"/>
    <n v="969000"/>
    <n v="594905.26"/>
  </r>
  <r>
    <s v="2024"/>
    <x v="0"/>
    <x v="0"/>
    <x v="0"/>
    <x v="0"/>
    <x v="2"/>
    <s v="0212 - MINISTERIO DE INDUSTRIA, COMERCIO Y MIPYMES (MICM)"/>
    <s v="0009 - DIRECCION DE FOMENTO Y DESARROLLO DE LA ARTESANIA NACIONAL (FODEARTE)"/>
    <x v="1"/>
    <x v="2"/>
    <x v="55"/>
    <s v="2.1 - REMUNERACIONES Y CONTRIBUCIONES"/>
    <s v="2.1.1 - REMUNERACIONES"/>
    <s v="N"/>
    <s v="00 - N/A"/>
    <s v="10 - FONDO GENERAL"/>
    <s v=" "/>
    <s v="99 - MULTIPROVINCIAL"/>
    <n v="31712900"/>
    <n v="32593793.670000002"/>
    <n v="30111920.350000001"/>
  </r>
  <r>
    <s v="2024"/>
    <x v="0"/>
    <x v="0"/>
    <x v="0"/>
    <x v="0"/>
    <x v="2"/>
    <s v="0212 - MINISTERIO DE INDUSTRIA, COMERCIO Y MIPYMES (MICM)"/>
    <s v="0009 - DIRECCION DE FOMENTO Y DESARROLLO DE LA ARTESANIA NACIONAL (FODEARTE)"/>
    <x v="1"/>
    <x v="2"/>
    <x v="55"/>
    <s v="2.1 - REMUNERACIONES Y CONTRIBUCIONES"/>
    <s v="2.1.2 - SOBRESUELDOS"/>
    <s v="N"/>
    <s v="00 - N/A"/>
    <s v="10 - FONDO GENERAL"/>
    <s v=" "/>
    <s v="99 - MULTIPROVINCIAL"/>
    <n v="6480231"/>
    <n v="6657537.3300000001"/>
    <n v="4624400"/>
  </r>
  <r>
    <s v="2024"/>
    <x v="0"/>
    <x v="0"/>
    <x v="0"/>
    <x v="0"/>
    <x v="2"/>
    <s v="0212 - MINISTERIO DE INDUSTRIA, COMERCIO Y MIPYMES (MICM)"/>
    <s v="0009 - DIRECCION DE FOMENTO Y DESARROLLO DE LA ARTESANIA NACIONAL (FODEARTE)"/>
    <x v="1"/>
    <x v="2"/>
    <x v="55"/>
    <s v="2.1 - REMUNERACIONES Y CONTRIBUCIONES"/>
    <s v="2.1.5 - CONTRIBUCIONES A LA SEGURIDAD SOCIAL"/>
    <s v="N"/>
    <s v="00 - N/A"/>
    <s v="10 - FONDO GENERAL"/>
    <s v=" "/>
    <s v="99 - MULTIPROVINCIAL"/>
    <n v="4453245"/>
    <n v="4565659.6000000006"/>
    <n v="3930604.2099999986"/>
  </r>
  <r>
    <s v="2024"/>
    <x v="0"/>
    <x v="0"/>
    <x v="0"/>
    <x v="0"/>
    <x v="2"/>
    <s v="0212 - MINISTERIO DE INDUSTRIA, COMERCIO Y MIPYMES (MICM)"/>
    <s v="0009 - DIRECCION DE FOMENTO Y DESARROLLO DE LA ARTESANIA NACIONAL (FODEARTE)"/>
    <x v="1"/>
    <x v="2"/>
    <x v="55"/>
    <s v="2.2 - CONTRATACIÓN DE SERVICIOS"/>
    <s v="2.2.1 - SERVICIOS BÁSICOS"/>
    <s v="N"/>
    <s v="00 - N/A"/>
    <s v="10 - FONDO GENERAL"/>
    <s v=" "/>
    <s v="99 - MULTIPROVINCIAL"/>
    <n v="1568284"/>
    <n v="1756384"/>
    <n v="1646244.5800000005"/>
  </r>
  <r>
    <s v="2024"/>
    <x v="0"/>
    <x v="0"/>
    <x v="0"/>
    <x v="0"/>
    <x v="2"/>
    <s v="0212 - MINISTERIO DE INDUSTRIA, COMERCIO Y MIPYMES (MICM)"/>
    <s v="0009 - DIRECCION DE FOMENTO Y DESARROLLO DE LA ARTESANIA NACIONAL (FODEARTE)"/>
    <x v="1"/>
    <x v="2"/>
    <x v="55"/>
    <s v="2.2 - CONTRATACIÓN DE SERVICIOS"/>
    <s v="2.2.2 - PUBLICIDAD, IMPRESIÓN Y ENCUADERNACIÓN"/>
    <s v="N"/>
    <s v="00 - N/A"/>
    <s v="10 - FONDO GENERAL"/>
    <s v=" "/>
    <s v="99 - MULTIPROVINCIAL"/>
    <n v="50000"/>
    <n v="0"/>
    <n v="0"/>
  </r>
  <r>
    <s v="2024"/>
    <x v="0"/>
    <x v="0"/>
    <x v="0"/>
    <x v="0"/>
    <x v="2"/>
    <s v="0212 - MINISTERIO DE INDUSTRIA, COMERCIO Y MIPYMES (MICM)"/>
    <s v="0009 - DIRECCION DE FOMENTO Y DESARROLLO DE LA ARTESANIA NACIONAL (FODEARTE)"/>
    <x v="1"/>
    <x v="2"/>
    <x v="55"/>
    <s v="2.2 - CONTRATACIÓN DE SERVICIOS"/>
    <s v="2.2.3 - VIÁTICOS"/>
    <s v="N"/>
    <s v="00 - N/A"/>
    <s v="10 - FONDO GENERAL"/>
    <s v=" "/>
    <s v="99 - MULTIPROVINCIAL"/>
    <n v="3800000"/>
    <n v="3800000"/>
    <n v="1786543.62"/>
  </r>
  <r>
    <s v="2024"/>
    <x v="0"/>
    <x v="0"/>
    <x v="0"/>
    <x v="0"/>
    <x v="2"/>
    <s v="0212 - MINISTERIO DE INDUSTRIA, COMERCIO Y MIPYMES (MICM)"/>
    <s v="0009 - DIRECCION DE FOMENTO Y DESARROLLO DE LA ARTESANIA NACIONAL (FODEARTE)"/>
    <x v="1"/>
    <x v="2"/>
    <x v="55"/>
    <s v="2.2 - CONTRATACIÓN DE SERVICIOS"/>
    <s v="2.2.4 - TRANSPORTE Y ALMACENAJE"/>
    <s v="N"/>
    <s v="00 - N/A"/>
    <s v="10 - FONDO GENERAL"/>
    <s v=" "/>
    <s v="99 - MULTIPROVINCIAL"/>
    <n v="1515000"/>
    <n v="815000"/>
    <n v="726042.97"/>
  </r>
  <r>
    <s v="2024"/>
    <x v="0"/>
    <x v="0"/>
    <x v="0"/>
    <x v="0"/>
    <x v="2"/>
    <s v="0212 - MINISTERIO DE INDUSTRIA, COMERCIO Y MIPYMES (MICM)"/>
    <s v="0009 - DIRECCION DE FOMENTO Y DESARROLLO DE LA ARTESANIA NACIONAL (FODEARTE)"/>
    <x v="1"/>
    <x v="2"/>
    <x v="55"/>
    <s v="2.2 - CONTRATACIÓN DE SERVICIOS"/>
    <s v="2.2.5 - ALQUILERES Y RENTAS"/>
    <s v="N"/>
    <s v="00 - N/A"/>
    <s v="10 - FONDO GENERAL"/>
    <s v=" "/>
    <s v="99 - MULTIPROVINCIAL"/>
    <n v="100000"/>
    <n v="167600"/>
    <n v="152808.35999999999"/>
  </r>
  <r>
    <s v="2024"/>
    <x v="0"/>
    <x v="0"/>
    <x v="0"/>
    <x v="0"/>
    <x v="2"/>
    <s v="0212 - MINISTERIO DE INDUSTRIA, COMERCIO Y MIPYMES (MICM)"/>
    <s v="0009 - DIRECCION DE FOMENTO Y DESARROLLO DE LA ARTESANIA NACIONAL (FODEARTE)"/>
    <x v="1"/>
    <x v="2"/>
    <x v="55"/>
    <s v="2.2 - CONTRATACIÓN DE SERVICIOS"/>
    <s v="2.2.6 - SEGUROS"/>
    <s v="N"/>
    <s v="00 - N/A"/>
    <s v="10 - FONDO GENERAL"/>
    <s v=" "/>
    <s v="99 - MULTIPROVINCIAL"/>
    <n v="150000"/>
    <n v="150000"/>
    <n v="143492.89000000001"/>
  </r>
  <r>
    <s v="2024"/>
    <x v="0"/>
    <x v="0"/>
    <x v="0"/>
    <x v="0"/>
    <x v="2"/>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 "/>
    <s v="99 - MULTIPROVINCIAL"/>
    <n v="230000"/>
    <n v="190000"/>
    <n v="124731.54999999999"/>
  </r>
  <r>
    <s v="2024"/>
    <x v="0"/>
    <x v="0"/>
    <x v="0"/>
    <x v="0"/>
    <x v="2"/>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 "/>
    <s v="99 - MULTIPROVINCIAL"/>
    <n v="4452942"/>
    <n v="3091700"/>
    <n v="1145147.72"/>
  </r>
  <r>
    <s v="2024"/>
    <x v="0"/>
    <x v="0"/>
    <x v="0"/>
    <x v="0"/>
    <x v="2"/>
    <s v="0212 - MINISTERIO DE INDUSTRIA, COMERCIO Y MIPYMES (MICM)"/>
    <s v="0009 - DIRECCION DE FOMENTO Y DESARROLLO DE LA ARTESANIA NACIONAL (FODEARTE)"/>
    <x v="1"/>
    <x v="2"/>
    <x v="55"/>
    <s v="2.2 - CONTRATACIÓN DE SERVICIOS"/>
    <s v="2.2.9 - OTRAS CONTRATACIONES DE SERVICIOS"/>
    <s v="N"/>
    <s v="00 - N/A"/>
    <s v="10 - FONDO GENERAL"/>
    <s v=" "/>
    <s v="99 - MULTIPROVINCIAL"/>
    <n v="250000"/>
    <n v="230000"/>
    <n v="148240.4"/>
  </r>
  <r>
    <s v="2024"/>
    <x v="0"/>
    <x v="0"/>
    <x v="0"/>
    <x v="0"/>
    <x v="2"/>
    <s v="0212 - MINISTERIO DE INDUSTRIA, COMERCIO Y MIPYMES (MICM)"/>
    <s v="0009 - DIRECCION DE FOMENTO Y DESARROLLO DE LA ARTESANIA NACIONAL (FODEARTE)"/>
    <x v="1"/>
    <x v="2"/>
    <x v="55"/>
    <s v="2.3 - MATERIALES Y SUMINISTROS"/>
    <s v="2.3.1 - ALIMENTOS Y PRODUCTOS AGROFORESTALES"/>
    <s v="N"/>
    <s v="00 - N/A"/>
    <s v="10 - FONDO GENERAL"/>
    <s v=" "/>
    <s v="99 - MULTIPROVINCIAL"/>
    <n v="100000"/>
    <n v="198240.34"/>
    <n v="96047.819999999992"/>
  </r>
  <r>
    <s v="2024"/>
    <x v="0"/>
    <x v="0"/>
    <x v="0"/>
    <x v="0"/>
    <x v="2"/>
    <s v="0212 - MINISTERIO DE INDUSTRIA, COMERCIO Y MIPYMES (MICM)"/>
    <s v="0009 - DIRECCION DE FOMENTO Y DESARROLLO DE LA ARTESANIA NACIONAL (FODEARTE)"/>
    <x v="1"/>
    <x v="2"/>
    <x v="55"/>
    <s v="2.3 - MATERIALES Y SUMINISTROS"/>
    <s v="2.3.2 - TEXTILES Y VESTUARIOS"/>
    <s v="N"/>
    <s v="00 - N/A"/>
    <s v="10 - FONDO GENERAL"/>
    <s v=" "/>
    <s v="99 - MULTIPROVINCIAL"/>
    <n v="0"/>
    <n v="174556.42"/>
    <n v="141954"/>
  </r>
  <r>
    <s v="2024"/>
    <x v="0"/>
    <x v="0"/>
    <x v="0"/>
    <x v="0"/>
    <x v="2"/>
    <s v="0212 - MINISTERIO DE INDUSTRIA, COMERCIO Y MIPYMES (MICM)"/>
    <s v="0009 - DIRECCION DE FOMENTO Y DESARROLLO DE LA ARTESANIA NACIONAL (FODEARTE)"/>
    <x v="1"/>
    <x v="2"/>
    <x v="55"/>
    <s v="2.3 - MATERIALES Y SUMINISTROS"/>
    <s v="2.3.3 - PAPEL, CARTÓN E IMPRESOS"/>
    <s v="N"/>
    <s v="00 - N/A"/>
    <s v="10 - FONDO GENERAL"/>
    <s v=" "/>
    <s v="99 - MULTIPROVINCIAL"/>
    <n v="150000"/>
    <n v="62236"/>
    <n v="37146.400000000001"/>
  </r>
  <r>
    <s v="2024"/>
    <x v="0"/>
    <x v="0"/>
    <x v="0"/>
    <x v="0"/>
    <x v="2"/>
    <s v="0212 - MINISTERIO DE INDUSTRIA, COMERCIO Y MIPYMES (MICM)"/>
    <s v="0009 - DIRECCION DE FOMENTO Y DESARROLLO DE LA ARTESANIA NACIONAL (FODEARTE)"/>
    <x v="1"/>
    <x v="2"/>
    <x v="55"/>
    <s v="2.3 - MATERIALES Y SUMINISTROS"/>
    <s v="2.3.4 - PRODUCTOS FARMACÉUTICOS"/>
    <s v="N"/>
    <s v="00 - N/A"/>
    <s v="10 - FONDO GENERAL"/>
    <s v=" "/>
    <s v="99 - MULTIPROVINCIAL"/>
    <n v="0"/>
    <n v="10800"/>
    <n v="6747.54"/>
  </r>
  <r>
    <s v="2024"/>
    <x v="0"/>
    <x v="0"/>
    <x v="0"/>
    <x v="0"/>
    <x v="2"/>
    <s v="0212 - MINISTERIO DE INDUSTRIA, COMERCIO Y MIPYMES (MICM)"/>
    <s v="0009 - DIRECCION DE FOMENTO Y DESARROLLO DE LA ARTESANIA NACIONAL (FODEARTE)"/>
    <x v="1"/>
    <x v="2"/>
    <x v="55"/>
    <s v="2.3 - MATERIALES Y SUMINISTROS"/>
    <s v="2.3.5 - CUERO, CAUCHO Y PLÁSTICO"/>
    <s v="N"/>
    <s v="00 - N/A"/>
    <s v="10 - FONDO GENERAL"/>
    <s v=" "/>
    <s v="99 - MULTIPROVINCIAL"/>
    <n v="780000"/>
    <n v="276137.18"/>
    <n v="0"/>
  </r>
  <r>
    <s v="2024"/>
    <x v="0"/>
    <x v="0"/>
    <x v="0"/>
    <x v="0"/>
    <x v="2"/>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 "/>
    <s v="99 - MULTIPROVINCIAL"/>
    <n v="70000"/>
    <n v="642356.47000000009"/>
    <n v="276821.5"/>
  </r>
  <r>
    <s v="2024"/>
    <x v="0"/>
    <x v="0"/>
    <x v="0"/>
    <x v="0"/>
    <x v="2"/>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 "/>
    <s v="99 - MULTIPROVINCIAL"/>
    <n v="3112000"/>
    <n v="3172140"/>
    <n v="3111449.19"/>
  </r>
  <r>
    <s v="2024"/>
    <x v="0"/>
    <x v="0"/>
    <x v="0"/>
    <x v="0"/>
    <x v="2"/>
    <s v="0212 - MINISTERIO DE INDUSTRIA, COMERCIO Y MIPYMES (MICM)"/>
    <s v="0009 - DIRECCION DE FOMENTO Y DESARROLLO DE LA ARTESANIA NACIONAL (FODEARTE)"/>
    <x v="1"/>
    <x v="2"/>
    <x v="55"/>
    <s v="2.3 - MATERIALES Y SUMINISTROS"/>
    <s v="2.3.9 - PRODUCTOS Y ÚTILES VARIOS"/>
    <s v="N"/>
    <s v="00 - N/A"/>
    <s v="10 - FONDO GENERAL"/>
    <s v=" "/>
    <s v="99 - MULTIPROVINCIAL"/>
    <n v="259998"/>
    <n v="1214073.5900000001"/>
    <n v="910367"/>
  </r>
  <r>
    <s v="2024"/>
    <x v="0"/>
    <x v="0"/>
    <x v="0"/>
    <x v="0"/>
    <x v="2"/>
    <s v="0212 - MINISTERIO DE INDUSTRIA, COMERCIO Y MIPYMES (MICM)"/>
    <s v="0010 - CONSEJO DE COORDINACIÓN DE LA ZONA ESPECIAL DE DESARROLLO FRONTERIZO (CCDF)"/>
    <x v="1"/>
    <x v="2"/>
    <x v="55"/>
    <s v="2.1 - REMUNERACIONES Y CONTRIBUCIONES"/>
    <s v="2.1.1 - REMUNERACIONES"/>
    <s v="N"/>
    <s v="00 - N/A"/>
    <s v="10 - FONDO GENERAL"/>
    <s v=" "/>
    <s v="99 - MULTIPROVINCIAL"/>
    <n v="52000000"/>
    <n v="49591200"/>
    <n v="49469511.039999999"/>
  </r>
  <r>
    <s v="2024"/>
    <x v="0"/>
    <x v="0"/>
    <x v="0"/>
    <x v="0"/>
    <x v="2"/>
    <s v="0212 - MINISTERIO DE INDUSTRIA, COMERCIO Y MIPYMES (MICM)"/>
    <s v="0010 - CONSEJO DE COORDINACIÓN DE LA ZONA ESPECIAL DE DESARROLLO FRONTERIZO (CCDF)"/>
    <x v="1"/>
    <x v="2"/>
    <x v="55"/>
    <s v="2.1 - REMUNERACIONES Y CONTRIBUCIONES"/>
    <s v="2.1.2 - SOBRESUELDOS"/>
    <s v="N"/>
    <s v="00 - N/A"/>
    <s v="10 - FONDO GENERAL"/>
    <s v=" "/>
    <s v="99 - MULTIPROVINCIAL"/>
    <n v="5185126"/>
    <n v="9986326"/>
    <n v="9986100"/>
  </r>
  <r>
    <s v="2024"/>
    <x v="0"/>
    <x v="0"/>
    <x v="0"/>
    <x v="0"/>
    <x v="2"/>
    <s v="0212 - MINISTERIO DE INDUSTRIA, COMERCIO Y MIPYMES (MICM)"/>
    <s v="0010 - CONSEJO DE COORDINACIÓN DE LA ZONA ESPECIAL DE DESARROLLO FRONTERIZO (CCDF)"/>
    <x v="1"/>
    <x v="2"/>
    <x v="55"/>
    <s v="2.1 - REMUNERACIONES Y CONTRIBUCIONES"/>
    <s v="2.1.3 - DIETAS Y GASTOS DE REPRESENTACIÓN"/>
    <s v="N"/>
    <s v="00 - N/A"/>
    <s v="10 - FONDO GENERAL"/>
    <s v=" "/>
    <s v="99 - MULTIPROVINCIAL"/>
    <n v="160000"/>
    <n v="0"/>
    <n v="0"/>
  </r>
  <r>
    <s v="2024"/>
    <x v="0"/>
    <x v="0"/>
    <x v="0"/>
    <x v="0"/>
    <x v="2"/>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 "/>
    <s v="99 - MULTIPROVINCIAL"/>
    <n v="7400000"/>
    <n v="6756000"/>
    <n v="6743694.9699999979"/>
  </r>
  <r>
    <s v="2024"/>
    <x v="0"/>
    <x v="0"/>
    <x v="0"/>
    <x v="0"/>
    <x v="2"/>
    <s v="0212 - MINISTERIO DE INDUSTRIA, COMERCIO Y MIPYMES (MICM)"/>
    <s v="0010 - CONSEJO DE COORDINACIÓN DE LA ZONA ESPECIAL DE DESARROLLO FRONTERIZO (CCDF)"/>
    <x v="1"/>
    <x v="2"/>
    <x v="55"/>
    <s v="2.2 - CONTRATACIÓN DE SERVICIOS"/>
    <s v="2.2.1 - SERVICIOS BÁSICOS"/>
    <s v="N"/>
    <s v="00 - N/A"/>
    <s v="10 - FONDO GENERAL"/>
    <s v=" "/>
    <s v="99 - MULTIPROVINCIAL"/>
    <n v="2110000"/>
    <n v="2310000"/>
    <n v="2136207.0999999996"/>
  </r>
  <r>
    <s v="2024"/>
    <x v="0"/>
    <x v="0"/>
    <x v="0"/>
    <x v="0"/>
    <x v="2"/>
    <s v="0212 - MINISTERIO DE INDUSTRIA, COMERCIO Y MIPYMES (MICM)"/>
    <s v="0010 - CONSEJO DE COORDINACIÓN DE LA ZONA ESPECIAL DE DESARROLLO FRONTERIZO (CCDF)"/>
    <x v="1"/>
    <x v="2"/>
    <x v="55"/>
    <s v="2.2 - CONTRATACIÓN DE SERVICIOS"/>
    <s v="2.2.2 - PUBLICIDAD, IMPRESIÓN Y ENCUADERNACIÓN"/>
    <s v="N"/>
    <s v="00 - N/A"/>
    <s v="10 - FONDO GENERAL"/>
    <s v=" "/>
    <s v="99 - MULTIPROVINCIAL"/>
    <n v="750000"/>
    <n v="424000"/>
    <n v="142713.20000000001"/>
  </r>
  <r>
    <s v="2024"/>
    <x v="0"/>
    <x v="0"/>
    <x v="0"/>
    <x v="0"/>
    <x v="2"/>
    <s v="0212 - MINISTERIO DE INDUSTRIA, COMERCIO Y MIPYMES (MICM)"/>
    <s v="0010 - CONSEJO DE COORDINACIÓN DE LA ZONA ESPECIAL DE DESARROLLO FRONTERIZO (CCDF)"/>
    <x v="1"/>
    <x v="2"/>
    <x v="55"/>
    <s v="2.2 - CONTRATACIÓN DE SERVICIOS"/>
    <s v="2.2.3 - VIÁTICOS"/>
    <s v="N"/>
    <s v="00 - N/A"/>
    <s v="10 - FONDO GENERAL"/>
    <s v=" "/>
    <s v="99 - MULTIPROVINCIAL"/>
    <n v="3100000"/>
    <n v="2520000"/>
    <n v="2519800"/>
  </r>
  <r>
    <s v="2024"/>
    <x v="0"/>
    <x v="0"/>
    <x v="0"/>
    <x v="0"/>
    <x v="2"/>
    <s v="0212 - MINISTERIO DE INDUSTRIA, COMERCIO Y MIPYMES (MICM)"/>
    <s v="0010 - CONSEJO DE COORDINACIÓN DE LA ZONA ESPECIAL DE DESARROLLO FRONTERIZO (CCDF)"/>
    <x v="1"/>
    <x v="2"/>
    <x v="55"/>
    <s v="2.2 - CONTRATACIÓN DE SERVICIOS"/>
    <s v="2.2.4 - TRANSPORTE Y ALMACENAJE"/>
    <s v="N"/>
    <s v="00 - N/A"/>
    <s v="10 - FONDO GENERAL"/>
    <s v=" "/>
    <s v="99 - MULTIPROVINCIAL"/>
    <n v="100000"/>
    <n v="0"/>
    <n v="0"/>
  </r>
  <r>
    <s v="2024"/>
    <x v="0"/>
    <x v="0"/>
    <x v="0"/>
    <x v="0"/>
    <x v="2"/>
    <s v="0212 - MINISTERIO DE INDUSTRIA, COMERCIO Y MIPYMES (MICM)"/>
    <s v="0010 - CONSEJO DE COORDINACIÓN DE LA ZONA ESPECIAL DE DESARROLLO FRONTERIZO (CCDF)"/>
    <x v="1"/>
    <x v="2"/>
    <x v="55"/>
    <s v="2.2 - CONTRATACIÓN DE SERVICIOS"/>
    <s v="2.2.5 - ALQUILERES Y RENTAS"/>
    <s v="N"/>
    <s v="00 - N/A"/>
    <s v="10 - FONDO GENERAL"/>
    <s v=" "/>
    <s v="99 - MULTIPROVINCIAL"/>
    <n v="900000"/>
    <n v="770000"/>
    <n v="743808.65"/>
  </r>
  <r>
    <s v="2024"/>
    <x v="0"/>
    <x v="0"/>
    <x v="0"/>
    <x v="0"/>
    <x v="2"/>
    <s v="0212 - MINISTERIO DE INDUSTRIA, COMERCIO Y MIPYMES (MICM)"/>
    <s v="0010 - CONSEJO DE COORDINACIÓN DE LA ZONA ESPECIAL DE DESARROLLO FRONTERIZO (CCDF)"/>
    <x v="1"/>
    <x v="2"/>
    <x v="55"/>
    <s v="2.2 - CONTRATACIÓN DE SERVICIOS"/>
    <s v="2.2.6 - SEGUROS"/>
    <s v="N"/>
    <s v="00 - N/A"/>
    <s v="10 - FONDO GENERAL"/>
    <s v=" "/>
    <s v="99 - MULTIPROVINCIAL"/>
    <n v="532500"/>
    <n v="519900"/>
    <n v="519802.74"/>
  </r>
  <r>
    <s v="2024"/>
    <x v="0"/>
    <x v="0"/>
    <x v="0"/>
    <x v="0"/>
    <x v="2"/>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 "/>
    <s v="99 - MULTIPROVINCIAL"/>
    <n v="500000"/>
    <n v="821000"/>
    <n v="719255.86"/>
  </r>
  <r>
    <s v="2024"/>
    <x v="0"/>
    <x v="0"/>
    <x v="0"/>
    <x v="0"/>
    <x v="2"/>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 "/>
    <s v="99 - MULTIPROVINCIAL"/>
    <n v="1150000"/>
    <n v="1005600"/>
    <n v="750400.83"/>
  </r>
  <r>
    <s v="2024"/>
    <x v="0"/>
    <x v="0"/>
    <x v="0"/>
    <x v="0"/>
    <x v="2"/>
    <s v="0212 - MINISTERIO DE INDUSTRIA, COMERCIO Y MIPYMES (MICM)"/>
    <s v="0010 - CONSEJO DE COORDINACIÓN DE LA ZONA ESPECIAL DE DESARROLLO FRONTERIZO (CCDF)"/>
    <x v="1"/>
    <x v="2"/>
    <x v="55"/>
    <s v="2.2 - CONTRATACIÓN DE SERVICIOS"/>
    <s v="2.2.9 - OTRAS CONTRATACIONES DE SERVICIOS"/>
    <s v="N"/>
    <s v="00 - N/A"/>
    <s v="10 - FONDO GENERAL"/>
    <s v=" "/>
    <s v="99 - MULTIPROVINCIAL"/>
    <n v="1500000"/>
    <n v="1500000"/>
    <n v="1055303.5"/>
  </r>
  <r>
    <s v="2024"/>
    <x v="0"/>
    <x v="0"/>
    <x v="0"/>
    <x v="0"/>
    <x v="2"/>
    <s v="0212 - MINISTERIO DE INDUSTRIA, COMERCIO Y MIPYMES (MICM)"/>
    <s v="0010 - CONSEJO DE COORDINACIÓN DE LA ZONA ESPECIAL DE DESARROLLO FRONTERIZO (CCDF)"/>
    <x v="1"/>
    <x v="2"/>
    <x v="55"/>
    <s v="2.3 - MATERIALES Y SUMINISTROS"/>
    <s v="2.3.1 - ALIMENTOS Y PRODUCTOS AGROFORESTALES"/>
    <s v="N"/>
    <s v="00 - N/A"/>
    <s v="10 - FONDO GENERAL"/>
    <s v=" "/>
    <s v="99 - MULTIPROVINCIAL"/>
    <n v="500000"/>
    <n v="460000"/>
    <n v="459528.5"/>
  </r>
  <r>
    <s v="2024"/>
    <x v="0"/>
    <x v="0"/>
    <x v="0"/>
    <x v="0"/>
    <x v="2"/>
    <s v="0212 - MINISTERIO DE INDUSTRIA, COMERCIO Y MIPYMES (MICM)"/>
    <s v="0010 - CONSEJO DE COORDINACIÓN DE LA ZONA ESPECIAL DE DESARROLLO FRONTERIZO (CCDF)"/>
    <x v="1"/>
    <x v="2"/>
    <x v="55"/>
    <s v="2.3 - MATERIALES Y SUMINISTROS"/>
    <s v="2.3.2 - TEXTILES Y VESTUARIOS"/>
    <s v="N"/>
    <s v="00 - N/A"/>
    <s v="10 - FONDO GENERAL"/>
    <s v=" "/>
    <s v="99 - MULTIPROVINCIAL"/>
    <n v="250000"/>
    <n v="198000"/>
    <n v="7670"/>
  </r>
  <r>
    <s v="2024"/>
    <x v="0"/>
    <x v="0"/>
    <x v="0"/>
    <x v="0"/>
    <x v="2"/>
    <s v="0212 - MINISTERIO DE INDUSTRIA, COMERCIO Y MIPYMES (MICM)"/>
    <s v="0010 - CONSEJO DE COORDINACIÓN DE LA ZONA ESPECIAL DE DESARROLLO FRONTERIZO (CCDF)"/>
    <x v="1"/>
    <x v="2"/>
    <x v="55"/>
    <s v="2.3 - MATERIALES Y SUMINISTROS"/>
    <s v="2.3.3 - PAPEL, CARTÓN E IMPRESOS"/>
    <s v="N"/>
    <s v="00 - N/A"/>
    <s v="10 - FONDO GENERAL"/>
    <s v=" "/>
    <s v="99 - MULTIPROVINCIAL"/>
    <n v="300000"/>
    <n v="101400"/>
    <n v="101350.59999999999"/>
  </r>
  <r>
    <s v="2024"/>
    <x v="0"/>
    <x v="0"/>
    <x v="0"/>
    <x v="0"/>
    <x v="2"/>
    <s v="0212 - MINISTERIO DE INDUSTRIA, COMERCIO Y MIPYMES (MICM)"/>
    <s v="0010 - CONSEJO DE COORDINACIÓN DE LA ZONA ESPECIAL DE DESARROLLO FRONTERIZO (CCDF)"/>
    <x v="1"/>
    <x v="2"/>
    <x v="55"/>
    <s v="2.3 - MATERIALES Y SUMINISTROS"/>
    <s v="2.3.4 - PRODUCTOS FARMACÉUTICOS"/>
    <s v="N"/>
    <s v="00 - N/A"/>
    <s v="10 - FONDO GENERAL"/>
    <s v=" "/>
    <s v="99 - MULTIPROVINCIAL"/>
    <n v="100000"/>
    <n v="116000"/>
    <n v="113553.51"/>
  </r>
  <r>
    <s v="2024"/>
    <x v="0"/>
    <x v="0"/>
    <x v="0"/>
    <x v="0"/>
    <x v="2"/>
    <s v="0212 - MINISTERIO DE INDUSTRIA, COMERCIO Y MIPYMES (MICM)"/>
    <s v="0010 - CONSEJO DE COORDINACIÓN DE LA ZONA ESPECIAL DE DESARROLLO FRONTERIZO (CCDF)"/>
    <x v="1"/>
    <x v="2"/>
    <x v="55"/>
    <s v="2.3 - MATERIALES Y SUMINISTROS"/>
    <s v="2.3.5 - CUERO, CAUCHO Y PLÁSTICO"/>
    <s v="N"/>
    <s v="00 - N/A"/>
    <s v="10 - FONDO GENERAL"/>
    <s v=" "/>
    <s v="99 - MULTIPROVINCIAL"/>
    <n v="325000"/>
    <n v="88000"/>
    <n v="87999.989999999991"/>
  </r>
  <r>
    <s v="2024"/>
    <x v="0"/>
    <x v="0"/>
    <x v="0"/>
    <x v="0"/>
    <x v="2"/>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 "/>
    <s v="99 - MULTIPROVINCIAL"/>
    <n v="60000"/>
    <n v="4400"/>
    <n v="4271.6000000000004"/>
  </r>
  <r>
    <s v="2024"/>
    <x v="0"/>
    <x v="0"/>
    <x v="0"/>
    <x v="0"/>
    <x v="2"/>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 "/>
    <s v="99 - MULTIPROVINCIAL"/>
    <n v="5150000"/>
    <n v="5128400"/>
    <n v="5128360.4000000004"/>
  </r>
  <r>
    <s v="2024"/>
    <x v="0"/>
    <x v="0"/>
    <x v="0"/>
    <x v="0"/>
    <x v="2"/>
    <s v="0212 - MINISTERIO DE INDUSTRIA, COMERCIO Y MIPYMES (MICM)"/>
    <s v="0010 - CONSEJO DE COORDINACIÓN DE LA ZONA ESPECIAL DE DESARROLLO FRONTERIZO (CCDF)"/>
    <x v="1"/>
    <x v="2"/>
    <x v="55"/>
    <s v="2.3 - MATERIALES Y SUMINISTROS"/>
    <s v="2.3.9 - PRODUCTOS Y ÚTILES VARIOS"/>
    <s v="N"/>
    <s v="00 - N/A"/>
    <s v="10 - FONDO GENERAL"/>
    <s v=" "/>
    <s v="99 - MULTIPROVINCIAL"/>
    <n v="1400000"/>
    <n v="1052000"/>
    <n v="993508.23"/>
  </r>
  <r>
    <s v="2024"/>
    <x v="0"/>
    <x v="0"/>
    <x v="0"/>
    <x v="0"/>
    <x v="2"/>
    <s v="0213 - MINISTERIO DE TURISMO"/>
    <s v="0001 - MINISTERIO DE TURISMO"/>
    <x v="1"/>
    <x v="17"/>
    <x v="65"/>
    <s v="2.1 - REMUNERACIONES Y CONTRIBUCIONES"/>
    <s v="2.1.1 - REMUNERACIONES"/>
    <s v="N"/>
    <s v="00 - N/A"/>
    <s v="10 - FONDO GENERAL"/>
    <s v=" "/>
    <s v="99 - MULTIPROVINCIAL"/>
    <n v="875165070"/>
    <n v="869041070"/>
    <n v="817418858.25000072"/>
  </r>
  <r>
    <s v="2024"/>
    <x v="0"/>
    <x v="0"/>
    <x v="0"/>
    <x v="0"/>
    <x v="2"/>
    <s v="0213 - MINISTERIO DE TURISMO"/>
    <s v="0001 - MINISTERIO DE TURISMO"/>
    <x v="1"/>
    <x v="17"/>
    <x v="65"/>
    <s v="2.1 - REMUNERACIONES Y CONTRIBUCIONES"/>
    <s v="2.1.2 - SOBRESUELDOS"/>
    <s v="N"/>
    <s v="00 - N/A"/>
    <s v="10 - FONDO GENERAL"/>
    <s v=" "/>
    <s v="99 - MULTIPROVINCIAL"/>
    <n v="280744842"/>
    <n v="282868842"/>
    <n v="128560073.16"/>
  </r>
  <r>
    <s v="2024"/>
    <x v="0"/>
    <x v="0"/>
    <x v="0"/>
    <x v="0"/>
    <x v="2"/>
    <s v="0213 - MINISTERIO DE TURISMO"/>
    <s v="0001 - MINISTERIO DE TURISMO"/>
    <x v="1"/>
    <x v="17"/>
    <x v="65"/>
    <s v="2.1 - REMUNERACIONES Y CONTRIBUCIONES"/>
    <s v="2.1.2 - SOBRESUELDOS"/>
    <s v="N"/>
    <s v="00 - N/A"/>
    <s v="20 - FONDOS CON DESTINO ESPECÍFICO"/>
    <s v=" "/>
    <s v="99 - MULTIPROVINCIAL"/>
    <n v="74302064"/>
    <n v="74302064"/>
    <n v="65577000"/>
  </r>
  <r>
    <s v="2024"/>
    <x v="0"/>
    <x v="0"/>
    <x v="0"/>
    <x v="0"/>
    <x v="2"/>
    <s v="0213 - MINISTERIO DE TURISMO"/>
    <s v="0001 - MINISTERIO DE TURISMO"/>
    <x v="1"/>
    <x v="17"/>
    <x v="65"/>
    <s v="2.1 - REMUNERACIONES Y CONTRIBUCIONES"/>
    <s v="2.1.5 - CONTRIBUCIONES A LA SEGURIDAD SOCIAL"/>
    <s v="N"/>
    <s v="00 - N/A"/>
    <s v="10 - FONDO GENERAL"/>
    <s v=" "/>
    <s v="99 - MULTIPROVINCIAL"/>
    <n v="141800000"/>
    <n v="141800000"/>
    <n v="106152441.09000012"/>
  </r>
  <r>
    <s v="2024"/>
    <x v="0"/>
    <x v="0"/>
    <x v="0"/>
    <x v="0"/>
    <x v="2"/>
    <s v="0213 - MINISTERIO DE TURISMO"/>
    <s v="0001 - MINISTERIO DE TURISMO"/>
    <x v="1"/>
    <x v="17"/>
    <x v="65"/>
    <s v="2.2 - CONTRATACIÓN DE SERVICIOS"/>
    <s v="2.2.1 - SERVICIOS BÁSICOS"/>
    <s v="N"/>
    <s v="00 - N/A"/>
    <s v="10 - FONDO GENERAL"/>
    <s v=" "/>
    <s v="99 - MULTIPROVINCIAL"/>
    <n v="149702795"/>
    <n v="75100730"/>
    <n v="64136347.830000058"/>
  </r>
  <r>
    <s v="2024"/>
    <x v="0"/>
    <x v="0"/>
    <x v="0"/>
    <x v="0"/>
    <x v="2"/>
    <s v="0213 - MINISTERIO DE TURISMO"/>
    <s v="0001 - MINISTERIO DE TURISMO"/>
    <x v="1"/>
    <x v="17"/>
    <x v="65"/>
    <s v="2.2 - CONTRATACIÓN DE SERVICIOS"/>
    <s v="2.2.1 - SERVICIOS BÁSICOS"/>
    <s v="N"/>
    <s v="00 - N/A"/>
    <s v="20 - FONDOS CON DESTINO ESPECÍFICO"/>
    <s v=" "/>
    <s v="99 - MULTIPROVINCIAL"/>
    <n v="0"/>
    <n v="6600000"/>
    <n v="5682406.7199999997"/>
  </r>
  <r>
    <s v="2024"/>
    <x v="0"/>
    <x v="0"/>
    <x v="0"/>
    <x v="0"/>
    <x v="2"/>
    <s v="0213 - MINISTERIO DE TURISMO"/>
    <s v="0001 - MINISTERIO DE TURISMO"/>
    <x v="1"/>
    <x v="17"/>
    <x v="65"/>
    <s v="2.2 - CONTRATACIÓN DE SERVICIOS"/>
    <s v="2.2.2 - PUBLICIDAD, IMPRESIÓN Y ENCUADERNACIÓN"/>
    <s v="N"/>
    <s v="00 - N/A"/>
    <s v="10 - FONDO GENERAL"/>
    <s v=" "/>
    <s v="99 - MULTIPROVINCIAL"/>
    <n v="1086913135"/>
    <n v="728776082"/>
    <n v="707652309.95000017"/>
  </r>
  <r>
    <s v="2024"/>
    <x v="0"/>
    <x v="0"/>
    <x v="0"/>
    <x v="0"/>
    <x v="2"/>
    <s v="0213 - MINISTERIO DE TURISMO"/>
    <s v="0001 - MINISTERIO DE TURISMO"/>
    <x v="1"/>
    <x v="17"/>
    <x v="65"/>
    <s v="2.2 - CONTRATACIÓN DE SERVICIOS"/>
    <s v="2.2.2 - PUBLICIDAD, IMPRESIÓN Y ENCUADERNACIÓN"/>
    <s v="N"/>
    <s v="00 - N/A"/>
    <s v="20 - FONDOS CON DESTINO ESPECÍFICO"/>
    <s v=" "/>
    <s v="99 - MULTIPROVINCIAL"/>
    <n v="118312658"/>
    <n v="836717685"/>
    <n v="635501169.57000005"/>
  </r>
  <r>
    <s v="2024"/>
    <x v="0"/>
    <x v="0"/>
    <x v="0"/>
    <x v="0"/>
    <x v="2"/>
    <s v="0213 - MINISTERIO DE TURISMO"/>
    <s v="0001 - MINISTERIO DE TURISMO"/>
    <x v="1"/>
    <x v="17"/>
    <x v="65"/>
    <s v="2.2 - CONTRATACIÓN DE SERVICIOS"/>
    <s v="2.2.4 - TRANSPORTE Y ALMACENAJE"/>
    <s v="N"/>
    <s v="00 - N/A"/>
    <s v="10 - FONDO GENERAL"/>
    <s v=" "/>
    <s v="99 - MULTIPROVINCIAL"/>
    <n v="11900000"/>
    <n v="7231962"/>
    <n v="6501553.2599999998"/>
  </r>
  <r>
    <s v="2024"/>
    <x v="0"/>
    <x v="0"/>
    <x v="0"/>
    <x v="0"/>
    <x v="2"/>
    <s v="0213 - MINISTERIO DE TURISMO"/>
    <s v="0001 - MINISTERIO DE TURISMO"/>
    <x v="1"/>
    <x v="17"/>
    <x v="65"/>
    <s v="2.2 - CONTRATACIÓN DE SERVICIOS"/>
    <s v="2.2.4 - TRANSPORTE Y ALMACENAJE"/>
    <s v="N"/>
    <s v="00 - N/A"/>
    <s v="20 - FONDOS CON DESTINO ESPECÍFICO"/>
    <s v=" "/>
    <s v="99 - MULTIPROVINCIAL"/>
    <n v="0"/>
    <n v="3700000"/>
    <n v="779500"/>
  </r>
  <r>
    <s v="2024"/>
    <x v="0"/>
    <x v="0"/>
    <x v="0"/>
    <x v="0"/>
    <x v="2"/>
    <s v="0213 - MINISTERIO DE TURISMO"/>
    <s v="0001 - MINISTERIO DE TURISMO"/>
    <x v="1"/>
    <x v="17"/>
    <x v="65"/>
    <s v="2.2 - CONTRATACIÓN DE SERVICIOS"/>
    <s v="2.2.5 - ALQUILERES Y RENTAS"/>
    <s v="N"/>
    <s v="00 - N/A"/>
    <s v="10 - FONDO GENERAL"/>
    <s v=" "/>
    <s v="99 - MULTIPROVINCIAL"/>
    <n v="185855586"/>
    <n v="159670980"/>
    <n v="140203888.32000014"/>
  </r>
  <r>
    <s v="2024"/>
    <x v="0"/>
    <x v="0"/>
    <x v="0"/>
    <x v="0"/>
    <x v="2"/>
    <s v="0213 - MINISTERIO DE TURISMO"/>
    <s v="0001 - MINISTERIO DE TURISMO"/>
    <x v="1"/>
    <x v="17"/>
    <x v="65"/>
    <s v="2.2 - CONTRATACIÓN DE SERVICIOS"/>
    <s v="2.2.5 - ALQUILERES Y RENTAS"/>
    <s v="N"/>
    <s v="00 - N/A"/>
    <s v="20 - FONDOS CON DESTINO ESPECÍFICO"/>
    <s v=" "/>
    <s v="99 - MULTIPROVINCIAL"/>
    <n v="0"/>
    <n v="21110000"/>
    <n v="14768992.729999999"/>
  </r>
  <r>
    <s v="2024"/>
    <x v="0"/>
    <x v="0"/>
    <x v="0"/>
    <x v="0"/>
    <x v="2"/>
    <s v="0213 - MINISTERIO DE TURISMO"/>
    <s v="0001 - MINISTERIO DE TURISMO"/>
    <x v="1"/>
    <x v="17"/>
    <x v="65"/>
    <s v="2.2 - CONTRATACIÓN DE SERVICIOS"/>
    <s v="2.2.6 - SEGUROS"/>
    <s v="N"/>
    <s v="00 - N/A"/>
    <s v="10 - FONDO GENERAL"/>
    <s v=" "/>
    <s v="99 - MULTIPROVINCIAL"/>
    <n v="44314300"/>
    <n v="23814300"/>
    <n v="21723849.18"/>
  </r>
  <r>
    <s v="2024"/>
    <x v="0"/>
    <x v="0"/>
    <x v="0"/>
    <x v="0"/>
    <x v="2"/>
    <s v="0213 - MINISTERIO DE TURISMO"/>
    <s v="0001 - MINISTERIO DE TURISMO"/>
    <x v="1"/>
    <x v="17"/>
    <x v="65"/>
    <s v="2.2 - CONTRATACIÓN DE SERVICIOS"/>
    <s v="2.2.6 - SEGUROS"/>
    <s v="N"/>
    <s v="00 - N/A"/>
    <s v="20 - FONDOS CON DESTINO ESPECÍFICO"/>
    <s v=" "/>
    <s v="99 - MULTIPROVINCIAL"/>
    <n v="0"/>
    <n v="10000000"/>
    <n v="0"/>
  </r>
  <r>
    <s v="2024"/>
    <x v="0"/>
    <x v="0"/>
    <x v="0"/>
    <x v="0"/>
    <x v="2"/>
    <s v="0213 - MINISTERIO DE TURISMO"/>
    <s v="0001 - MINISTERIO DE TURISMO"/>
    <x v="1"/>
    <x v="17"/>
    <x v="65"/>
    <s v="2.2 - CONTRATACIÓN DE SERVICIOS"/>
    <s v="2.2.7 - SERVICIOS DE CONSERVACIÓN, REPARACIONES MENORES E INSTALACIONES TEMPORALES"/>
    <s v="N"/>
    <s v="00 - N/A"/>
    <s v="10 - FONDO GENERAL"/>
    <s v=" "/>
    <s v="99 - MULTIPROVINCIAL"/>
    <n v="22299449"/>
    <n v="16193470"/>
    <n v="9040588.4899999984"/>
  </r>
  <r>
    <s v="2024"/>
    <x v="0"/>
    <x v="0"/>
    <x v="0"/>
    <x v="0"/>
    <x v="2"/>
    <s v="0213 - MINISTERIO DE TURISMO"/>
    <s v="0001 - MINISTERIO DE TURISMO"/>
    <x v="1"/>
    <x v="17"/>
    <x v="65"/>
    <s v="2.2 - CONTRATACIÓN DE SERVICIOS"/>
    <s v="2.2.7 - SERVICIOS DE CONSERVACIÓN, REPARACIONES MENORES E INSTALACIONES TEMPORALES"/>
    <s v="N"/>
    <s v="00 - N/A"/>
    <s v="20 - FONDOS CON DESTINO ESPECÍFICO"/>
    <s v=" "/>
    <s v="99 - MULTIPROVINCIAL"/>
    <n v="0"/>
    <n v="600000"/>
    <n v="0"/>
  </r>
  <r>
    <s v="2024"/>
    <x v="0"/>
    <x v="0"/>
    <x v="0"/>
    <x v="0"/>
    <x v="2"/>
    <s v="0213 - MINISTERIO DE TURISMO"/>
    <s v="0001 - MINISTERIO DE TURISMO"/>
    <x v="1"/>
    <x v="17"/>
    <x v="65"/>
    <s v="2.2 - CONTRATACIÓN DE SERVICIOS"/>
    <s v="2.2.8 - OTROS SERVICIOS NO INCLUIDOS EN CONCEPTOS ANTERIORES"/>
    <s v="N"/>
    <s v="00 - N/A"/>
    <s v="10 - FONDO GENERAL"/>
    <s v=" "/>
    <s v="99 - MULTIPROVINCIAL"/>
    <n v="138673396"/>
    <n v="46447110"/>
    <n v="22668501.859999996"/>
  </r>
  <r>
    <s v="2024"/>
    <x v="0"/>
    <x v="0"/>
    <x v="0"/>
    <x v="0"/>
    <x v="2"/>
    <s v="0213 - MINISTERIO DE TURISMO"/>
    <s v="0001 - MINISTERIO DE TURISMO"/>
    <x v="1"/>
    <x v="17"/>
    <x v="65"/>
    <s v="2.2 - CONTRATACIÓN DE SERVICIOS"/>
    <s v="2.2.8 - OTROS SERVICIOS NO INCLUIDOS EN CONCEPTOS ANTERIORES"/>
    <s v="N"/>
    <s v="00 - N/A"/>
    <s v="20 - FONDOS CON DESTINO ESPECÍFICO"/>
    <s v=" "/>
    <s v="99 - MULTIPROVINCIAL"/>
    <n v="0"/>
    <n v="20000000"/>
    <n v="835362.2"/>
  </r>
  <r>
    <s v="2024"/>
    <x v="0"/>
    <x v="0"/>
    <x v="0"/>
    <x v="0"/>
    <x v="2"/>
    <s v="0213 - MINISTERIO DE TURISMO"/>
    <s v="0001 - MINISTERIO DE TURISMO"/>
    <x v="1"/>
    <x v="17"/>
    <x v="65"/>
    <s v="2.2 - CONTRATACIÓN DE SERVICIOS"/>
    <s v="2.2.8 - OTROS SERVICIOS NO INCLUIDOS EN CONCEPTOS ANTERIORES"/>
    <s v="N"/>
    <s v="00 - N/A"/>
    <s v="70 - DONACION EXTERNA"/>
    <s v=" "/>
    <s v="99 - MULTIPROVINCIAL"/>
    <n v="127059400"/>
    <n v="127059400"/>
    <n v="0"/>
  </r>
  <r>
    <s v="2024"/>
    <x v="0"/>
    <x v="0"/>
    <x v="0"/>
    <x v="0"/>
    <x v="2"/>
    <s v="0213 - MINISTERIO DE TURISMO"/>
    <s v="0001 - MINISTERIO DE TURISMO"/>
    <x v="1"/>
    <x v="17"/>
    <x v="65"/>
    <s v="2.2 - CONTRATACIÓN DE SERVICIOS"/>
    <s v="2.2.9 - OTRAS CONTRATACIONES DE SERVICIOS"/>
    <s v="N"/>
    <s v="00 - N/A"/>
    <s v="10 - FONDO GENERAL"/>
    <s v=" "/>
    <s v="99 - MULTIPROVINCIAL"/>
    <n v="28340175"/>
    <n v="18300175"/>
    <n v="17128628.280000001"/>
  </r>
  <r>
    <s v="2024"/>
    <x v="0"/>
    <x v="0"/>
    <x v="0"/>
    <x v="0"/>
    <x v="2"/>
    <s v="0213 - MINISTERIO DE TURISMO"/>
    <s v="0001 - MINISTERIO DE TURISMO"/>
    <x v="1"/>
    <x v="17"/>
    <x v="65"/>
    <s v="2.2 - CONTRATACIÓN DE SERVICIOS"/>
    <s v="2.2.9 - OTRAS CONTRATACIONES DE SERVICIOS"/>
    <s v="N"/>
    <s v="00 - N/A"/>
    <s v="20 - FONDOS CON DESTINO ESPECÍFICO"/>
    <s v=" "/>
    <s v="99 - MULTIPROVINCIAL"/>
    <n v="0"/>
    <n v="8300000"/>
    <n v="6018674"/>
  </r>
  <r>
    <s v="2024"/>
    <x v="0"/>
    <x v="0"/>
    <x v="0"/>
    <x v="0"/>
    <x v="2"/>
    <s v="0213 - MINISTERIO DE TURISMO"/>
    <s v="0001 - MINISTERIO DE TURISMO"/>
    <x v="1"/>
    <x v="17"/>
    <x v="65"/>
    <s v="2.3 - MATERIALES Y SUMINISTROS"/>
    <s v="2.3.1 - ALIMENTOS Y PRODUCTOS AGROFORESTALES"/>
    <s v="N"/>
    <s v="00 - N/A"/>
    <s v="10 - FONDO GENERAL"/>
    <s v=" "/>
    <s v="99 - MULTIPROVINCIAL"/>
    <n v="6198917"/>
    <n v="3298917"/>
    <n v="1909381.91"/>
  </r>
  <r>
    <s v="2024"/>
    <x v="0"/>
    <x v="0"/>
    <x v="0"/>
    <x v="0"/>
    <x v="2"/>
    <s v="0213 - MINISTERIO DE TURISMO"/>
    <s v="0001 - MINISTERIO DE TURISMO"/>
    <x v="1"/>
    <x v="17"/>
    <x v="65"/>
    <s v="2.3 - MATERIALES Y SUMINISTROS"/>
    <s v="2.3.1 - ALIMENTOS Y PRODUCTOS AGROFORESTALES"/>
    <s v="N"/>
    <s v="00 - N/A"/>
    <s v="20 - FONDOS CON DESTINO ESPECÍFICO"/>
    <s v=" "/>
    <s v="99 - MULTIPROVINCIAL"/>
    <n v="0"/>
    <n v="100000"/>
    <n v="0"/>
  </r>
  <r>
    <s v="2024"/>
    <x v="0"/>
    <x v="0"/>
    <x v="0"/>
    <x v="0"/>
    <x v="2"/>
    <s v="0213 - MINISTERIO DE TURISMO"/>
    <s v="0001 - MINISTERIO DE TURISMO"/>
    <x v="1"/>
    <x v="17"/>
    <x v="65"/>
    <s v="2.3 - MATERIALES Y SUMINISTROS"/>
    <s v="2.3.2 - TEXTILES Y VESTUARIOS"/>
    <s v="N"/>
    <s v="00 - N/A"/>
    <s v="10 - FONDO GENERAL"/>
    <s v=" "/>
    <s v="99 - MULTIPROVINCIAL"/>
    <n v="19172485"/>
    <n v="7667732"/>
    <n v="3997113.15"/>
  </r>
  <r>
    <s v="2024"/>
    <x v="0"/>
    <x v="0"/>
    <x v="0"/>
    <x v="0"/>
    <x v="2"/>
    <s v="0213 - MINISTERIO DE TURISMO"/>
    <s v="0001 - MINISTERIO DE TURISMO"/>
    <x v="1"/>
    <x v="17"/>
    <x v="65"/>
    <s v="2.3 - MATERIALES Y SUMINISTROS"/>
    <s v="2.3.3 - PAPEL, CARTÓN E IMPRESOS"/>
    <s v="N"/>
    <s v="00 - N/A"/>
    <s v="10 - FONDO GENERAL"/>
    <s v=" "/>
    <s v="99 - MULTIPROVINCIAL"/>
    <n v="4625825"/>
    <n v="3744287"/>
    <n v="1989159.5399999998"/>
  </r>
  <r>
    <s v="2024"/>
    <x v="0"/>
    <x v="0"/>
    <x v="0"/>
    <x v="0"/>
    <x v="2"/>
    <s v="0213 - MINISTERIO DE TURISMO"/>
    <s v="0001 - MINISTERIO DE TURISMO"/>
    <x v="1"/>
    <x v="17"/>
    <x v="65"/>
    <s v="2.3 - MATERIALES Y SUMINISTROS"/>
    <s v="2.3.4 - PRODUCTOS FARMACÉUTICOS"/>
    <s v="N"/>
    <s v="00 - N/A"/>
    <s v="10 - FONDO GENERAL"/>
    <s v=" "/>
    <s v="99 - MULTIPROVINCIAL"/>
    <n v="500000"/>
    <n v="100000"/>
    <n v="20086.34"/>
  </r>
  <r>
    <s v="2024"/>
    <x v="0"/>
    <x v="0"/>
    <x v="0"/>
    <x v="0"/>
    <x v="2"/>
    <s v="0213 - MINISTERIO DE TURISMO"/>
    <s v="0001 - MINISTERIO DE TURISMO"/>
    <x v="1"/>
    <x v="17"/>
    <x v="65"/>
    <s v="2.3 - MATERIALES Y SUMINISTROS"/>
    <s v="2.3.5 - CUERO, CAUCHO Y PLÁSTICO"/>
    <s v="N"/>
    <s v="00 - N/A"/>
    <s v="10 - FONDO GENERAL"/>
    <s v=" "/>
    <s v="99 - MULTIPROVINCIAL"/>
    <n v="791843"/>
    <n v="2391843"/>
    <n v="2353981"/>
  </r>
  <r>
    <s v="2024"/>
    <x v="0"/>
    <x v="0"/>
    <x v="0"/>
    <x v="0"/>
    <x v="2"/>
    <s v="0213 - MINISTERIO DE TURISMO"/>
    <s v="0001 - MINISTERIO DE TURISMO"/>
    <x v="1"/>
    <x v="17"/>
    <x v="65"/>
    <s v="2.3 - MATERIALES Y SUMINISTROS"/>
    <s v="2.3.5 - CUERO, CAUCHO Y PLÁSTICO"/>
    <s v="N"/>
    <s v="00 - N/A"/>
    <s v="20 - FONDOS CON DESTINO ESPECÍFICO"/>
    <s v=" "/>
    <s v="99 - MULTIPROVINCIAL"/>
    <n v="0"/>
    <n v="2900000"/>
    <n v="101579.12"/>
  </r>
  <r>
    <s v="2024"/>
    <x v="0"/>
    <x v="0"/>
    <x v="0"/>
    <x v="0"/>
    <x v="2"/>
    <s v="0213 - MINISTERIO DE TURISMO"/>
    <s v="0001 - MINISTERIO DE TURISMO"/>
    <x v="1"/>
    <x v="17"/>
    <x v="65"/>
    <s v="2.3 - MATERIALES Y SUMINISTROS"/>
    <s v="2.3.6 - PRODUCTOS DE MINERALES, METÁLICOS Y NO METÁLICOS"/>
    <s v="N"/>
    <s v="00 - N/A"/>
    <s v="10 - FONDO GENERAL"/>
    <s v=" "/>
    <s v="99 - MULTIPROVINCIAL"/>
    <n v="3036746"/>
    <n v="2083324"/>
    <n v="269040.11999999994"/>
  </r>
  <r>
    <s v="2024"/>
    <x v="0"/>
    <x v="0"/>
    <x v="0"/>
    <x v="0"/>
    <x v="2"/>
    <s v="0213 - MINISTERIO DE TURISMO"/>
    <s v="0001 - MINISTERIO DE TURISMO"/>
    <x v="1"/>
    <x v="17"/>
    <x v="65"/>
    <s v="2.3 - MATERIALES Y SUMINISTROS"/>
    <s v="2.3.7 - COMBUSTIBLES, LUBRICANTES, PRODUCTOS QUÍMICOS Y CONEXOS"/>
    <s v="N"/>
    <s v="00 - N/A"/>
    <s v="10 - FONDO GENERAL"/>
    <s v=" "/>
    <s v="99 - MULTIPROVINCIAL"/>
    <n v="42325593"/>
    <n v="33653031"/>
    <n v="31012381.960000001"/>
  </r>
  <r>
    <s v="2024"/>
    <x v="0"/>
    <x v="0"/>
    <x v="0"/>
    <x v="0"/>
    <x v="2"/>
    <s v="0213 - MINISTERIO DE TURISMO"/>
    <s v="0001 - MINISTERIO DE TURISMO"/>
    <x v="1"/>
    <x v="17"/>
    <x v="65"/>
    <s v="2.3 - MATERIALES Y SUMINISTROS"/>
    <s v="2.3.7 - COMBUSTIBLES, LUBRICANTES, PRODUCTOS QUÍMICOS Y CONEXOS"/>
    <s v="N"/>
    <s v="00 - N/A"/>
    <s v="20 - FONDOS CON DESTINO ESPECÍFICO"/>
    <s v=" "/>
    <s v="99 - MULTIPROVINCIAL"/>
    <n v="0"/>
    <n v="10700000"/>
    <n v="5360000"/>
  </r>
  <r>
    <s v="2024"/>
    <x v="0"/>
    <x v="0"/>
    <x v="0"/>
    <x v="0"/>
    <x v="2"/>
    <s v="0213 - MINISTERIO DE TURISMO"/>
    <s v="0001 - MINISTERIO DE TURISMO"/>
    <x v="1"/>
    <x v="17"/>
    <x v="65"/>
    <s v="2.3 - MATERIALES Y SUMINISTROS"/>
    <s v="2.3.9 - PRODUCTOS Y ÚTILES VARIOS"/>
    <s v="N"/>
    <s v="00 - N/A"/>
    <s v="10 - FONDO GENERAL"/>
    <s v=" "/>
    <s v="99 - MULTIPROVINCIAL"/>
    <n v="11694752"/>
    <n v="19140232"/>
    <n v="11865350.729999997"/>
  </r>
  <r>
    <s v="2024"/>
    <x v="0"/>
    <x v="0"/>
    <x v="0"/>
    <x v="0"/>
    <x v="2"/>
    <s v="0213 - MINISTERIO DE TURISMO"/>
    <s v="0002 - COMITE EJECUTOR DE INFRAESTRUCTA EN ZONAS TURISTICAS (CEIZTUR)"/>
    <x v="1"/>
    <x v="17"/>
    <x v="65"/>
    <s v="2.1 - REMUNERACIONES Y CONTRIBUCIONES"/>
    <s v="2.1.1 - REMUNERACIONES"/>
    <s v="N"/>
    <s v="00 - N/A"/>
    <s v="20 - FONDOS CON DESTINO ESPECÍFICO"/>
    <s v=" "/>
    <s v="99 - MULTIPROVINCIAL"/>
    <n v="320900000"/>
    <n v="323505316"/>
    <n v="301026684.67000002"/>
  </r>
  <r>
    <s v="2024"/>
    <x v="0"/>
    <x v="0"/>
    <x v="0"/>
    <x v="0"/>
    <x v="2"/>
    <s v="0213 - MINISTERIO DE TURISMO"/>
    <s v="0002 - COMITE EJECUTOR DE INFRAESTRUCTA EN ZONAS TURISTICAS (CEIZTUR)"/>
    <x v="1"/>
    <x v="17"/>
    <x v="65"/>
    <s v="2.1 - REMUNERACIONES Y CONTRIBUCIONES"/>
    <s v="2.1.2 - SOBRESUELDOS"/>
    <s v="N"/>
    <s v="00 - N/A"/>
    <s v="20 - FONDOS CON DESTINO ESPECÍFICO"/>
    <s v=" "/>
    <s v="99 - MULTIPROVINCIAL"/>
    <n v="44000000"/>
    <n v="43294684"/>
    <n v="18556019.669999998"/>
  </r>
  <r>
    <s v="2024"/>
    <x v="0"/>
    <x v="0"/>
    <x v="0"/>
    <x v="0"/>
    <x v="2"/>
    <s v="0213 - MINISTERIO DE TURISMO"/>
    <s v="0002 - COMITE EJECUTOR DE INFRAESTRUCTA EN ZONAS TURISTICAS (CEIZTUR)"/>
    <x v="1"/>
    <x v="17"/>
    <x v="65"/>
    <s v="2.1 - REMUNERACIONES Y CONTRIBUCIONES"/>
    <s v="2.1.4 - GRATIFICACIONES Y BONIFICACIONES"/>
    <s v="N"/>
    <s v="00 - N/A"/>
    <s v="20 - FONDOS CON DESTINO ESPECÍFICO"/>
    <s v=" "/>
    <s v="99 - MULTIPROVINCIAL"/>
    <n v="0"/>
    <n v="100000"/>
    <n v="0"/>
  </r>
  <r>
    <s v="2024"/>
    <x v="0"/>
    <x v="0"/>
    <x v="0"/>
    <x v="0"/>
    <x v="2"/>
    <s v="0213 - MINISTERIO DE TURISMO"/>
    <s v="0002 - COMITE EJECUTOR DE INFRAESTRUCTA EN ZONAS TURISTICAS (CEIZTUR)"/>
    <x v="1"/>
    <x v="17"/>
    <x v="65"/>
    <s v="2.1 - REMUNERACIONES Y CONTRIBUCIONES"/>
    <s v="2.1.5 - CONTRIBUCIONES A LA SEGURIDAD SOCIAL"/>
    <s v="N"/>
    <s v="00 - N/A"/>
    <s v="20 - FONDOS CON DESTINO ESPECÍFICO"/>
    <s v=" "/>
    <s v="99 - MULTIPROVINCIAL"/>
    <n v="18500000"/>
    <n v="18500000"/>
    <n v="16366190.289999999"/>
  </r>
  <r>
    <s v="2024"/>
    <x v="0"/>
    <x v="0"/>
    <x v="0"/>
    <x v="0"/>
    <x v="2"/>
    <s v="0213 - MINISTERIO DE TURISMO"/>
    <s v="0002 - COMITE EJECUTOR DE INFRAESTRUCTA EN ZONAS TURISTICAS (CEIZTUR)"/>
    <x v="1"/>
    <x v="17"/>
    <x v="65"/>
    <s v="2.2 - CONTRATACIÓN DE SERVICIOS"/>
    <s v="2.2.1 - SERVICIOS BÁSICOS"/>
    <s v="N"/>
    <s v="00 - N/A"/>
    <s v="20 - FONDOS CON DESTINO ESPECÍFICO"/>
    <s v=" "/>
    <s v="99 - MULTIPROVINCIAL"/>
    <n v="4350000"/>
    <n v="4350000"/>
    <n v="2465179.0699999998"/>
  </r>
  <r>
    <s v="2024"/>
    <x v="0"/>
    <x v="0"/>
    <x v="0"/>
    <x v="0"/>
    <x v="2"/>
    <s v="0213 - MINISTERIO DE TURISMO"/>
    <s v="0002 - COMITE EJECUTOR DE INFRAESTRUCTA EN ZONAS TURISTICAS (CEIZTUR)"/>
    <x v="1"/>
    <x v="17"/>
    <x v="65"/>
    <s v="2.2 - CONTRATACIÓN DE SERVICIOS"/>
    <s v="2.2.2 - PUBLICIDAD, IMPRESIÓN Y ENCUADERNACIÓN"/>
    <s v="N"/>
    <s v="00 - N/A"/>
    <s v="20 - FONDOS CON DESTINO ESPECÍFICO"/>
    <s v=" "/>
    <s v="99 - MULTIPROVINCIAL"/>
    <n v="6000000"/>
    <n v="6000000"/>
    <n v="1845424.19"/>
  </r>
  <r>
    <s v="2024"/>
    <x v="0"/>
    <x v="0"/>
    <x v="0"/>
    <x v="0"/>
    <x v="2"/>
    <s v="0213 - MINISTERIO DE TURISMO"/>
    <s v="0002 - COMITE EJECUTOR DE INFRAESTRUCTA EN ZONAS TURISTICAS (CEIZTUR)"/>
    <x v="1"/>
    <x v="17"/>
    <x v="65"/>
    <s v="2.2 - CONTRATACIÓN DE SERVICIOS"/>
    <s v="2.2.3 - VIÁTICOS"/>
    <s v="N"/>
    <s v="00 - N/A"/>
    <s v="20 - FONDOS CON DESTINO ESPECÍFICO"/>
    <s v=" "/>
    <s v="99 - MULTIPROVINCIAL"/>
    <n v="15500000"/>
    <n v="25500000"/>
    <n v="16134932.5"/>
  </r>
  <r>
    <s v="2024"/>
    <x v="0"/>
    <x v="0"/>
    <x v="0"/>
    <x v="0"/>
    <x v="2"/>
    <s v="0213 - MINISTERIO DE TURISMO"/>
    <s v="0002 - COMITE EJECUTOR DE INFRAESTRUCTA EN ZONAS TURISTICAS (CEIZTUR)"/>
    <x v="1"/>
    <x v="17"/>
    <x v="65"/>
    <s v="2.2 - CONTRATACIÓN DE SERVICIOS"/>
    <s v="2.2.4 - TRANSPORTE Y ALMACENAJE"/>
    <s v="N"/>
    <s v="00 - N/A"/>
    <s v="20 - FONDOS CON DESTINO ESPECÍFICO"/>
    <s v=" "/>
    <s v="99 - MULTIPROVINCIAL"/>
    <n v="1600000"/>
    <n v="2600000"/>
    <n v="780177.19"/>
  </r>
  <r>
    <s v="2024"/>
    <x v="0"/>
    <x v="0"/>
    <x v="0"/>
    <x v="0"/>
    <x v="2"/>
    <s v="0213 - MINISTERIO DE TURISMO"/>
    <s v="0002 - COMITE EJECUTOR DE INFRAESTRUCTA EN ZONAS TURISTICAS (CEIZTUR)"/>
    <x v="1"/>
    <x v="17"/>
    <x v="65"/>
    <s v="2.2 - CONTRATACIÓN DE SERVICIOS"/>
    <s v="2.2.5 - ALQUILERES Y RENTAS"/>
    <s v="N"/>
    <s v="00 - N/A"/>
    <s v="20 - FONDOS CON DESTINO ESPECÍFICO"/>
    <s v=" "/>
    <s v="99 - MULTIPROVINCIAL"/>
    <n v="22600000"/>
    <n v="18100000"/>
    <n v="12798676.219999999"/>
  </r>
  <r>
    <s v="2024"/>
    <x v="0"/>
    <x v="0"/>
    <x v="0"/>
    <x v="0"/>
    <x v="2"/>
    <s v="0213 - MINISTERIO DE TURISMO"/>
    <s v="0002 - COMITE EJECUTOR DE INFRAESTRUCTA EN ZONAS TURISTICAS (CEIZTUR)"/>
    <x v="1"/>
    <x v="17"/>
    <x v="65"/>
    <s v="2.2 - CONTRATACIÓN DE SERVICIOS"/>
    <s v="2.2.6 - SEGUROS"/>
    <s v="N"/>
    <s v="00 - N/A"/>
    <s v="20 - FONDOS CON DESTINO ESPECÍFICO"/>
    <s v=" "/>
    <s v="99 - MULTIPROVINCIAL"/>
    <n v="29000000"/>
    <n v="33600000"/>
    <n v="23854086.079999998"/>
  </r>
  <r>
    <s v="2024"/>
    <x v="0"/>
    <x v="0"/>
    <x v="0"/>
    <x v="0"/>
    <x v="2"/>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 "/>
    <s v="99 - MULTIPROVINCIAL"/>
    <n v="41400000"/>
    <n v="46800000"/>
    <n v="13074066.289999997"/>
  </r>
  <r>
    <s v="2024"/>
    <x v="0"/>
    <x v="0"/>
    <x v="0"/>
    <x v="0"/>
    <x v="2"/>
    <s v="0213 - MINISTERIO DE TURISMO"/>
    <s v="0002 - COMITE EJECUTOR DE INFRAESTRUCTA EN ZONAS TURISTICAS (CEIZTUR)"/>
    <x v="1"/>
    <x v="17"/>
    <x v="65"/>
    <s v="2.2 - CONTRATACIÓN DE SERVICIOS"/>
    <s v="2.2.8 - OTROS SERVICIOS NO INCLUIDOS EN CONCEPTOS ANTERIORES"/>
    <s v="N"/>
    <s v="00 - N/A"/>
    <s v="20 - FONDOS CON DESTINO ESPECÍFICO"/>
    <s v=" "/>
    <s v="99 - MULTIPROVINCIAL"/>
    <n v="15850000"/>
    <n v="28882800"/>
    <n v="10483814.26"/>
  </r>
  <r>
    <s v="2024"/>
    <x v="0"/>
    <x v="0"/>
    <x v="0"/>
    <x v="0"/>
    <x v="2"/>
    <s v="0213 - MINISTERIO DE TURISMO"/>
    <s v="0002 - COMITE EJECUTOR DE INFRAESTRUCTA EN ZONAS TURISTICAS (CEIZTUR)"/>
    <x v="1"/>
    <x v="17"/>
    <x v="65"/>
    <s v="2.2 - CONTRATACIÓN DE SERVICIOS"/>
    <s v="2.2.9 - OTRAS CONTRATACIONES DE SERVICIOS"/>
    <s v="N"/>
    <s v="00 - N/A"/>
    <s v="20 - FONDOS CON DESTINO ESPECÍFICO"/>
    <s v=" "/>
    <s v="99 - MULTIPROVINCIAL"/>
    <n v="12000000"/>
    <n v="9467200"/>
    <n v="6852014.5900000008"/>
  </r>
  <r>
    <s v="2024"/>
    <x v="0"/>
    <x v="0"/>
    <x v="0"/>
    <x v="0"/>
    <x v="2"/>
    <s v="0213 - MINISTERIO DE TURISMO"/>
    <s v="0002 - COMITE EJECUTOR DE INFRAESTRUCTA EN ZONAS TURISTICAS (CEIZTUR)"/>
    <x v="1"/>
    <x v="17"/>
    <x v="65"/>
    <s v="2.3 - MATERIALES Y SUMINISTROS"/>
    <s v="2.3.1 - ALIMENTOS Y PRODUCTOS AGROFORESTALES"/>
    <s v="N"/>
    <s v="00 - N/A"/>
    <s v="20 - FONDOS CON DESTINO ESPECÍFICO"/>
    <s v=" "/>
    <s v="99 - MULTIPROVINCIAL"/>
    <n v="2600000"/>
    <n v="3400000"/>
    <n v="1669527.6199999999"/>
  </r>
  <r>
    <s v="2024"/>
    <x v="0"/>
    <x v="0"/>
    <x v="0"/>
    <x v="0"/>
    <x v="2"/>
    <s v="0213 - MINISTERIO DE TURISMO"/>
    <s v="0002 - COMITE EJECUTOR DE INFRAESTRUCTA EN ZONAS TURISTICAS (CEIZTUR)"/>
    <x v="1"/>
    <x v="17"/>
    <x v="65"/>
    <s v="2.3 - MATERIALES Y SUMINISTROS"/>
    <s v="2.3.2 - TEXTILES Y VESTUARIOS"/>
    <s v="N"/>
    <s v="00 - N/A"/>
    <s v="20 - FONDOS CON DESTINO ESPECÍFICO"/>
    <s v=" "/>
    <s v="99 - MULTIPROVINCIAL"/>
    <n v="3300000"/>
    <n v="3300000"/>
    <n v="1984937"/>
  </r>
  <r>
    <s v="2024"/>
    <x v="0"/>
    <x v="0"/>
    <x v="0"/>
    <x v="0"/>
    <x v="2"/>
    <s v="0213 - MINISTERIO DE TURISMO"/>
    <s v="0002 - COMITE EJECUTOR DE INFRAESTRUCTA EN ZONAS TURISTICAS (CEIZTUR)"/>
    <x v="1"/>
    <x v="17"/>
    <x v="65"/>
    <s v="2.3 - MATERIALES Y SUMINISTROS"/>
    <s v="2.3.3 - PAPEL, CARTÓN E IMPRESOS"/>
    <s v="N"/>
    <s v="00 - N/A"/>
    <s v="20 - FONDOS CON DESTINO ESPECÍFICO"/>
    <s v=" "/>
    <s v="99 - MULTIPROVINCIAL"/>
    <n v="1050000"/>
    <n v="1050000"/>
    <n v="387422.31999999995"/>
  </r>
  <r>
    <s v="2024"/>
    <x v="0"/>
    <x v="0"/>
    <x v="0"/>
    <x v="0"/>
    <x v="2"/>
    <s v="0213 - MINISTERIO DE TURISMO"/>
    <s v="0002 - COMITE EJECUTOR DE INFRAESTRUCTA EN ZONAS TURISTICAS (CEIZTUR)"/>
    <x v="1"/>
    <x v="17"/>
    <x v="65"/>
    <s v="2.3 - MATERIALES Y SUMINISTROS"/>
    <s v="2.3.4 - PRODUCTOS FARMACÉUTICOS"/>
    <s v="N"/>
    <s v="00 - N/A"/>
    <s v="20 - FONDOS CON DESTINO ESPECÍFICO"/>
    <s v=" "/>
    <s v="99 - MULTIPROVINCIAL"/>
    <n v="100000"/>
    <n v="100000"/>
    <n v="28794.989999999998"/>
  </r>
  <r>
    <s v="2024"/>
    <x v="0"/>
    <x v="0"/>
    <x v="0"/>
    <x v="0"/>
    <x v="2"/>
    <s v="0213 - MINISTERIO DE TURISMO"/>
    <s v="0002 - COMITE EJECUTOR DE INFRAESTRUCTA EN ZONAS TURISTICAS (CEIZTUR)"/>
    <x v="1"/>
    <x v="17"/>
    <x v="65"/>
    <s v="2.3 - MATERIALES Y SUMINISTROS"/>
    <s v="2.3.5 - CUERO, CAUCHO Y PLÁSTICO"/>
    <s v="N"/>
    <s v="00 - N/A"/>
    <s v="20 - FONDOS CON DESTINO ESPECÍFICO"/>
    <s v=" "/>
    <s v="99 - MULTIPROVINCIAL"/>
    <n v="2800000"/>
    <n v="2800000"/>
    <n v="249688"/>
  </r>
  <r>
    <s v="2024"/>
    <x v="0"/>
    <x v="0"/>
    <x v="0"/>
    <x v="0"/>
    <x v="2"/>
    <s v="0213 - MINISTERIO DE TURISMO"/>
    <s v="0002 - COMITE EJECUTOR DE INFRAESTRUCTA EN ZONAS TURISTICAS (CEIZTUR)"/>
    <x v="1"/>
    <x v="17"/>
    <x v="65"/>
    <s v="2.3 - MATERIALES Y SUMINISTROS"/>
    <s v="2.3.6 - PRODUCTOS DE MINERALES, METÁLICOS Y NO METÁLICOS"/>
    <s v="N"/>
    <s v="00 - N/A"/>
    <s v="20 - FONDOS CON DESTINO ESPECÍFICO"/>
    <s v=" "/>
    <s v="99 - MULTIPROVINCIAL"/>
    <n v="4300000"/>
    <n v="5320145.63"/>
    <n v="2107295.6199999996"/>
  </r>
  <r>
    <s v="2024"/>
    <x v="0"/>
    <x v="0"/>
    <x v="0"/>
    <x v="0"/>
    <x v="2"/>
    <s v="0213 - MINISTERIO DE TURISMO"/>
    <s v="0002 - COMITE EJECUTOR DE INFRAESTRUCTA EN ZONAS TURISTICAS (CEIZTUR)"/>
    <x v="1"/>
    <x v="17"/>
    <x v="65"/>
    <s v="2.3 - MATERIALES Y SUMINISTROS"/>
    <s v="2.3.7 - COMBUSTIBLES, LUBRICANTES, PRODUCTOS QUÍMICOS Y CONEXOS"/>
    <s v="N"/>
    <s v="00 - N/A"/>
    <s v="20 - FONDOS CON DESTINO ESPECÍFICO"/>
    <s v=" "/>
    <s v="99 - MULTIPROVINCIAL"/>
    <n v="27700000"/>
    <n v="20700000"/>
    <n v="10374836.01"/>
  </r>
  <r>
    <s v="2024"/>
    <x v="0"/>
    <x v="0"/>
    <x v="0"/>
    <x v="0"/>
    <x v="2"/>
    <s v="0213 - MINISTERIO DE TURISMO"/>
    <s v="0002 - COMITE EJECUTOR DE INFRAESTRUCTA EN ZONAS TURISTICAS (CEIZTUR)"/>
    <x v="1"/>
    <x v="17"/>
    <x v="65"/>
    <s v="2.3 - MATERIALES Y SUMINISTROS"/>
    <s v="2.3.9 - PRODUCTOS Y ÚTILES VARIOS"/>
    <s v="N"/>
    <s v="00 - N/A"/>
    <s v="20 - FONDOS CON DESTINO ESPECÍFICO"/>
    <s v=" "/>
    <s v="99 - MULTIPROVINCIAL"/>
    <n v="20550000"/>
    <n v="19803850.649999999"/>
    <n v="5844393.9999999991"/>
  </r>
  <r>
    <s v="2024"/>
    <x v="0"/>
    <x v="0"/>
    <x v="0"/>
    <x v="0"/>
    <x v="2"/>
    <s v="0214 - PROCURADURÍA GENERAL DE LA REPÚBLICA"/>
    <s v="0001 - PROCURADURIA GENERAL DE LA REPUBLICA DOMINICANA"/>
    <x v="0"/>
    <x v="1"/>
    <x v="1"/>
    <s v="2.1 - REMUNERACIONES Y CONTRIBUCIONES"/>
    <s v="2.1.1 - REMUNERACIONES"/>
    <s v="N"/>
    <s v="00 - N/A"/>
    <s v="10 - FONDO GENERAL"/>
    <s v=" "/>
    <s v="99 - MULTIPROVINCIAL"/>
    <n v="4651744377"/>
    <n v="3872921461.4000001"/>
    <n v="3872921461.3999972"/>
  </r>
  <r>
    <s v="2024"/>
    <x v="0"/>
    <x v="0"/>
    <x v="0"/>
    <x v="0"/>
    <x v="2"/>
    <s v="0214 - PROCURADURÍA GENERAL DE LA REPÚBLICA"/>
    <s v="0001 - PROCURADURIA GENERAL DE LA REPUBLICA DOMINICANA"/>
    <x v="0"/>
    <x v="1"/>
    <x v="1"/>
    <s v="2.1 - REMUNERACIONES Y CONTRIBUCIONES"/>
    <s v="2.1.1 - REMUNERACIONES"/>
    <s v="N"/>
    <s v="00 - N/A"/>
    <s v="20 - FONDOS CON DESTINO ESPECÍFICO"/>
    <s v=" "/>
    <s v="99 - MULTIPROVINCIAL"/>
    <n v="700000"/>
    <n v="700000"/>
    <n v="641666.63"/>
  </r>
  <r>
    <s v="2024"/>
    <x v="0"/>
    <x v="0"/>
    <x v="0"/>
    <x v="0"/>
    <x v="2"/>
    <s v="0214 - PROCURADURÍA GENERAL DE LA REPÚBLICA"/>
    <s v="0001 - PROCURADURIA GENERAL DE LA REPUBLICA DOMINICANA"/>
    <x v="0"/>
    <x v="1"/>
    <x v="1"/>
    <s v="2.1 - REMUNERACIONES Y CONTRIBUCIONES"/>
    <s v="2.1.2 - SOBRESUELDOS"/>
    <s v="N"/>
    <s v="00 - N/A"/>
    <s v="10 - FONDO GENERAL"/>
    <s v=" "/>
    <s v="99 - MULTIPROVINCIAL"/>
    <n v="962272666"/>
    <n v="941981666"/>
    <n v="941981666"/>
  </r>
  <r>
    <s v="2024"/>
    <x v="0"/>
    <x v="0"/>
    <x v="0"/>
    <x v="0"/>
    <x v="2"/>
    <s v="0214 - PROCURADURÍA GENERAL DE LA REPÚBLICA"/>
    <s v="0001 - PROCURADURIA GENERAL DE LA REPUBLICA DOMINICANA"/>
    <x v="0"/>
    <x v="1"/>
    <x v="1"/>
    <s v="2.1 - REMUNERACIONES Y CONTRIBUCIONES"/>
    <s v="2.1.2 - SOBRESUELDOS"/>
    <s v="N"/>
    <s v="00 - N/A"/>
    <s v="20 - FONDOS CON DESTINO ESPECÍFICO"/>
    <s v=" "/>
    <s v="99 - MULTIPROVINCIAL"/>
    <n v="269897104"/>
    <n v="280913104"/>
    <n v="257503678.62999994"/>
  </r>
  <r>
    <s v="2024"/>
    <x v="0"/>
    <x v="0"/>
    <x v="0"/>
    <x v="0"/>
    <x v="2"/>
    <s v="0214 - PROCURADURÍA GENERAL DE LA REPÚBLICA"/>
    <s v="0001 - PROCURADURIA GENERAL DE LA REPUBLICA DOMINICANA"/>
    <x v="0"/>
    <x v="1"/>
    <x v="1"/>
    <s v="2.1 - REMUNERACIONES Y CONTRIBUCIONES"/>
    <s v="2.1.3 - DIETAS Y GASTOS DE REPRESENTACIÓN"/>
    <s v="N"/>
    <s v="00 - N/A"/>
    <s v="10 - FONDO GENERAL"/>
    <s v=" "/>
    <s v="99 - MULTIPROVINCIAL"/>
    <n v="25509600"/>
    <n v="25509600"/>
    <n v="25509600"/>
  </r>
  <r>
    <s v="2024"/>
    <x v="0"/>
    <x v="0"/>
    <x v="0"/>
    <x v="0"/>
    <x v="2"/>
    <s v="0214 - PROCURADURÍA GENERAL DE LA REPÚBLICA"/>
    <s v="0001 - PROCURADURIA GENERAL DE LA REPUBLICA DOMINICANA"/>
    <x v="0"/>
    <x v="1"/>
    <x v="1"/>
    <s v="2.1 - REMUNERACIONES Y CONTRIBUCIONES"/>
    <s v="2.1.3 - DIETAS Y GASTOS DE REPRESENTACIÓN"/>
    <s v="N"/>
    <s v="00 - N/A"/>
    <s v="20 - FONDOS CON DESTINO ESPECÍFICO"/>
    <s v=" "/>
    <s v="99 - MULTIPROVINCIAL"/>
    <n v="6000000"/>
    <n v="6000000"/>
    <n v="5500000"/>
  </r>
  <r>
    <s v="2024"/>
    <x v="0"/>
    <x v="0"/>
    <x v="0"/>
    <x v="0"/>
    <x v="2"/>
    <s v="0214 - PROCURADURÍA GENERAL DE LA REPÚBLICA"/>
    <s v="0001 - PROCURADURIA GENERAL DE LA REPUBLICA DOMINICANA"/>
    <x v="0"/>
    <x v="1"/>
    <x v="1"/>
    <s v="2.1 - REMUNERACIONES Y CONTRIBUCIONES"/>
    <s v="2.1.5 - CONTRIBUCIONES A LA SEGURIDAD SOCIAL"/>
    <s v="N"/>
    <s v="00 - N/A"/>
    <s v="10 - FONDO GENERAL"/>
    <s v=" "/>
    <s v="99 - MULTIPROVINCIAL"/>
    <n v="0"/>
    <n v="827332944.36000001"/>
    <n v="827332944.36000013"/>
  </r>
  <r>
    <s v="2024"/>
    <x v="0"/>
    <x v="0"/>
    <x v="0"/>
    <x v="0"/>
    <x v="2"/>
    <s v="0214 - PROCURADURÍA GENERAL DE LA REPÚBLICA"/>
    <s v="0001 - PROCURADURIA GENERAL DE LA REPUBLICA DOMINICANA"/>
    <x v="0"/>
    <x v="1"/>
    <x v="1"/>
    <s v="2.2 - CONTRATACIÓN DE SERVICIOS"/>
    <s v="2.2.1 - SERVICIOS BÁSICOS"/>
    <s v="N"/>
    <s v="00 - N/A"/>
    <s v="10 - FONDO GENERAL"/>
    <s v=" "/>
    <s v="99 - MULTIPROVINCIAL"/>
    <n v="76000000"/>
    <n v="76000000"/>
    <n v="75999999.999999985"/>
  </r>
  <r>
    <s v="2024"/>
    <x v="0"/>
    <x v="0"/>
    <x v="0"/>
    <x v="0"/>
    <x v="2"/>
    <s v="0214 - PROCURADURÍA GENERAL DE LA REPÚBLICA"/>
    <s v="0001 - PROCURADURIA GENERAL DE LA REPUBLICA DOMINICANA"/>
    <x v="0"/>
    <x v="1"/>
    <x v="1"/>
    <s v="2.2 - CONTRATACIÓN DE SERVICIOS"/>
    <s v="2.2.1 - SERVICIOS BÁSICOS"/>
    <s v="N"/>
    <s v="00 - N/A"/>
    <s v="20 - FONDOS CON DESTINO ESPECÍFICO"/>
    <s v=" "/>
    <s v="99 - MULTIPROVINCIAL"/>
    <n v="282897196"/>
    <n v="282897196"/>
    <n v="256169786.90999988"/>
  </r>
  <r>
    <s v="2024"/>
    <x v="0"/>
    <x v="0"/>
    <x v="0"/>
    <x v="0"/>
    <x v="2"/>
    <s v="0214 - PROCURADURÍA GENERAL DE LA REPÚBLICA"/>
    <s v="0001 - PROCURADURIA GENERAL DE LA REPUBLICA DOMINICANA"/>
    <x v="0"/>
    <x v="1"/>
    <x v="1"/>
    <s v="2.2 - CONTRATACIÓN DE SERVICIOS"/>
    <s v="2.2.2 - PUBLICIDAD, IMPRESIÓN Y ENCUADERNACIÓN"/>
    <s v="N"/>
    <s v="00 - N/A"/>
    <s v="20 - FONDOS CON DESTINO ESPECÍFICO"/>
    <s v=" "/>
    <s v="99 - MULTIPROVINCIAL"/>
    <n v="7800000"/>
    <n v="7800000"/>
    <n v="7150000"/>
  </r>
  <r>
    <s v="2024"/>
    <x v="0"/>
    <x v="0"/>
    <x v="0"/>
    <x v="0"/>
    <x v="2"/>
    <s v="0214 - PROCURADURÍA GENERAL DE LA REPÚBLICA"/>
    <s v="0001 - PROCURADURIA GENERAL DE LA REPUBLICA DOMINICANA"/>
    <x v="0"/>
    <x v="1"/>
    <x v="1"/>
    <s v="2.2 - CONTRATACIÓN DE SERVICIOS"/>
    <s v="2.2.3 - VIÁTICOS"/>
    <s v="N"/>
    <s v="00 - N/A"/>
    <s v="20 - FONDOS CON DESTINO ESPECÍFICO"/>
    <s v=" "/>
    <s v="99 - MULTIPROVINCIAL"/>
    <n v="37480169"/>
    <n v="37480169"/>
    <n v="34356821.620000012"/>
  </r>
  <r>
    <s v="2024"/>
    <x v="0"/>
    <x v="0"/>
    <x v="0"/>
    <x v="0"/>
    <x v="2"/>
    <s v="0214 - PROCURADURÍA GENERAL DE LA REPÚBLICA"/>
    <s v="0001 - PROCURADURIA GENERAL DE LA REPUBLICA DOMINICANA"/>
    <x v="0"/>
    <x v="1"/>
    <x v="1"/>
    <s v="2.2 - CONTRATACIÓN DE SERVICIOS"/>
    <s v="2.2.4 - TRANSPORTE Y ALMACENAJE"/>
    <s v="N"/>
    <s v="00 - N/A"/>
    <s v="10 - FONDO GENERAL"/>
    <s v=" "/>
    <s v="99 - MULTIPROVINCIAL"/>
    <n v="9090000"/>
    <n v="9090000"/>
    <n v="9090000"/>
  </r>
  <r>
    <s v="2024"/>
    <x v="0"/>
    <x v="0"/>
    <x v="0"/>
    <x v="0"/>
    <x v="2"/>
    <s v="0214 - PROCURADURÍA GENERAL DE LA REPÚBLICA"/>
    <s v="0001 - PROCURADURIA GENERAL DE LA REPUBLICA DOMINICANA"/>
    <x v="0"/>
    <x v="1"/>
    <x v="1"/>
    <s v="2.2 - CONTRATACIÓN DE SERVICIOS"/>
    <s v="2.2.4 - TRANSPORTE Y ALMACENAJE"/>
    <s v="N"/>
    <s v="00 - N/A"/>
    <s v="20 - FONDOS CON DESTINO ESPECÍFICO"/>
    <s v=" "/>
    <s v="99 - MULTIPROVINCIAL"/>
    <n v="13400000"/>
    <n v="13400000"/>
    <n v="12283333.369999999"/>
  </r>
  <r>
    <s v="2024"/>
    <x v="0"/>
    <x v="0"/>
    <x v="0"/>
    <x v="0"/>
    <x v="2"/>
    <s v="0214 - PROCURADURÍA GENERAL DE LA REPÚBLICA"/>
    <s v="0001 - PROCURADURIA GENERAL DE LA REPUBLICA DOMINICANA"/>
    <x v="0"/>
    <x v="1"/>
    <x v="1"/>
    <s v="2.2 - CONTRATACIÓN DE SERVICIOS"/>
    <s v="2.2.5 - ALQUILERES Y RENTAS"/>
    <s v="N"/>
    <s v="00 - N/A"/>
    <s v="20 - FONDOS CON DESTINO ESPECÍFICO"/>
    <s v=" "/>
    <s v="99 - MULTIPROVINCIAL"/>
    <n v="133365000"/>
    <n v="133365000"/>
    <n v="122251250"/>
  </r>
  <r>
    <s v="2024"/>
    <x v="0"/>
    <x v="0"/>
    <x v="0"/>
    <x v="0"/>
    <x v="2"/>
    <s v="0214 - PROCURADURÍA GENERAL DE LA REPÚBLICA"/>
    <s v="0001 - PROCURADURIA GENERAL DE LA REPUBLICA DOMINICANA"/>
    <x v="0"/>
    <x v="1"/>
    <x v="1"/>
    <s v="2.2 - CONTRATACIÓN DE SERVICIOS"/>
    <s v="2.2.6 - SEGUROS"/>
    <s v="N"/>
    <s v="00 - N/A"/>
    <s v="10 - FONDO GENERAL"/>
    <s v=" "/>
    <s v="99 - MULTIPROVINCIAL"/>
    <n v="27916000"/>
    <n v="27916000"/>
    <n v="27916000.000000015"/>
  </r>
  <r>
    <s v="2024"/>
    <x v="0"/>
    <x v="0"/>
    <x v="0"/>
    <x v="0"/>
    <x v="2"/>
    <s v="0214 - PROCURADURÍA GENERAL DE LA REPÚBLICA"/>
    <s v="0001 - PROCURADURIA GENERAL DE LA REPUBLICA DOMINICANA"/>
    <x v="0"/>
    <x v="1"/>
    <x v="1"/>
    <s v="2.2 - CONTRATACIÓN DE SERVICIOS"/>
    <s v="2.2.6 - SEGUROS"/>
    <s v="N"/>
    <s v="00 - N/A"/>
    <s v="20 - FONDOS CON DESTINO ESPECÍFICO"/>
    <s v=" "/>
    <s v="99 - MULTIPROVINCIAL"/>
    <n v="105837602"/>
    <n v="105837602"/>
    <n v="97017801.870000005"/>
  </r>
  <r>
    <s v="2024"/>
    <x v="0"/>
    <x v="0"/>
    <x v="0"/>
    <x v="0"/>
    <x v="2"/>
    <s v="0214 - PROCURADURÍA GENERAL DE LA REPÚBLICA"/>
    <s v="0001 - PROCURADURIA GENERAL DE LA REPUBLICA DOMINICANA"/>
    <x v="0"/>
    <x v="1"/>
    <x v="1"/>
    <s v="2.2 - CONTRATACIÓN DE SERVICIOS"/>
    <s v="2.2.7 - SERVICIOS DE CONSERVACIÓN, REPARACIONES MENORES E INSTALACIONES TEMPORALES"/>
    <s v="N"/>
    <s v="00 - N/A"/>
    <s v="10 - FONDO GENERAL"/>
    <s v=" "/>
    <s v="99 - MULTIPROVINCIAL"/>
    <n v="18000000"/>
    <n v="18000000"/>
    <n v="18000000"/>
  </r>
  <r>
    <s v="2024"/>
    <x v="0"/>
    <x v="0"/>
    <x v="0"/>
    <x v="0"/>
    <x v="2"/>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 "/>
    <s v="99 - MULTIPROVINCIAL"/>
    <n v="9764395"/>
    <n v="9764395"/>
    <n v="8950695.1600000057"/>
  </r>
  <r>
    <s v="2024"/>
    <x v="0"/>
    <x v="0"/>
    <x v="0"/>
    <x v="0"/>
    <x v="2"/>
    <s v="0214 - PROCURADURÍA GENERAL DE LA REPÚBLICA"/>
    <s v="0001 - PROCURADURIA GENERAL DE LA REPUBLICA DOMINICANA"/>
    <x v="0"/>
    <x v="1"/>
    <x v="1"/>
    <s v="2.2 - CONTRATACIÓN DE SERVICIOS"/>
    <s v="2.2.8 - OTROS SERVICIOS NO INCLUIDOS EN CONCEPTOS ANTERIORES"/>
    <s v="N"/>
    <s v="00 - N/A"/>
    <s v="10 - FONDO GENERAL"/>
    <s v=" "/>
    <s v="99 - MULTIPROVINCIAL"/>
    <n v="89101806"/>
    <n v="90223076.019999996"/>
    <n v="90223076.019999981"/>
  </r>
  <r>
    <s v="2024"/>
    <x v="0"/>
    <x v="0"/>
    <x v="0"/>
    <x v="0"/>
    <x v="2"/>
    <s v="0214 - PROCURADURÍA GENERAL DE LA REPÚBLICA"/>
    <s v="0001 - PROCURADURIA GENERAL DE LA REPUBLICA DOMINICANA"/>
    <x v="0"/>
    <x v="1"/>
    <x v="1"/>
    <s v="2.2 - CONTRATACIÓN DE SERVICIOS"/>
    <s v="2.2.8 - OTROS SERVICIOS NO INCLUIDOS EN CONCEPTOS ANTERIORES"/>
    <s v="N"/>
    <s v="00 - N/A"/>
    <s v="20 - FONDOS CON DESTINO ESPECÍFICO"/>
    <s v=" "/>
    <s v="99 - MULTIPROVINCIAL"/>
    <n v="70867353"/>
    <n v="68867353"/>
    <n v="63128406.879999988"/>
  </r>
  <r>
    <s v="2024"/>
    <x v="0"/>
    <x v="0"/>
    <x v="0"/>
    <x v="0"/>
    <x v="2"/>
    <s v="0214 - PROCURADURÍA GENERAL DE LA REPÚBLICA"/>
    <s v="0001 - PROCURADURIA GENERAL DE LA REPUBLICA DOMINICANA"/>
    <x v="0"/>
    <x v="1"/>
    <x v="1"/>
    <s v="2.2 - CONTRATACIÓN DE SERVICIOS"/>
    <s v="2.2.8 - OTROS SERVICIOS NO INCLUIDOS EN CONCEPTOS ANTERIORES"/>
    <s v="N"/>
    <s v="00 - N/A"/>
    <s v="70 - DONACION EXTERNA"/>
    <s v=" "/>
    <s v="99 - MULTIPROVINCIAL"/>
    <n v="7499765"/>
    <n v="7499765"/>
    <n v="0"/>
  </r>
  <r>
    <s v="2024"/>
    <x v="0"/>
    <x v="0"/>
    <x v="0"/>
    <x v="0"/>
    <x v="2"/>
    <s v="0214 - PROCURADURÍA GENERAL DE LA REPÚBLICA"/>
    <s v="0001 - PROCURADURIA GENERAL DE LA REPUBLICA DOMINICANA"/>
    <x v="0"/>
    <x v="1"/>
    <x v="1"/>
    <s v="2.2 - CONTRATACIÓN DE SERVICIOS"/>
    <s v="2.2.9 - OTRAS CONTRATACIONES DE SERVICIOS"/>
    <s v="N"/>
    <s v="00 - N/A"/>
    <s v="10 - FONDO GENERAL"/>
    <s v=" "/>
    <s v="99 - MULTIPROVINCIAL"/>
    <n v="3000000"/>
    <n v="3000000"/>
    <n v="3000000"/>
  </r>
  <r>
    <s v="2024"/>
    <x v="0"/>
    <x v="0"/>
    <x v="0"/>
    <x v="0"/>
    <x v="2"/>
    <s v="0214 - PROCURADURÍA GENERAL DE LA REPÚBLICA"/>
    <s v="0001 - PROCURADURIA GENERAL DE LA REPUBLICA DOMINICANA"/>
    <x v="0"/>
    <x v="1"/>
    <x v="1"/>
    <s v="2.2 - CONTRATACIÓN DE SERVICIOS"/>
    <s v="2.2.9 - OTRAS CONTRATACIONES DE SERVICIOS"/>
    <s v="N"/>
    <s v="00 - N/A"/>
    <s v="20 - FONDOS CON DESTINO ESPECÍFICO"/>
    <s v=" "/>
    <s v="99 - MULTIPROVINCIAL"/>
    <n v="12510679"/>
    <n v="12510679"/>
    <n v="11468122.380000001"/>
  </r>
  <r>
    <s v="2024"/>
    <x v="0"/>
    <x v="0"/>
    <x v="0"/>
    <x v="0"/>
    <x v="2"/>
    <s v="0214 - PROCURADURÍA GENERAL DE LA REPÚBLICA"/>
    <s v="0001 - PROCURADURIA GENERAL DE LA REPUBLICA DOMINICANA"/>
    <x v="0"/>
    <x v="1"/>
    <x v="1"/>
    <s v="2.3 - MATERIALES Y SUMINISTROS"/>
    <s v="2.3.1 - ALIMENTOS Y PRODUCTOS AGROFORESTALES"/>
    <s v="N"/>
    <s v="00 - N/A"/>
    <s v="10 - FONDO GENERAL"/>
    <s v=" "/>
    <s v="99 - MULTIPROVINCIAL"/>
    <n v="83396279"/>
    <n v="77786802.219999999"/>
    <n v="77786802.219999984"/>
  </r>
  <r>
    <s v="2024"/>
    <x v="0"/>
    <x v="0"/>
    <x v="0"/>
    <x v="0"/>
    <x v="2"/>
    <s v="0214 - PROCURADURÍA GENERAL DE LA REPÚBLICA"/>
    <s v="0001 - PROCURADURIA GENERAL DE LA REPUBLICA DOMINICANA"/>
    <x v="0"/>
    <x v="1"/>
    <x v="1"/>
    <s v="2.3 - MATERIALES Y SUMINISTROS"/>
    <s v="2.3.1 - ALIMENTOS Y PRODUCTOS AGROFORESTALES"/>
    <s v="N"/>
    <s v="00 - N/A"/>
    <s v="20 - FONDOS CON DESTINO ESPECÍFICO"/>
    <s v=" "/>
    <s v="99 - MULTIPROVINCIAL"/>
    <n v="430920430"/>
    <n v="454593777"/>
    <n v="425168954.77000016"/>
  </r>
  <r>
    <s v="2024"/>
    <x v="0"/>
    <x v="0"/>
    <x v="0"/>
    <x v="0"/>
    <x v="2"/>
    <s v="0214 - PROCURADURÍA GENERAL DE LA REPÚBLICA"/>
    <s v="0001 - PROCURADURIA GENERAL DE LA REPUBLICA DOMINICANA"/>
    <x v="0"/>
    <x v="1"/>
    <x v="1"/>
    <s v="2.3 - MATERIALES Y SUMINISTROS"/>
    <s v="2.3.2 - TEXTILES Y VESTUARIOS"/>
    <s v="N"/>
    <s v="00 - N/A"/>
    <s v="20 - FONDOS CON DESTINO ESPECÍFICO"/>
    <s v=" "/>
    <s v="99 - MULTIPROVINCIAL"/>
    <n v="6880000"/>
    <n v="6880000"/>
    <n v="6306666.7399999984"/>
  </r>
  <r>
    <s v="2024"/>
    <x v="0"/>
    <x v="0"/>
    <x v="0"/>
    <x v="0"/>
    <x v="2"/>
    <s v="0214 - PROCURADURÍA GENERAL DE LA REPÚBLICA"/>
    <s v="0001 - PROCURADURIA GENERAL DE LA REPUBLICA DOMINICANA"/>
    <x v="0"/>
    <x v="1"/>
    <x v="1"/>
    <s v="2.3 - MATERIALES Y SUMINISTROS"/>
    <s v="2.3.3 - PAPEL, CARTÓN E IMPRESOS"/>
    <s v="N"/>
    <s v="00 - N/A"/>
    <s v="20 - FONDOS CON DESTINO ESPECÍFICO"/>
    <s v=" "/>
    <s v="99 - MULTIPROVINCIAL"/>
    <n v="34654446"/>
    <n v="34654446"/>
    <n v="31766575.610000029"/>
  </r>
  <r>
    <s v="2024"/>
    <x v="0"/>
    <x v="0"/>
    <x v="0"/>
    <x v="0"/>
    <x v="2"/>
    <s v="0214 - PROCURADURÍA GENERAL DE LA REPÚBLICA"/>
    <s v="0001 - PROCURADURIA GENERAL DE LA REPUBLICA DOMINICANA"/>
    <x v="0"/>
    <x v="1"/>
    <x v="1"/>
    <s v="2.3 - MATERIALES Y SUMINISTROS"/>
    <s v="2.3.4 - PRODUCTOS FARMACÉUTICOS"/>
    <s v="N"/>
    <s v="00 - N/A"/>
    <s v="20 - FONDOS CON DESTINO ESPECÍFICO"/>
    <s v=" "/>
    <s v="99 - MULTIPROVINCIAL"/>
    <n v="1275866"/>
    <n v="1275866"/>
    <n v="1161210.43"/>
  </r>
  <r>
    <s v="2024"/>
    <x v="0"/>
    <x v="0"/>
    <x v="0"/>
    <x v="0"/>
    <x v="2"/>
    <s v="0214 - PROCURADURÍA GENERAL DE LA REPÚBLICA"/>
    <s v="0001 - PROCURADURIA GENERAL DE LA REPUBLICA DOMINICANA"/>
    <x v="0"/>
    <x v="1"/>
    <x v="1"/>
    <s v="2.3 - MATERIALES Y SUMINISTROS"/>
    <s v="2.3.5 - CUERO, CAUCHO Y PLÁSTICO"/>
    <s v="N"/>
    <s v="00 - N/A"/>
    <s v="20 - FONDOS CON DESTINO ESPECÍFICO"/>
    <s v=" "/>
    <s v="99 - MULTIPROVINCIAL"/>
    <n v="15737449"/>
    <n v="15737449"/>
    <n v="14434328.319999998"/>
  </r>
  <r>
    <s v="2024"/>
    <x v="0"/>
    <x v="0"/>
    <x v="0"/>
    <x v="0"/>
    <x v="2"/>
    <s v="0214 - PROCURADURÍA GENERAL DE LA REPÚBLICA"/>
    <s v="0001 - PROCURADURIA GENERAL DE LA REPUBLICA DOMINICANA"/>
    <x v="0"/>
    <x v="1"/>
    <x v="1"/>
    <s v="2.3 - MATERIALES Y SUMINISTROS"/>
    <s v="2.3.6 - PRODUCTOS DE MINERALES, METÁLICOS Y NO METÁLICOS"/>
    <s v="N"/>
    <s v="00 - N/A"/>
    <s v="20 - FONDOS CON DESTINO ESPECÍFICO"/>
    <s v=" "/>
    <s v="99 - MULTIPROVINCIAL"/>
    <n v="14714953"/>
    <n v="14714953"/>
    <n v="13433706.860000001"/>
  </r>
  <r>
    <s v="2024"/>
    <x v="0"/>
    <x v="0"/>
    <x v="0"/>
    <x v="0"/>
    <x v="2"/>
    <s v="0214 - PROCURADURÍA GENERAL DE LA REPÚBLICA"/>
    <s v="0001 - PROCURADURIA GENERAL DE LA REPUBLICA DOMINICANA"/>
    <x v="0"/>
    <x v="1"/>
    <x v="1"/>
    <s v="2.3 - MATERIALES Y SUMINISTROS"/>
    <s v="2.3.7 - COMBUSTIBLES, LUBRICANTES, PRODUCTOS QUÍMICOS Y CONEXOS"/>
    <s v="N"/>
    <s v="00 - N/A"/>
    <s v="20 - FONDOS CON DESTINO ESPECÍFICO"/>
    <s v=" "/>
    <s v="99 - MULTIPROVINCIAL"/>
    <n v="364385907"/>
    <n v="364385907"/>
    <n v="320116214.82999986"/>
  </r>
  <r>
    <s v="2024"/>
    <x v="0"/>
    <x v="0"/>
    <x v="0"/>
    <x v="0"/>
    <x v="2"/>
    <s v="0214 - PROCURADURÍA GENERAL DE LA REPÚBLICA"/>
    <s v="0001 - PROCURADURIA GENERAL DE LA REPUBLICA DOMINICANA"/>
    <x v="0"/>
    <x v="1"/>
    <x v="1"/>
    <s v="2.3 - MATERIALES Y SUMINISTROS"/>
    <s v="2.3.9 - PRODUCTOS Y ÚTILES VARIOS"/>
    <s v="N"/>
    <s v="00 - N/A"/>
    <s v="10 - FONDO GENERAL"/>
    <s v=" "/>
    <s v="99 - MULTIPROVINCIAL"/>
    <n v="850000"/>
    <n v="850000"/>
    <n v="849999.99999999988"/>
  </r>
  <r>
    <s v="2024"/>
    <x v="0"/>
    <x v="0"/>
    <x v="0"/>
    <x v="0"/>
    <x v="2"/>
    <s v="0214 - PROCURADURÍA GENERAL DE LA REPÚBLICA"/>
    <s v="0001 - PROCURADURIA GENERAL DE LA REPUBLICA DOMINICANA"/>
    <x v="0"/>
    <x v="1"/>
    <x v="1"/>
    <s v="2.3 - MATERIALES Y SUMINISTROS"/>
    <s v="2.3.9 - PRODUCTOS Y ÚTILES VARIOS"/>
    <s v="N"/>
    <s v="00 - N/A"/>
    <s v="20 - FONDOS CON DESTINO ESPECÍFICO"/>
    <s v=" "/>
    <s v="99 - MULTIPROVINCIAL"/>
    <n v="248725200"/>
    <n v="226023369"/>
    <n v="188442807.3000001"/>
  </r>
  <r>
    <s v="2024"/>
    <x v="0"/>
    <x v="0"/>
    <x v="0"/>
    <x v="0"/>
    <x v="2"/>
    <s v="0214 - PROCURADURÍA GENERAL DE LA REPÚBLICA"/>
    <s v="0001 - PROCURADURIA GENERAL DE LA REPUBLICA DOMINICANA"/>
    <x v="0"/>
    <x v="1"/>
    <x v="1"/>
    <s v="2.3 - MATERIALES Y SUMINISTROS"/>
    <s v="2.3.9 - PRODUCTOS Y ÚTILES VARIOS"/>
    <s v="N"/>
    <s v="00 - N/A"/>
    <s v="70 - DONACION EXTERNA"/>
    <s v=" "/>
    <s v="99 - MULTIPROVINCIAL"/>
    <n v="6479925"/>
    <n v="6479925"/>
    <n v="0"/>
  </r>
  <r>
    <s v="2024"/>
    <x v="0"/>
    <x v="0"/>
    <x v="0"/>
    <x v="0"/>
    <x v="2"/>
    <s v="0214 - PROCURADURÍA GENERAL DE LA REPÚBLICA"/>
    <s v="0001 - PROCURADURIA GENERAL DE LA REPUBLICA DOMINICANA"/>
    <x v="0"/>
    <x v="1"/>
    <x v="66"/>
    <s v="2.1 - REMUNERACIONES Y CONTRIBUCIONES"/>
    <s v="2.1.1 - REMUNERACIONES"/>
    <s v="N"/>
    <s v="00 - N/A"/>
    <s v="10 - FONDO GENERAL"/>
    <s v=" "/>
    <s v="99 - MULTIPROVINCIAL"/>
    <n v="1229862782"/>
    <n v="1229862782"/>
    <n v="1229862782.0000002"/>
  </r>
  <r>
    <s v="2024"/>
    <x v="0"/>
    <x v="0"/>
    <x v="0"/>
    <x v="0"/>
    <x v="2"/>
    <s v="0214 - PROCURADURÍA GENERAL DE LA REPÚBLICA"/>
    <s v="0001 - PROCURADURIA GENERAL DE LA REPUBLICA DOMINICANA"/>
    <x v="0"/>
    <x v="1"/>
    <x v="66"/>
    <s v="2.3 - MATERIALES Y SUMINISTROS"/>
    <s v="2.3.9 - PRODUCTOS Y ÚTILES VARIOS"/>
    <s v="N"/>
    <s v="00 - N/A"/>
    <s v="10 - FONDO GENERAL"/>
    <s v=" "/>
    <s v="99 - MULTIPROVINCIAL"/>
    <n v="8714088"/>
    <n v="8714088"/>
    <n v="8714088"/>
  </r>
  <r>
    <s v="2024"/>
    <x v="0"/>
    <x v="0"/>
    <x v="0"/>
    <x v="0"/>
    <x v="2"/>
    <s v="0214 - PROCURADURÍA GENERAL DE LA REPÚBLICA"/>
    <s v="0001 - PROCURADURIA GENERAL DE LA REPUBLICA DOMINICANA"/>
    <x v="0"/>
    <x v="1"/>
    <x v="67"/>
    <s v="2.1 - REMUNERACIONES Y CONTRIBUCIONES"/>
    <s v="2.1.1 - REMUNERACIONES"/>
    <s v="N"/>
    <s v="00 - N/A"/>
    <s v="10 - FONDO GENERAL"/>
    <s v=" "/>
    <s v="99 - MULTIPROVINCIAL"/>
    <n v="69484140"/>
    <n v="69484140"/>
    <n v="69484140"/>
  </r>
  <r>
    <s v="2024"/>
    <x v="0"/>
    <x v="0"/>
    <x v="0"/>
    <x v="0"/>
    <x v="2"/>
    <s v="0214 - PROCURADURÍA GENERAL DE LA REPÚBLICA"/>
    <s v="0001 - PROCURADURIA GENERAL DE LA REPUBLICA DOMINICANA"/>
    <x v="0"/>
    <x v="1"/>
    <x v="67"/>
    <s v="2.2 - CONTRATACIÓN DE SERVICIOS"/>
    <s v="2.2.8 - OTROS SERVICIOS NO INCLUIDOS EN CONCEPTOS ANTERIORES"/>
    <s v="N"/>
    <s v="00 - N/A"/>
    <s v="70 - DONACION EXTERNA"/>
    <s v=" "/>
    <s v="99 - MULTIPROVINCIAL"/>
    <n v="4595028"/>
    <n v="4595028"/>
    <n v="0"/>
  </r>
  <r>
    <s v="2024"/>
    <x v="0"/>
    <x v="0"/>
    <x v="0"/>
    <x v="0"/>
    <x v="2"/>
    <s v="0214 - PROCURADURÍA GENERAL DE LA REPÚBLICA"/>
    <s v="0001 - PROCURADURIA GENERAL DE LA REPUBLICA DOMINICANA"/>
    <x v="0"/>
    <x v="1"/>
    <x v="18"/>
    <s v="2.1 - REMUNERACIONES Y CONTRIBUCIONES"/>
    <s v="2.1.1 - REMUNERACIONES"/>
    <s v="N"/>
    <s v="00 - N/A"/>
    <s v="10 - FONDO GENERAL"/>
    <s v=" "/>
    <s v="99 - MULTIPROVINCIAL"/>
    <n v="263952375"/>
    <n v="263952375"/>
    <n v="263952375"/>
  </r>
  <r>
    <s v="2024"/>
    <x v="0"/>
    <x v="0"/>
    <x v="0"/>
    <x v="0"/>
    <x v="2"/>
    <s v="0215 - MINISTERIO DE LA MUJER"/>
    <s v="0001 - MINISTERIO DE LA MUJER"/>
    <x v="0"/>
    <x v="0"/>
    <x v="10"/>
    <s v="2.1 - REMUNERACIONES Y CONTRIBUCIONES"/>
    <s v="2.1.1 - REMUNERACIONES"/>
    <s v="N"/>
    <s v="00 - N/A"/>
    <s v="10 - FONDO GENERAL"/>
    <s v=" "/>
    <s v="99 - MULTIPROVINCIAL"/>
    <n v="337603931"/>
    <n v="321299206"/>
    <n v="292170853.79000008"/>
  </r>
  <r>
    <s v="2024"/>
    <x v="0"/>
    <x v="0"/>
    <x v="0"/>
    <x v="0"/>
    <x v="2"/>
    <s v="0215 - MINISTERIO DE LA MUJER"/>
    <s v="0001 - MINISTERIO DE LA MUJER"/>
    <x v="0"/>
    <x v="0"/>
    <x v="10"/>
    <s v="2.1 - REMUNERACIONES Y CONTRIBUCIONES"/>
    <s v="2.1.2 - SOBRESUELDOS"/>
    <s v="N"/>
    <s v="00 - N/A"/>
    <s v="10 - FONDO GENERAL"/>
    <s v=" "/>
    <s v="99 - MULTIPROVINCIAL"/>
    <n v="82566157"/>
    <n v="80632385"/>
    <n v="56317319.219999991"/>
  </r>
  <r>
    <s v="2024"/>
    <x v="0"/>
    <x v="0"/>
    <x v="0"/>
    <x v="0"/>
    <x v="2"/>
    <s v="0215 - MINISTERIO DE LA MUJER"/>
    <s v="0001 - MINISTERIO DE LA MUJER"/>
    <x v="0"/>
    <x v="0"/>
    <x v="10"/>
    <s v="2.1 - REMUNERACIONES Y CONTRIBUCIONES"/>
    <s v="2.1.5 - CONTRIBUCIONES A LA SEGURIDAD SOCIAL"/>
    <s v="N"/>
    <s v="00 - N/A"/>
    <s v="10 - FONDO GENERAL"/>
    <s v=" "/>
    <s v="99 - MULTIPROVINCIAL"/>
    <n v="44780292"/>
    <n v="43630993"/>
    <n v="39721236.850000009"/>
  </r>
  <r>
    <s v="2024"/>
    <x v="0"/>
    <x v="0"/>
    <x v="0"/>
    <x v="0"/>
    <x v="2"/>
    <s v="0215 - MINISTERIO DE LA MUJER"/>
    <s v="0001 - MINISTERIO DE LA MUJER"/>
    <x v="0"/>
    <x v="0"/>
    <x v="10"/>
    <s v="2.2 - CONTRATACIÓN DE SERVICIOS"/>
    <s v="2.2.1 - SERVICIOS BÁSICOS"/>
    <s v="N"/>
    <s v="00 - N/A"/>
    <s v="10 - FONDO GENERAL"/>
    <s v=" "/>
    <s v="99 - MULTIPROVINCIAL"/>
    <n v="25525000"/>
    <n v="27482071"/>
    <n v="27430309.339999992"/>
  </r>
  <r>
    <s v="2024"/>
    <x v="0"/>
    <x v="0"/>
    <x v="0"/>
    <x v="0"/>
    <x v="2"/>
    <s v="0215 - MINISTERIO DE LA MUJER"/>
    <s v="0001 - MINISTERIO DE LA MUJER"/>
    <x v="0"/>
    <x v="0"/>
    <x v="10"/>
    <s v="2.2 - CONTRATACIÓN DE SERVICIOS"/>
    <s v="2.2.2 - PUBLICIDAD, IMPRESIÓN Y ENCUADERNACIÓN"/>
    <s v="N"/>
    <s v="00 - N/A"/>
    <s v="10 - FONDO GENERAL"/>
    <s v=" "/>
    <s v="99 - MULTIPROVINCIAL"/>
    <n v="7450000"/>
    <n v="6478896"/>
    <n v="4229897.3499999996"/>
  </r>
  <r>
    <s v="2024"/>
    <x v="0"/>
    <x v="0"/>
    <x v="0"/>
    <x v="0"/>
    <x v="2"/>
    <s v="0215 - MINISTERIO DE LA MUJER"/>
    <s v="0001 - MINISTERIO DE LA MUJER"/>
    <x v="0"/>
    <x v="0"/>
    <x v="10"/>
    <s v="2.2 - CONTRATACIÓN DE SERVICIOS"/>
    <s v="2.2.2 - PUBLICIDAD, IMPRESIÓN Y ENCUADERNACIÓN"/>
    <s v="N"/>
    <s v="00 - N/A"/>
    <s v="70 - DONACION EXTERNA"/>
    <s v=" "/>
    <s v="99 - MULTIPROVINCIAL"/>
    <n v="0"/>
    <n v="7300000"/>
    <n v="2616750.4"/>
  </r>
  <r>
    <s v="2024"/>
    <x v="0"/>
    <x v="0"/>
    <x v="0"/>
    <x v="0"/>
    <x v="2"/>
    <s v="0215 - MINISTERIO DE LA MUJER"/>
    <s v="0001 - MINISTERIO DE LA MUJER"/>
    <x v="0"/>
    <x v="0"/>
    <x v="10"/>
    <s v="2.2 - CONTRATACIÓN DE SERVICIOS"/>
    <s v="2.2.3 - VIÁTICOS"/>
    <s v="N"/>
    <s v="00 - N/A"/>
    <s v="10 - FONDO GENERAL"/>
    <s v=" "/>
    <s v="99 - MULTIPROVINCIAL"/>
    <n v="4560000"/>
    <n v="7493704"/>
    <n v="7044331.4400000004"/>
  </r>
  <r>
    <s v="2024"/>
    <x v="0"/>
    <x v="0"/>
    <x v="0"/>
    <x v="0"/>
    <x v="2"/>
    <s v="0215 - MINISTERIO DE LA MUJER"/>
    <s v="0001 - MINISTERIO DE LA MUJER"/>
    <x v="0"/>
    <x v="0"/>
    <x v="10"/>
    <s v="2.2 - CONTRATACIÓN DE SERVICIOS"/>
    <s v="2.2.3 - VIÁTICOS"/>
    <s v="N"/>
    <s v="00 - N/A"/>
    <s v="70 - DONACION EXTERNA"/>
    <s v=" "/>
    <s v="99 - MULTIPROVINCIAL"/>
    <n v="0"/>
    <n v="400000"/>
    <n v="0"/>
  </r>
  <r>
    <s v="2024"/>
    <x v="0"/>
    <x v="0"/>
    <x v="0"/>
    <x v="0"/>
    <x v="2"/>
    <s v="0215 - MINISTERIO DE LA MUJER"/>
    <s v="0001 - MINISTERIO DE LA MUJER"/>
    <x v="0"/>
    <x v="0"/>
    <x v="10"/>
    <s v="2.2 - CONTRATACIÓN DE SERVICIOS"/>
    <s v="2.2.4 - TRANSPORTE Y ALMACENAJE"/>
    <s v="N"/>
    <s v="00 - N/A"/>
    <s v="10 - FONDO GENERAL"/>
    <s v=" "/>
    <s v="99 - MULTIPROVINCIAL"/>
    <n v="2230779"/>
    <n v="3158508"/>
    <n v="2756358.5300000003"/>
  </r>
  <r>
    <s v="2024"/>
    <x v="0"/>
    <x v="0"/>
    <x v="0"/>
    <x v="0"/>
    <x v="2"/>
    <s v="0215 - MINISTERIO DE LA MUJER"/>
    <s v="0001 - MINISTERIO DE LA MUJER"/>
    <x v="0"/>
    <x v="0"/>
    <x v="10"/>
    <s v="2.2 - CONTRATACIÓN DE SERVICIOS"/>
    <s v="2.2.4 - TRANSPORTE Y ALMACENAJE"/>
    <s v="N"/>
    <s v="00 - N/A"/>
    <s v="70 - DONACION EXTERNA"/>
    <s v=" "/>
    <s v="99 - MULTIPROVINCIAL"/>
    <n v="0"/>
    <n v="900000"/>
    <n v="0"/>
  </r>
  <r>
    <s v="2024"/>
    <x v="0"/>
    <x v="0"/>
    <x v="0"/>
    <x v="0"/>
    <x v="2"/>
    <s v="0215 - MINISTERIO DE LA MUJER"/>
    <s v="0001 - MINISTERIO DE LA MUJER"/>
    <x v="0"/>
    <x v="0"/>
    <x v="10"/>
    <s v="2.2 - CONTRATACIÓN DE SERVICIOS"/>
    <s v="2.2.5 - ALQUILERES Y RENTAS"/>
    <s v="N"/>
    <s v="00 - N/A"/>
    <s v="10 - FONDO GENERAL"/>
    <s v=" "/>
    <s v="99 - MULTIPROVINCIAL"/>
    <n v="36484000"/>
    <n v="50892986"/>
    <n v="47256206.460000016"/>
  </r>
  <r>
    <s v="2024"/>
    <x v="0"/>
    <x v="0"/>
    <x v="0"/>
    <x v="0"/>
    <x v="2"/>
    <s v="0215 - MINISTERIO DE LA MUJER"/>
    <s v="0001 - MINISTERIO DE LA MUJER"/>
    <x v="0"/>
    <x v="0"/>
    <x v="10"/>
    <s v="2.2 - CONTRATACIÓN DE SERVICIOS"/>
    <s v="2.2.5 - ALQUILERES Y RENTAS"/>
    <s v="N"/>
    <s v="00 - N/A"/>
    <s v="70 - DONACION EXTERNA"/>
    <s v=" "/>
    <s v="99 - MULTIPROVINCIAL"/>
    <n v="0"/>
    <n v="6100000"/>
    <n v="5429376.7999999998"/>
  </r>
  <r>
    <s v="2024"/>
    <x v="0"/>
    <x v="0"/>
    <x v="0"/>
    <x v="0"/>
    <x v="2"/>
    <s v="0215 - MINISTERIO DE LA MUJER"/>
    <s v="0001 - MINISTERIO DE LA MUJER"/>
    <x v="0"/>
    <x v="0"/>
    <x v="10"/>
    <s v="2.2 - CONTRATACIÓN DE SERVICIOS"/>
    <s v="2.2.6 - SEGUROS"/>
    <s v="N"/>
    <s v="00 - N/A"/>
    <s v="10 - FONDO GENERAL"/>
    <s v=" "/>
    <s v="99 - MULTIPROVINCIAL"/>
    <n v="4230000"/>
    <n v="9283845"/>
    <n v="9071001.1099999975"/>
  </r>
  <r>
    <s v="2024"/>
    <x v="0"/>
    <x v="0"/>
    <x v="0"/>
    <x v="0"/>
    <x v="2"/>
    <s v="0215 - MINISTERIO DE LA MUJER"/>
    <s v="0001 - MINISTERIO DE LA MUJER"/>
    <x v="0"/>
    <x v="0"/>
    <x v="10"/>
    <s v="2.2 - CONTRATACIÓN DE SERVICIOS"/>
    <s v="2.2.7 - SERVICIOS DE CONSERVACIÓN, REPARACIONES MENORES E INSTALACIONES TEMPORALES"/>
    <s v="N"/>
    <s v="00 - N/A"/>
    <s v="10 - FONDO GENERAL"/>
    <s v=" "/>
    <s v="99 - MULTIPROVINCIAL"/>
    <n v="7850000"/>
    <n v="5485000"/>
    <n v="4171240.1199999996"/>
  </r>
  <r>
    <s v="2024"/>
    <x v="0"/>
    <x v="0"/>
    <x v="0"/>
    <x v="0"/>
    <x v="2"/>
    <s v="0215 - MINISTERIO DE LA MUJER"/>
    <s v="0001 - MINISTERIO DE LA MUJER"/>
    <x v="0"/>
    <x v="0"/>
    <x v="10"/>
    <s v="2.2 - CONTRATACIÓN DE SERVICIOS"/>
    <s v="2.2.7 - SERVICIOS DE CONSERVACIÓN, REPARACIONES MENORES E INSTALACIONES TEMPORALES"/>
    <s v="N"/>
    <s v="00 - N/A"/>
    <s v="70 - DONACION EXTERNA"/>
    <s v=" "/>
    <s v="99 - MULTIPROVINCIAL"/>
    <n v="0"/>
    <n v="4000000"/>
    <n v="2000000"/>
  </r>
  <r>
    <s v="2024"/>
    <x v="0"/>
    <x v="0"/>
    <x v="0"/>
    <x v="0"/>
    <x v="2"/>
    <s v="0215 - MINISTERIO DE LA MUJER"/>
    <s v="0001 - MINISTERIO DE LA MUJER"/>
    <x v="0"/>
    <x v="0"/>
    <x v="10"/>
    <s v="2.2 - CONTRATACIÓN DE SERVICIOS"/>
    <s v="2.2.8 - OTROS SERVICIOS NO INCLUIDOS EN CONCEPTOS ANTERIORES"/>
    <s v="N"/>
    <s v="00 - N/A"/>
    <s v="10 - FONDO GENERAL"/>
    <s v=" "/>
    <s v="99 - MULTIPROVINCIAL"/>
    <n v="11405126"/>
    <n v="16786116"/>
    <n v="15828499.810000001"/>
  </r>
  <r>
    <s v="2024"/>
    <x v="0"/>
    <x v="0"/>
    <x v="0"/>
    <x v="0"/>
    <x v="2"/>
    <s v="0215 - MINISTERIO DE LA MUJER"/>
    <s v="0001 - MINISTERIO DE LA MUJER"/>
    <x v="0"/>
    <x v="0"/>
    <x v="10"/>
    <s v="2.2 - CONTRATACIÓN DE SERVICIOS"/>
    <s v="2.2.8 - OTROS SERVICIOS NO INCLUIDOS EN CONCEPTOS ANTERIORES"/>
    <s v="N"/>
    <s v="00 - N/A"/>
    <s v="70 - DONACION EXTERNA"/>
    <s v=" "/>
    <s v="99 - MULTIPROVINCIAL"/>
    <n v="0"/>
    <n v="3350000"/>
    <n v="0"/>
  </r>
  <r>
    <s v="2024"/>
    <x v="0"/>
    <x v="0"/>
    <x v="0"/>
    <x v="0"/>
    <x v="2"/>
    <s v="0215 - MINISTERIO DE LA MUJER"/>
    <s v="0001 - MINISTERIO DE LA MUJER"/>
    <x v="0"/>
    <x v="0"/>
    <x v="10"/>
    <s v="2.2 - CONTRATACIÓN DE SERVICIOS"/>
    <s v="2.2.9 - OTRAS CONTRATACIONES DE SERVICIOS"/>
    <s v="N"/>
    <s v="00 - N/A"/>
    <s v="10 - FONDO GENERAL"/>
    <s v=" "/>
    <s v="99 - MULTIPROVINCIAL"/>
    <n v="13116000"/>
    <n v="10311000"/>
    <n v="8758262.3500000015"/>
  </r>
  <r>
    <s v="2024"/>
    <x v="0"/>
    <x v="0"/>
    <x v="0"/>
    <x v="0"/>
    <x v="2"/>
    <s v="0215 - MINISTERIO DE LA MUJER"/>
    <s v="0001 - MINISTERIO DE LA MUJER"/>
    <x v="0"/>
    <x v="0"/>
    <x v="10"/>
    <s v="2.2 - CONTRATACIÓN DE SERVICIOS"/>
    <s v="2.2.9 - OTRAS CONTRATACIONES DE SERVICIOS"/>
    <s v="N"/>
    <s v="00 - N/A"/>
    <s v="70 - DONACION EXTERNA"/>
    <s v=" "/>
    <s v="99 - MULTIPROVINCIAL"/>
    <n v="0"/>
    <n v="2300000"/>
    <n v="1445800"/>
  </r>
  <r>
    <s v="2024"/>
    <x v="0"/>
    <x v="0"/>
    <x v="0"/>
    <x v="0"/>
    <x v="2"/>
    <s v="0215 - MINISTERIO DE LA MUJER"/>
    <s v="0001 - MINISTERIO DE LA MUJER"/>
    <x v="0"/>
    <x v="0"/>
    <x v="10"/>
    <s v="2.3 - MATERIALES Y SUMINISTROS"/>
    <s v="2.3.1 - ALIMENTOS Y PRODUCTOS AGROFORESTALES"/>
    <s v="N"/>
    <s v="00 - N/A"/>
    <s v="10 - FONDO GENERAL"/>
    <s v=" "/>
    <s v="99 - MULTIPROVINCIAL"/>
    <n v="2850000"/>
    <n v="3576929"/>
    <n v="2516236.7199999993"/>
  </r>
  <r>
    <s v="2024"/>
    <x v="0"/>
    <x v="0"/>
    <x v="0"/>
    <x v="0"/>
    <x v="2"/>
    <s v="0215 - MINISTERIO DE LA MUJER"/>
    <s v="0001 - MINISTERIO DE LA MUJER"/>
    <x v="0"/>
    <x v="0"/>
    <x v="10"/>
    <s v="2.3 - MATERIALES Y SUMINISTROS"/>
    <s v="2.3.1 - ALIMENTOS Y PRODUCTOS AGROFORESTALES"/>
    <s v="N"/>
    <s v="00 - N/A"/>
    <s v="70 - DONACION EXTERNA"/>
    <s v=" "/>
    <s v="99 - MULTIPROVINCIAL"/>
    <n v="0"/>
    <n v="476000"/>
    <n v="0"/>
  </r>
  <r>
    <s v="2024"/>
    <x v="0"/>
    <x v="0"/>
    <x v="0"/>
    <x v="0"/>
    <x v="2"/>
    <s v="0215 - MINISTERIO DE LA MUJER"/>
    <s v="0001 - MINISTERIO DE LA MUJER"/>
    <x v="0"/>
    <x v="0"/>
    <x v="10"/>
    <s v="2.3 - MATERIALES Y SUMINISTROS"/>
    <s v="2.3.2 - TEXTILES Y VESTUARIOS"/>
    <s v="N"/>
    <s v="00 - N/A"/>
    <s v="10 - FONDO GENERAL"/>
    <s v=" "/>
    <s v="99 - MULTIPROVINCIAL"/>
    <n v="1475000"/>
    <n v="2249548"/>
    <n v="1827250.2799999998"/>
  </r>
  <r>
    <s v="2024"/>
    <x v="0"/>
    <x v="0"/>
    <x v="0"/>
    <x v="0"/>
    <x v="2"/>
    <s v="0215 - MINISTERIO DE LA MUJER"/>
    <s v="0001 - MINISTERIO DE LA MUJER"/>
    <x v="0"/>
    <x v="0"/>
    <x v="10"/>
    <s v="2.3 - MATERIALES Y SUMINISTROS"/>
    <s v="2.3.3 - PAPEL, CARTÓN E IMPRESOS"/>
    <s v="N"/>
    <s v="00 - N/A"/>
    <s v="10 - FONDO GENERAL"/>
    <s v=" "/>
    <s v="99 - MULTIPROVINCIAL"/>
    <n v="1950000"/>
    <n v="2154417"/>
    <n v="1753632.84"/>
  </r>
  <r>
    <s v="2024"/>
    <x v="0"/>
    <x v="0"/>
    <x v="0"/>
    <x v="0"/>
    <x v="2"/>
    <s v="0215 - MINISTERIO DE LA MUJER"/>
    <s v="0001 - MINISTERIO DE LA MUJER"/>
    <x v="0"/>
    <x v="0"/>
    <x v="10"/>
    <s v="2.3 - MATERIALES Y SUMINISTROS"/>
    <s v="2.3.3 - PAPEL, CARTÓN E IMPRESOS"/>
    <s v="N"/>
    <s v="00 - N/A"/>
    <s v="70 - DONACION EXTERNA"/>
    <s v=" "/>
    <s v="99 - MULTIPROVINCIAL"/>
    <n v="0"/>
    <n v="906000"/>
    <n v="0"/>
  </r>
  <r>
    <s v="2024"/>
    <x v="0"/>
    <x v="0"/>
    <x v="0"/>
    <x v="0"/>
    <x v="2"/>
    <s v="0215 - MINISTERIO DE LA MUJER"/>
    <s v="0001 - MINISTERIO DE LA MUJER"/>
    <x v="0"/>
    <x v="0"/>
    <x v="10"/>
    <s v="2.3 - MATERIALES Y SUMINISTROS"/>
    <s v="2.3.4 - PRODUCTOS FARMACÉUTICOS"/>
    <s v="N"/>
    <s v="00 - N/A"/>
    <s v="10 - FONDO GENERAL"/>
    <s v=" "/>
    <s v="99 - MULTIPROVINCIAL"/>
    <n v="125000"/>
    <n v="30000"/>
    <n v="11705.99"/>
  </r>
  <r>
    <s v="2024"/>
    <x v="0"/>
    <x v="0"/>
    <x v="0"/>
    <x v="0"/>
    <x v="2"/>
    <s v="0215 - MINISTERIO DE LA MUJER"/>
    <s v="0001 - MINISTERIO DE LA MUJER"/>
    <x v="0"/>
    <x v="0"/>
    <x v="10"/>
    <s v="2.3 - MATERIALES Y SUMINISTROS"/>
    <s v="2.3.5 - CUERO, CAUCHO Y PLÁSTICO"/>
    <s v="N"/>
    <s v="00 - N/A"/>
    <s v="10 - FONDO GENERAL"/>
    <s v=" "/>
    <s v="99 - MULTIPROVINCIAL"/>
    <n v="925000"/>
    <n v="551568"/>
    <n v="536986.78"/>
  </r>
  <r>
    <s v="2024"/>
    <x v="0"/>
    <x v="0"/>
    <x v="0"/>
    <x v="0"/>
    <x v="2"/>
    <s v="0215 - MINISTERIO DE LA MUJER"/>
    <s v="0001 - MINISTERIO DE LA MUJER"/>
    <x v="0"/>
    <x v="0"/>
    <x v="10"/>
    <s v="2.3 - MATERIALES Y SUMINISTROS"/>
    <s v="2.3.5 - CUERO, CAUCHO Y PLÁSTICO"/>
    <s v="N"/>
    <s v="00 - N/A"/>
    <s v="70 - DONACION EXTERNA"/>
    <s v=" "/>
    <s v="99 - MULTIPROVINCIAL"/>
    <n v="0"/>
    <n v="30000"/>
    <n v="0"/>
  </r>
  <r>
    <s v="2024"/>
    <x v="0"/>
    <x v="0"/>
    <x v="0"/>
    <x v="0"/>
    <x v="2"/>
    <s v="0215 - MINISTERIO DE LA MUJER"/>
    <s v="0001 - MINISTERIO DE LA MUJER"/>
    <x v="0"/>
    <x v="0"/>
    <x v="10"/>
    <s v="2.3 - MATERIALES Y SUMINISTROS"/>
    <s v="2.3.6 - PRODUCTOS DE MINERALES, METÁLICOS Y NO METÁLICOS"/>
    <s v="N"/>
    <s v="00 - N/A"/>
    <s v="10 - FONDO GENERAL"/>
    <s v=" "/>
    <s v="99 - MULTIPROVINCIAL"/>
    <n v="280000"/>
    <n v="288875"/>
    <n v="132885.12000000002"/>
  </r>
  <r>
    <s v="2024"/>
    <x v="0"/>
    <x v="0"/>
    <x v="0"/>
    <x v="0"/>
    <x v="2"/>
    <s v="0215 - MINISTERIO DE LA MUJER"/>
    <s v="0001 - MINISTERIO DE LA MUJER"/>
    <x v="0"/>
    <x v="0"/>
    <x v="10"/>
    <s v="2.3 - MATERIALES Y SUMINISTROS"/>
    <s v="2.3.6 - PRODUCTOS DE MINERALES, METÁLICOS Y NO METÁLICOS"/>
    <s v="N"/>
    <s v="00 - N/A"/>
    <s v="70 - DONACION EXTERNA"/>
    <s v=" "/>
    <s v="99 - MULTIPROVINCIAL"/>
    <n v="0"/>
    <n v="4000"/>
    <n v="0"/>
  </r>
  <r>
    <s v="2024"/>
    <x v="0"/>
    <x v="0"/>
    <x v="0"/>
    <x v="0"/>
    <x v="2"/>
    <s v="0215 - MINISTERIO DE LA MUJER"/>
    <s v="0001 - MINISTERIO DE LA MUJER"/>
    <x v="0"/>
    <x v="0"/>
    <x v="10"/>
    <s v="2.3 - MATERIALES Y SUMINISTROS"/>
    <s v="2.3.7 - COMBUSTIBLES, LUBRICANTES, PRODUCTOS QUÍMICOS Y CONEXOS"/>
    <s v="N"/>
    <s v="00 - N/A"/>
    <s v="10 - FONDO GENERAL"/>
    <s v=" "/>
    <s v="99 - MULTIPROVINCIAL"/>
    <n v="8700000"/>
    <n v="7996000"/>
    <n v="7046261.0500000007"/>
  </r>
  <r>
    <s v="2024"/>
    <x v="0"/>
    <x v="0"/>
    <x v="0"/>
    <x v="0"/>
    <x v="2"/>
    <s v="0215 - MINISTERIO DE LA MUJER"/>
    <s v="0001 - MINISTERIO DE LA MUJER"/>
    <x v="0"/>
    <x v="0"/>
    <x v="10"/>
    <s v="2.3 - MATERIALES Y SUMINISTROS"/>
    <s v="2.3.7 - COMBUSTIBLES, LUBRICANTES, PRODUCTOS QUÍMICOS Y CONEXOS"/>
    <s v="N"/>
    <s v="00 - N/A"/>
    <s v="70 - DONACION EXTERNA"/>
    <s v=" "/>
    <s v="99 - MULTIPROVINCIAL"/>
    <n v="0"/>
    <n v="20000"/>
    <n v="0"/>
  </r>
  <r>
    <s v="2024"/>
    <x v="0"/>
    <x v="0"/>
    <x v="0"/>
    <x v="0"/>
    <x v="2"/>
    <s v="0215 - MINISTERIO DE LA MUJER"/>
    <s v="0001 - MINISTERIO DE LA MUJER"/>
    <x v="0"/>
    <x v="0"/>
    <x v="10"/>
    <s v="2.3 - MATERIALES Y SUMINISTROS"/>
    <s v="2.3.9 - PRODUCTOS Y ÚTILES VARIOS"/>
    <s v="N"/>
    <s v="00 - N/A"/>
    <s v="10 - FONDO GENERAL"/>
    <s v=" "/>
    <s v="99 - MULTIPROVINCIAL"/>
    <n v="8121296"/>
    <n v="5729327"/>
    <n v="5087996.0099999988"/>
  </r>
  <r>
    <s v="2024"/>
    <x v="0"/>
    <x v="0"/>
    <x v="0"/>
    <x v="0"/>
    <x v="2"/>
    <s v="0215 - MINISTERIO DE LA MUJER"/>
    <s v="0001 - MINISTERIO DE LA MUJER"/>
    <x v="0"/>
    <x v="0"/>
    <x v="10"/>
    <s v="2.3 - MATERIALES Y SUMINISTROS"/>
    <s v="2.3.9 - PRODUCTOS Y ÚTILES VARIOS"/>
    <s v="N"/>
    <s v="00 - N/A"/>
    <s v="70 - DONACION EXTERNA"/>
    <s v=" "/>
    <s v="99 - MULTIPROVINCIAL"/>
    <n v="0"/>
    <n v="2076000"/>
    <n v="280000"/>
  </r>
  <r>
    <s v="2024"/>
    <x v="0"/>
    <x v="0"/>
    <x v="0"/>
    <x v="0"/>
    <x v="2"/>
    <s v="0215 - MINISTERIO DE LA MUJER"/>
    <s v="0001 - MINISTERIO DE LA MUJER"/>
    <x v="1"/>
    <x v="2"/>
    <x v="3"/>
    <s v="2.2 - CONTRATACIÓN DE SERVICIOS"/>
    <s v="2.2.2 - PUBLICIDAD, IMPRESIÓN Y ENCUADERNACIÓN"/>
    <s v="N"/>
    <s v="00 - N/A"/>
    <s v="10 - FONDO GENERAL"/>
    <s v=" "/>
    <s v="99 - MULTIPROVINCIAL"/>
    <n v="450000"/>
    <n v="591400"/>
    <n v="532613.88"/>
  </r>
  <r>
    <s v="2024"/>
    <x v="0"/>
    <x v="0"/>
    <x v="0"/>
    <x v="0"/>
    <x v="2"/>
    <s v="0215 - MINISTERIO DE LA MUJER"/>
    <s v="0001 - MINISTERIO DE LA MUJER"/>
    <x v="1"/>
    <x v="2"/>
    <x v="3"/>
    <s v="2.2 - CONTRATACIÓN DE SERVICIOS"/>
    <s v="2.2.2 - PUBLICIDAD, IMPRESIÓN Y ENCUADERNACIÓN"/>
    <s v="N"/>
    <s v="00 - N/A"/>
    <s v="70 - DONACION EXTERNA"/>
    <s v=" "/>
    <s v="99 - MULTIPROVINCIAL"/>
    <n v="0"/>
    <n v="3089944.89"/>
    <n v="0"/>
  </r>
  <r>
    <s v="2024"/>
    <x v="0"/>
    <x v="0"/>
    <x v="0"/>
    <x v="0"/>
    <x v="2"/>
    <s v="0215 - MINISTERIO DE LA MUJER"/>
    <s v="0001 - MINISTERIO DE LA MUJER"/>
    <x v="1"/>
    <x v="2"/>
    <x v="3"/>
    <s v="2.2 - CONTRATACIÓN DE SERVICIOS"/>
    <s v="2.2.3 - VIÁTICOS"/>
    <s v="N"/>
    <s v="00 - N/A"/>
    <s v="10 - FONDO GENERAL"/>
    <s v=" "/>
    <s v="99 - MULTIPROVINCIAL"/>
    <n v="110000"/>
    <n v="110000"/>
    <n v="0"/>
  </r>
  <r>
    <s v="2024"/>
    <x v="0"/>
    <x v="0"/>
    <x v="0"/>
    <x v="0"/>
    <x v="2"/>
    <s v="0215 - MINISTERIO DE LA MUJER"/>
    <s v="0001 - MINISTERIO DE LA MUJER"/>
    <x v="1"/>
    <x v="2"/>
    <x v="3"/>
    <s v="2.2 - CONTRATACIÓN DE SERVICIOS"/>
    <s v="2.2.3 - VIÁTICOS"/>
    <s v="N"/>
    <s v="00 - N/A"/>
    <s v="70 - DONACION EXTERNA"/>
    <s v=" "/>
    <s v="99 - MULTIPROVINCIAL"/>
    <n v="0"/>
    <n v="782941"/>
    <n v="0"/>
  </r>
  <r>
    <s v="2024"/>
    <x v="0"/>
    <x v="0"/>
    <x v="0"/>
    <x v="0"/>
    <x v="2"/>
    <s v="0215 - MINISTERIO DE LA MUJER"/>
    <s v="0001 - MINISTERIO DE LA MUJER"/>
    <x v="1"/>
    <x v="2"/>
    <x v="3"/>
    <s v="2.2 - CONTRATACIÓN DE SERVICIOS"/>
    <s v="2.2.4 - TRANSPORTE Y ALMACENAJE"/>
    <s v="N"/>
    <s v="00 - N/A"/>
    <s v="70 - DONACION EXTERNA"/>
    <s v=" "/>
    <s v="99 - MULTIPROVINCIAL"/>
    <n v="0"/>
    <n v="467068"/>
    <n v="0"/>
  </r>
  <r>
    <s v="2024"/>
    <x v="0"/>
    <x v="0"/>
    <x v="0"/>
    <x v="0"/>
    <x v="2"/>
    <s v="0215 - MINISTERIO DE LA MUJER"/>
    <s v="0001 - MINISTERIO DE LA MUJER"/>
    <x v="1"/>
    <x v="2"/>
    <x v="3"/>
    <s v="2.2 - CONTRATACIÓN DE SERVICIOS"/>
    <s v="2.2.5 - ALQUILERES Y RENTAS"/>
    <s v="N"/>
    <s v="00 - N/A"/>
    <s v="10 - FONDO GENERAL"/>
    <s v=" "/>
    <s v="99 - MULTIPROVINCIAL"/>
    <n v="150000"/>
    <n v="336165"/>
    <n v="210586.81999999998"/>
  </r>
  <r>
    <s v="2024"/>
    <x v="0"/>
    <x v="0"/>
    <x v="0"/>
    <x v="0"/>
    <x v="2"/>
    <s v="0215 - MINISTERIO DE LA MUJER"/>
    <s v="0001 - MINISTERIO DE LA MUJER"/>
    <x v="1"/>
    <x v="2"/>
    <x v="3"/>
    <s v="2.2 - CONTRATACIÓN DE SERVICIOS"/>
    <s v="2.2.5 - ALQUILERES Y RENTAS"/>
    <s v="N"/>
    <s v="00 - N/A"/>
    <s v="70 - DONACION EXTERNA"/>
    <s v=" "/>
    <s v="99 - MULTIPROVINCIAL"/>
    <n v="0"/>
    <n v="2139797"/>
    <n v="0"/>
  </r>
  <r>
    <s v="2024"/>
    <x v="0"/>
    <x v="0"/>
    <x v="0"/>
    <x v="0"/>
    <x v="2"/>
    <s v="0215 - MINISTERIO DE LA MUJER"/>
    <s v="0001 - MINISTERIO DE LA MUJER"/>
    <x v="1"/>
    <x v="2"/>
    <x v="3"/>
    <s v="2.2 - CONTRATACIÓN DE SERVICIOS"/>
    <s v="2.2.7 - SERVICIOS DE CONSERVACIÓN, REPARACIONES MENORES E INSTALACIONES TEMPORALES"/>
    <s v="N"/>
    <s v="00 - N/A"/>
    <s v="10 - FONDO GENERAL"/>
    <s v=" "/>
    <s v="99 - MULTIPROVINCIAL"/>
    <n v="310000"/>
    <n v="322435"/>
    <n v="322435"/>
  </r>
  <r>
    <s v="2024"/>
    <x v="0"/>
    <x v="0"/>
    <x v="0"/>
    <x v="0"/>
    <x v="2"/>
    <s v="0215 - MINISTERIO DE LA MUJER"/>
    <s v="0001 - MINISTERIO DE LA MUJER"/>
    <x v="1"/>
    <x v="2"/>
    <x v="3"/>
    <s v="2.2 - CONTRATACIÓN DE SERVICIOS"/>
    <s v="2.2.8 - OTROS SERVICIOS NO INCLUIDOS EN CONCEPTOS ANTERIORES"/>
    <s v="N"/>
    <s v="00 - N/A"/>
    <s v="10 - FONDO GENERAL"/>
    <s v=" "/>
    <s v="99 - MULTIPROVINCIAL"/>
    <n v="500000"/>
    <n v="0"/>
    <n v="0"/>
  </r>
  <r>
    <s v="2024"/>
    <x v="0"/>
    <x v="0"/>
    <x v="0"/>
    <x v="0"/>
    <x v="2"/>
    <s v="0215 - MINISTERIO DE LA MUJER"/>
    <s v="0001 - MINISTERIO DE LA MUJER"/>
    <x v="1"/>
    <x v="2"/>
    <x v="3"/>
    <s v="2.2 - CONTRATACIÓN DE SERVICIOS"/>
    <s v="2.2.8 - OTROS SERVICIOS NO INCLUIDOS EN CONCEPTOS ANTERIORES"/>
    <s v="N"/>
    <s v="00 - N/A"/>
    <s v="70 - DONACION EXTERNA"/>
    <s v=" "/>
    <s v="99 - MULTIPROVINCIAL"/>
    <n v="0"/>
    <n v="7048959.3600000003"/>
    <n v="0"/>
  </r>
  <r>
    <s v="2024"/>
    <x v="0"/>
    <x v="0"/>
    <x v="0"/>
    <x v="0"/>
    <x v="2"/>
    <s v="0215 - MINISTERIO DE LA MUJER"/>
    <s v="0001 - MINISTERIO DE LA MUJER"/>
    <x v="1"/>
    <x v="2"/>
    <x v="3"/>
    <s v="2.2 - CONTRATACIÓN DE SERVICIOS"/>
    <s v="2.2.9 - OTRAS CONTRATACIONES DE SERVICIOS"/>
    <s v="N"/>
    <s v="00 - N/A"/>
    <s v="10 - FONDO GENERAL"/>
    <s v=" "/>
    <s v="99 - MULTIPROVINCIAL"/>
    <n v="1500000"/>
    <n v="1660000"/>
    <n v="753228"/>
  </r>
  <r>
    <s v="2024"/>
    <x v="0"/>
    <x v="0"/>
    <x v="0"/>
    <x v="0"/>
    <x v="2"/>
    <s v="0215 - MINISTERIO DE LA MUJER"/>
    <s v="0001 - MINISTERIO DE LA MUJER"/>
    <x v="1"/>
    <x v="2"/>
    <x v="3"/>
    <s v="2.2 - CONTRATACIÓN DE SERVICIOS"/>
    <s v="2.2.9 - OTRAS CONTRATACIONES DE SERVICIOS"/>
    <s v="N"/>
    <s v="00 - N/A"/>
    <s v="70 - DONACION EXTERNA"/>
    <s v=" "/>
    <s v="99 - MULTIPROVINCIAL"/>
    <n v="0"/>
    <n v="3302802"/>
    <n v="0"/>
  </r>
  <r>
    <s v="2024"/>
    <x v="0"/>
    <x v="0"/>
    <x v="0"/>
    <x v="0"/>
    <x v="2"/>
    <s v="0215 - MINISTERIO DE LA MUJER"/>
    <s v="0001 - MINISTERIO DE LA MUJER"/>
    <x v="1"/>
    <x v="2"/>
    <x v="3"/>
    <s v="2.3 - MATERIALES Y SUMINISTROS"/>
    <s v="2.3.1 - ALIMENTOS Y PRODUCTOS AGROFORESTALES"/>
    <s v="N"/>
    <s v="00 - N/A"/>
    <s v="10 - FONDO GENERAL"/>
    <s v=" "/>
    <s v="99 - MULTIPROVINCIAL"/>
    <n v="40000"/>
    <n v="40000"/>
    <n v="0"/>
  </r>
  <r>
    <s v="2024"/>
    <x v="0"/>
    <x v="0"/>
    <x v="0"/>
    <x v="0"/>
    <x v="2"/>
    <s v="0215 - MINISTERIO DE LA MUJER"/>
    <s v="0001 - MINISTERIO DE LA MUJER"/>
    <x v="2"/>
    <x v="3"/>
    <x v="4"/>
    <s v="2.2 - CONTRATACIÓN DE SERVICIOS"/>
    <s v="2.2.2 - PUBLICIDAD, IMPRESIÓN Y ENCUADERNACIÓN"/>
    <s v="N"/>
    <s v="00 - N/A"/>
    <s v="10 - FONDO GENERAL"/>
    <s v=" "/>
    <s v="99 - MULTIPROVINCIAL"/>
    <n v="4000000"/>
    <n v="6978413"/>
    <n v="1430655.3599999999"/>
  </r>
  <r>
    <s v="2024"/>
    <x v="0"/>
    <x v="0"/>
    <x v="0"/>
    <x v="0"/>
    <x v="2"/>
    <s v="0215 - MINISTERIO DE LA MUJER"/>
    <s v="0001 - MINISTERIO DE LA MUJER"/>
    <x v="2"/>
    <x v="3"/>
    <x v="4"/>
    <s v="2.2 - CONTRATACIÓN DE SERVICIOS"/>
    <s v="2.2.3 - VIÁTICOS"/>
    <s v="N"/>
    <s v="00 - N/A"/>
    <s v="10 - FONDO GENERAL"/>
    <s v=" "/>
    <s v="99 - MULTIPROVINCIAL"/>
    <n v="750000"/>
    <n v="25000"/>
    <n v="11400"/>
  </r>
  <r>
    <s v="2024"/>
    <x v="0"/>
    <x v="0"/>
    <x v="0"/>
    <x v="0"/>
    <x v="2"/>
    <s v="0215 - MINISTERIO DE LA MUJER"/>
    <s v="0001 - MINISTERIO DE LA MUJER"/>
    <x v="2"/>
    <x v="3"/>
    <x v="4"/>
    <s v="2.2 - CONTRATACIÓN DE SERVICIOS"/>
    <s v="2.2.4 - TRANSPORTE Y ALMACENAJE"/>
    <s v="N"/>
    <s v="00 - N/A"/>
    <s v="10 - FONDO GENERAL"/>
    <s v=" "/>
    <s v="99 - MULTIPROVINCIAL"/>
    <n v="100000"/>
    <n v="25000"/>
    <n v="4800"/>
  </r>
  <r>
    <s v="2024"/>
    <x v="0"/>
    <x v="0"/>
    <x v="0"/>
    <x v="0"/>
    <x v="2"/>
    <s v="0215 - MINISTERIO DE LA MUJER"/>
    <s v="0001 - MINISTERIO DE LA MUJER"/>
    <x v="2"/>
    <x v="3"/>
    <x v="4"/>
    <s v="2.2 - CONTRATACIÓN DE SERVICIOS"/>
    <s v="2.2.5 - ALQUILERES Y RENTAS"/>
    <s v="N"/>
    <s v="00 - N/A"/>
    <s v="10 - FONDO GENERAL"/>
    <s v=" "/>
    <s v="99 - MULTIPROVINCIAL"/>
    <n v="4408000"/>
    <n v="1307000"/>
    <n v="1193578.1200000001"/>
  </r>
  <r>
    <s v="2024"/>
    <x v="0"/>
    <x v="0"/>
    <x v="0"/>
    <x v="0"/>
    <x v="2"/>
    <s v="0215 - MINISTERIO DE LA MUJER"/>
    <s v="0001 - MINISTERIO DE LA MUJER"/>
    <x v="2"/>
    <x v="3"/>
    <x v="4"/>
    <s v="2.2 - CONTRATACIÓN DE SERVICIOS"/>
    <s v="2.2.7 - SERVICIOS DE CONSERVACIÓN, REPARACIONES MENORES E INSTALACIONES TEMPORALES"/>
    <s v="N"/>
    <s v="00 - N/A"/>
    <s v="10 - FONDO GENERAL"/>
    <s v=" "/>
    <s v="99 - MULTIPROVINCIAL"/>
    <n v="1200000"/>
    <n v="212000"/>
    <n v="211901.19"/>
  </r>
  <r>
    <s v="2024"/>
    <x v="0"/>
    <x v="0"/>
    <x v="0"/>
    <x v="0"/>
    <x v="2"/>
    <s v="0215 - MINISTERIO DE LA MUJER"/>
    <s v="0001 - MINISTERIO DE LA MUJER"/>
    <x v="2"/>
    <x v="3"/>
    <x v="4"/>
    <s v="2.2 - CONTRATACIÓN DE SERVICIOS"/>
    <s v="2.2.8 - OTROS SERVICIOS NO INCLUIDOS EN CONCEPTOS ANTERIORES"/>
    <s v="N"/>
    <s v="00 - N/A"/>
    <s v="10 - FONDO GENERAL"/>
    <s v=" "/>
    <s v="99 - MULTIPROVINCIAL"/>
    <n v="5230000"/>
    <n v="737551"/>
    <n v="697550.92999999993"/>
  </r>
  <r>
    <s v="2024"/>
    <x v="0"/>
    <x v="0"/>
    <x v="0"/>
    <x v="0"/>
    <x v="2"/>
    <s v="0215 - MINISTERIO DE LA MUJER"/>
    <s v="0001 - MINISTERIO DE LA MUJER"/>
    <x v="2"/>
    <x v="3"/>
    <x v="4"/>
    <s v="2.2 - CONTRATACIÓN DE SERVICIOS"/>
    <s v="2.2.9 - OTRAS CONTRATACIONES DE SERVICIOS"/>
    <s v="N"/>
    <s v="00 - N/A"/>
    <s v="10 - FONDO GENERAL"/>
    <s v=" "/>
    <s v="99 - MULTIPROVINCIAL"/>
    <n v="3420000"/>
    <n v="10176636"/>
    <n v="6540952.0100000007"/>
  </r>
  <r>
    <s v="2024"/>
    <x v="0"/>
    <x v="0"/>
    <x v="0"/>
    <x v="0"/>
    <x v="2"/>
    <s v="0215 - MINISTERIO DE LA MUJER"/>
    <s v="0001 - MINISTERIO DE LA MUJER"/>
    <x v="2"/>
    <x v="3"/>
    <x v="4"/>
    <s v="2.3 - MATERIALES Y SUMINISTROS"/>
    <s v="2.3.1 - ALIMENTOS Y PRODUCTOS AGROFORESTALES"/>
    <s v="N"/>
    <s v="00 - N/A"/>
    <s v="10 - FONDO GENERAL"/>
    <s v=" "/>
    <s v="99 - MULTIPROVINCIAL"/>
    <n v="1000000"/>
    <n v="394300"/>
    <n v="106008"/>
  </r>
  <r>
    <s v="2024"/>
    <x v="0"/>
    <x v="0"/>
    <x v="0"/>
    <x v="0"/>
    <x v="2"/>
    <s v="0215 - MINISTERIO DE LA MUJER"/>
    <s v="0001 - MINISTERIO DE LA MUJER"/>
    <x v="2"/>
    <x v="3"/>
    <x v="4"/>
    <s v="2.3 - MATERIALES Y SUMINISTROS"/>
    <s v="2.3.2 - TEXTILES Y VESTUARIOS"/>
    <s v="N"/>
    <s v="00 - N/A"/>
    <s v="10 - FONDO GENERAL"/>
    <s v=" "/>
    <s v="99 - MULTIPROVINCIAL"/>
    <n v="700000"/>
    <n v="1007600"/>
    <n v="598850"/>
  </r>
  <r>
    <s v="2024"/>
    <x v="0"/>
    <x v="0"/>
    <x v="0"/>
    <x v="0"/>
    <x v="2"/>
    <s v="0215 - MINISTERIO DE LA MUJER"/>
    <s v="0001 - MINISTERIO DE LA MUJER"/>
    <x v="2"/>
    <x v="3"/>
    <x v="4"/>
    <s v="2.3 - MATERIALES Y SUMINISTROS"/>
    <s v="2.3.3 - PAPEL, CARTÓN E IMPRESOS"/>
    <s v="N"/>
    <s v="00 - N/A"/>
    <s v="10 - FONDO GENERAL"/>
    <s v=" "/>
    <s v="99 - MULTIPROVINCIAL"/>
    <n v="400000"/>
    <n v="112700"/>
    <n v="89626.66"/>
  </r>
  <r>
    <s v="2024"/>
    <x v="0"/>
    <x v="0"/>
    <x v="0"/>
    <x v="0"/>
    <x v="2"/>
    <s v="0215 - MINISTERIO DE LA MUJER"/>
    <s v="0001 - MINISTERIO DE LA MUJER"/>
    <x v="2"/>
    <x v="3"/>
    <x v="4"/>
    <s v="2.3 - MATERIALES Y SUMINISTROS"/>
    <s v="2.3.4 - PRODUCTOS FARMACÉUTICOS"/>
    <s v="N"/>
    <s v="00 - N/A"/>
    <s v="10 - FONDO GENERAL"/>
    <s v=" "/>
    <s v="99 - MULTIPROVINCIAL"/>
    <n v="400000"/>
    <n v="0"/>
    <n v="0"/>
  </r>
  <r>
    <s v="2024"/>
    <x v="0"/>
    <x v="0"/>
    <x v="0"/>
    <x v="0"/>
    <x v="2"/>
    <s v="0215 - MINISTERIO DE LA MUJER"/>
    <s v="0001 - MINISTERIO DE LA MUJER"/>
    <x v="2"/>
    <x v="3"/>
    <x v="4"/>
    <s v="2.3 - MATERIALES Y SUMINISTROS"/>
    <s v="2.3.5 - CUERO, CAUCHO Y PLÁSTICO"/>
    <s v="N"/>
    <s v="00 - N/A"/>
    <s v="10 - FONDO GENERAL"/>
    <s v=" "/>
    <s v="99 - MULTIPROVINCIAL"/>
    <n v="50000"/>
    <n v="211000"/>
    <n v="210158"/>
  </r>
  <r>
    <s v="2024"/>
    <x v="0"/>
    <x v="0"/>
    <x v="0"/>
    <x v="0"/>
    <x v="2"/>
    <s v="0215 - MINISTERIO DE LA MUJER"/>
    <s v="0001 - MINISTERIO DE LA MUJER"/>
    <x v="2"/>
    <x v="3"/>
    <x v="4"/>
    <s v="2.3 - MATERIALES Y SUMINISTROS"/>
    <s v="2.3.6 - PRODUCTOS DE MINERALES, METÁLICOS Y NO METÁLICOS"/>
    <s v="N"/>
    <s v="00 - N/A"/>
    <s v="10 - FONDO GENERAL"/>
    <s v=" "/>
    <s v="99 - MULTIPROVINCIAL"/>
    <n v="0"/>
    <n v="15000"/>
    <n v="0"/>
  </r>
  <r>
    <s v="2024"/>
    <x v="0"/>
    <x v="0"/>
    <x v="0"/>
    <x v="0"/>
    <x v="2"/>
    <s v="0215 - MINISTERIO DE LA MUJER"/>
    <s v="0001 - MINISTERIO DE LA MUJER"/>
    <x v="2"/>
    <x v="3"/>
    <x v="4"/>
    <s v="2.3 - MATERIALES Y SUMINISTROS"/>
    <s v="2.3.7 - COMBUSTIBLES, LUBRICANTES, PRODUCTOS QUÍMICOS Y CONEXOS"/>
    <s v="N"/>
    <s v="00 - N/A"/>
    <s v="10 - FONDO GENERAL"/>
    <s v=" "/>
    <s v="99 - MULTIPROVINCIAL"/>
    <n v="500000"/>
    <n v="500000"/>
    <n v="60000"/>
  </r>
  <r>
    <s v="2024"/>
    <x v="0"/>
    <x v="0"/>
    <x v="0"/>
    <x v="0"/>
    <x v="2"/>
    <s v="0215 - MINISTERIO DE LA MUJER"/>
    <s v="0001 - MINISTERIO DE LA MUJER"/>
    <x v="2"/>
    <x v="3"/>
    <x v="4"/>
    <s v="2.3 - MATERIALES Y SUMINISTROS"/>
    <s v="2.3.9 - PRODUCTOS Y ÚTILES VARIOS"/>
    <s v="N"/>
    <s v="00 - N/A"/>
    <s v="10 - FONDO GENERAL"/>
    <s v=" "/>
    <s v="99 - MULTIPROVINCIAL"/>
    <n v="1900000"/>
    <n v="2355800"/>
    <n v="1139199.5499999998"/>
  </r>
  <r>
    <s v="2024"/>
    <x v="0"/>
    <x v="0"/>
    <x v="0"/>
    <x v="0"/>
    <x v="2"/>
    <s v="0215 - MINISTERIO DE LA MUJER"/>
    <s v="0001 - MINISTERIO DE LA MUJER"/>
    <x v="2"/>
    <x v="4"/>
    <x v="68"/>
    <s v="2.2 - CONTRATACIÓN DE SERVICIOS"/>
    <s v="2.2.2 - PUBLICIDAD, IMPRESIÓN Y ENCUADERNACIÓN"/>
    <s v="N"/>
    <s v="00 - N/A"/>
    <s v="10 - FONDO GENERAL"/>
    <s v=" "/>
    <s v="99 - MULTIPROVINCIAL"/>
    <n v="550000"/>
    <n v="1050000"/>
    <n v="1048363"/>
  </r>
  <r>
    <s v="2024"/>
    <x v="0"/>
    <x v="0"/>
    <x v="0"/>
    <x v="0"/>
    <x v="2"/>
    <s v="0215 - MINISTERIO DE LA MUJER"/>
    <s v="0001 - MINISTERIO DE LA MUJER"/>
    <x v="2"/>
    <x v="4"/>
    <x v="68"/>
    <s v="2.2 - CONTRATACIÓN DE SERVICIOS"/>
    <s v="2.2.3 - VIÁTICOS"/>
    <s v="N"/>
    <s v="00 - N/A"/>
    <s v="10 - FONDO GENERAL"/>
    <s v=" "/>
    <s v="99 - MULTIPROVINCIAL"/>
    <n v="50000"/>
    <n v="50000"/>
    <n v="0"/>
  </r>
  <r>
    <s v="2024"/>
    <x v="0"/>
    <x v="0"/>
    <x v="0"/>
    <x v="0"/>
    <x v="2"/>
    <s v="0215 - MINISTERIO DE LA MUJER"/>
    <s v="0001 - MINISTERIO DE LA MUJER"/>
    <x v="2"/>
    <x v="4"/>
    <x v="68"/>
    <s v="2.2 - CONTRATACIÓN DE SERVICIOS"/>
    <s v="2.2.5 - ALQUILERES Y RENTAS"/>
    <s v="N"/>
    <s v="00 - N/A"/>
    <s v="10 - FONDO GENERAL"/>
    <s v=" "/>
    <s v="99 - MULTIPROVINCIAL"/>
    <n v="100000"/>
    <n v="0"/>
    <n v="0"/>
  </r>
  <r>
    <s v="2024"/>
    <x v="0"/>
    <x v="0"/>
    <x v="0"/>
    <x v="0"/>
    <x v="2"/>
    <s v="0215 - MINISTERIO DE LA MUJER"/>
    <s v="0001 - MINISTERIO DE LA MUJER"/>
    <x v="2"/>
    <x v="4"/>
    <x v="68"/>
    <s v="2.2 - CONTRATACIÓN DE SERVICIOS"/>
    <s v="2.2.8 - OTROS SERVICIOS NO INCLUIDOS EN CONCEPTOS ANTERIORES"/>
    <s v="N"/>
    <s v="00 - N/A"/>
    <s v="10 - FONDO GENERAL"/>
    <s v=" "/>
    <s v="99 - MULTIPROVINCIAL"/>
    <n v="400000"/>
    <n v="10000"/>
    <n v="0"/>
  </r>
  <r>
    <s v="2024"/>
    <x v="0"/>
    <x v="0"/>
    <x v="0"/>
    <x v="0"/>
    <x v="2"/>
    <s v="0215 - MINISTERIO DE LA MUJER"/>
    <s v="0001 - MINISTERIO DE LA MUJER"/>
    <x v="2"/>
    <x v="4"/>
    <x v="68"/>
    <s v="2.2 - CONTRATACIÓN DE SERVICIOS"/>
    <s v="2.2.9 - OTRAS CONTRATACIONES DE SERVICIOS"/>
    <s v="N"/>
    <s v="00 - N/A"/>
    <s v="10 - FONDO GENERAL"/>
    <s v=" "/>
    <s v="99 - MULTIPROVINCIAL"/>
    <n v="400000"/>
    <n v="390000"/>
    <n v="0"/>
  </r>
  <r>
    <s v="2024"/>
    <x v="0"/>
    <x v="0"/>
    <x v="0"/>
    <x v="0"/>
    <x v="2"/>
    <s v="0215 - MINISTERIO DE LA MUJER"/>
    <s v="0001 - MINISTERIO DE LA MUJER"/>
    <x v="2"/>
    <x v="4"/>
    <x v="68"/>
    <s v="2.3 - MATERIALES Y SUMINISTROS"/>
    <s v="2.3.1 - ALIMENTOS Y PRODUCTOS AGROFORESTALES"/>
    <s v="N"/>
    <s v="00 - N/A"/>
    <s v="10 - FONDO GENERAL"/>
    <s v=" "/>
    <s v="99 - MULTIPROVINCIAL"/>
    <n v="100000"/>
    <n v="100000"/>
    <n v="100000"/>
  </r>
  <r>
    <s v="2024"/>
    <x v="0"/>
    <x v="0"/>
    <x v="0"/>
    <x v="0"/>
    <x v="2"/>
    <s v="0215 - MINISTERIO DE LA MUJER"/>
    <s v="0001 - MINISTERIO DE LA MUJER"/>
    <x v="2"/>
    <x v="5"/>
    <x v="7"/>
    <s v="2.2 - CONTRATACIÓN DE SERVICIOS"/>
    <s v="2.2.2 - PUBLICIDAD, IMPRESIÓN Y ENCUADERNACIÓN"/>
    <s v="N"/>
    <s v="00 - N/A"/>
    <s v="10 - FONDO GENERAL"/>
    <s v=" "/>
    <s v="99 - MULTIPROVINCIAL"/>
    <n v="650000"/>
    <n v="26600"/>
    <n v="26550"/>
  </r>
  <r>
    <s v="2024"/>
    <x v="0"/>
    <x v="0"/>
    <x v="0"/>
    <x v="0"/>
    <x v="2"/>
    <s v="0215 - MINISTERIO DE LA MUJER"/>
    <s v="0001 - MINISTERIO DE LA MUJER"/>
    <x v="2"/>
    <x v="5"/>
    <x v="7"/>
    <s v="2.2 - CONTRATACIÓN DE SERVICIOS"/>
    <s v="2.2.3 - VIÁTICOS"/>
    <s v="N"/>
    <s v="00 - N/A"/>
    <s v="10 - FONDO GENERAL"/>
    <s v=" "/>
    <s v="99 - MULTIPROVINCIAL"/>
    <n v="100000"/>
    <n v="0"/>
    <n v="0"/>
  </r>
  <r>
    <s v="2024"/>
    <x v="0"/>
    <x v="0"/>
    <x v="0"/>
    <x v="0"/>
    <x v="2"/>
    <s v="0215 - MINISTERIO DE LA MUJER"/>
    <s v="0001 - MINISTERIO DE LA MUJER"/>
    <x v="2"/>
    <x v="5"/>
    <x v="7"/>
    <s v="2.2 - CONTRATACIÓN DE SERVICIOS"/>
    <s v="2.2.5 - ALQUILERES Y RENTAS"/>
    <s v="N"/>
    <s v="00 - N/A"/>
    <s v="10 - FONDO GENERAL"/>
    <s v=" "/>
    <s v="99 - MULTIPROVINCIAL"/>
    <n v="750000"/>
    <n v="337000"/>
    <n v="200688.5"/>
  </r>
  <r>
    <s v="2024"/>
    <x v="0"/>
    <x v="0"/>
    <x v="0"/>
    <x v="0"/>
    <x v="2"/>
    <s v="0215 - MINISTERIO DE LA MUJER"/>
    <s v="0001 - MINISTERIO DE LA MUJER"/>
    <x v="2"/>
    <x v="5"/>
    <x v="7"/>
    <s v="2.2 - CONTRATACIÓN DE SERVICIOS"/>
    <s v="2.2.8 - OTROS SERVICIOS NO INCLUIDOS EN CONCEPTOS ANTERIORES"/>
    <s v="N"/>
    <s v="00 - N/A"/>
    <s v="10 - FONDO GENERAL"/>
    <s v=" "/>
    <s v="99 - MULTIPROVINCIAL"/>
    <n v="1310000"/>
    <n v="2160000"/>
    <n v="1665140.4"/>
  </r>
  <r>
    <s v="2024"/>
    <x v="0"/>
    <x v="0"/>
    <x v="0"/>
    <x v="0"/>
    <x v="2"/>
    <s v="0215 - MINISTERIO DE LA MUJER"/>
    <s v="0001 - MINISTERIO DE LA MUJER"/>
    <x v="2"/>
    <x v="5"/>
    <x v="7"/>
    <s v="2.2 - CONTRATACIÓN DE SERVICIOS"/>
    <s v="2.2.9 - OTRAS CONTRATACIONES DE SERVICIOS"/>
    <s v="N"/>
    <s v="00 - N/A"/>
    <s v="10 - FONDO GENERAL"/>
    <s v=" "/>
    <s v="99 - MULTIPROVINCIAL"/>
    <n v="2300000"/>
    <n v="2586400"/>
    <n v="1449403.8900000001"/>
  </r>
  <r>
    <s v="2024"/>
    <x v="0"/>
    <x v="0"/>
    <x v="0"/>
    <x v="0"/>
    <x v="2"/>
    <s v="0215 - MINISTERIO DE LA MUJER"/>
    <s v="0001 - MINISTERIO DE LA MUJER"/>
    <x v="2"/>
    <x v="5"/>
    <x v="8"/>
    <s v="2.2 - CONTRATACIÓN DE SERVICIOS"/>
    <s v="2.2.2 - PUBLICIDAD, IMPRESIÓN Y ENCUADERNACIÓN"/>
    <s v="N"/>
    <s v="00 - N/A"/>
    <s v="10 - FONDO GENERAL"/>
    <s v=" "/>
    <s v="99 - MULTIPROVINCIAL"/>
    <n v="899000"/>
    <n v="658260"/>
    <n v="559524.62"/>
  </r>
  <r>
    <s v="2024"/>
    <x v="0"/>
    <x v="0"/>
    <x v="0"/>
    <x v="0"/>
    <x v="2"/>
    <s v="0215 - MINISTERIO DE LA MUJER"/>
    <s v="0001 - MINISTERIO DE LA MUJER"/>
    <x v="2"/>
    <x v="5"/>
    <x v="8"/>
    <s v="2.2 - CONTRATACIÓN DE SERVICIOS"/>
    <s v="2.2.3 - VIÁTICOS"/>
    <s v="N"/>
    <s v="00 - N/A"/>
    <s v="10 - FONDO GENERAL"/>
    <s v=" "/>
    <s v="99 - MULTIPROVINCIAL"/>
    <n v="700000"/>
    <n v="300000"/>
    <n v="100772.5"/>
  </r>
  <r>
    <s v="2024"/>
    <x v="0"/>
    <x v="0"/>
    <x v="0"/>
    <x v="0"/>
    <x v="2"/>
    <s v="0215 - MINISTERIO DE LA MUJER"/>
    <s v="0001 - MINISTERIO DE LA MUJER"/>
    <x v="2"/>
    <x v="5"/>
    <x v="8"/>
    <s v="2.2 - CONTRATACIÓN DE SERVICIOS"/>
    <s v="2.2.4 - TRANSPORTE Y ALMACENAJE"/>
    <s v="N"/>
    <s v="00 - N/A"/>
    <s v="10 - FONDO GENERAL"/>
    <s v=" "/>
    <s v="99 - MULTIPROVINCIAL"/>
    <n v="0"/>
    <n v="200000"/>
    <n v="200000"/>
  </r>
  <r>
    <s v="2024"/>
    <x v="0"/>
    <x v="0"/>
    <x v="0"/>
    <x v="0"/>
    <x v="2"/>
    <s v="0215 - MINISTERIO DE LA MUJER"/>
    <s v="0001 - MINISTERIO DE LA MUJER"/>
    <x v="2"/>
    <x v="5"/>
    <x v="8"/>
    <s v="2.2 - CONTRATACIÓN DE SERVICIOS"/>
    <s v="2.2.5 - ALQUILERES Y RENTAS"/>
    <s v="N"/>
    <s v="00 - N/A"/>
    <s v="10 - FONDO GENERAL"/>
    <s v=" "/>
    <s v="99 - MULTIPROVINCIAL"/>
    <n v="22048472"/>
    <n v="13359772"/>
    <n v="12619470.470000001"/>
  </r>
  <r>
    <s v="2024"/>
    <x v="0"/>
    <x v="0"/>
    <x v="0"/>
    <x v="0"/>
    <x v="2"/>
    <s v="0215 - MINISTERIO DE LA MUJER"/>
    <s v="0001 - MINISTERIO DE LA MUJER"/>
    <x v="2"/>
    <x v="5"/>
    <x v="8"/>
    <s v="2.2 - CONTRATACIÓN DE SERVICIOS"/>
    <s v="2.2.7 - SERVICIOS DE CONSERVACIÓN, REPARACIONES MENORES E INSTALACIONES TEMPORALES"/>
    <s v="N"/>
    <s v="00 - N/A"/>
    <s v="10 - FONDO GENERAL"/>
    <s v=" "/>
    <s v="99 - MULTIPROVINCIAL"/>
    <n v="0"/>
    <n v="1450000"/>
    <n v="744087.41999999993"/>
  </r>
  <r>
    <s v="2024"/>
    <x v="0"/>
    <x v="0"/>
    <x v="0"/>
    <x v="0"/>
    <x v="2"/>
    <s v="0215 - MINISTERIO DE LA MUJER"/>
    <s v="0001 - MINISTERIO DE LA MUJER"/>
    <x v="2"/>
    <x v="5"/>
    <x v="8"/>
    <s v="2.2 - CONTRATACIÓN DE SERVICIOS"/>
    <s v="2.2.8 - OTROS SERVICIOS NO INCLUIDOS EN CONCEPTOS ANTERIORES"/>
    <s v="N"/>
    <s v="00 - N/A"/>
    <s v="10 - FONDO GENERAL"/>
    <s v=" "/>
    <s v="99 - MULTIPROVINCIAL"/>
    <n v="4864000"/>
    <n v="3150000"/>
    <n v="2141965.59"/>
  </r>
  <r>
    <s v="2024"/>
    <x v="0"/>
    <x v="0"/>
    <x v="0"/>
    <x v="0"/>
    <x v="2"/>
    <s v="0215 - MINISTERIO DE LA MUJER"/>
    <s v="0001 - MINISTERIO DE LA MUJER"/>
    <x v="2"/>
    <x v="5"/>
    <x v="8"/>
    <s v="2.2 - CONTRATACIÓN DE SERVICIOS"/>
    <s v="2.2.9 - OTRAS CONTRATACIONES DE SERVICIOS"/>
    <s v="N"/>
    <s v="00 - N/A"/>
    <s v="10 - FONDO GENERAL"/>
    <s v=" "/>
    <s v="99 - MULTIPROVINCIAL"/>
    <n v="6185000"/>
    <n v="8776540"/>
    <n v="5278558"/>
  </r>
  <r>
    <s v="2024"/>
    <x v="0"/>
    <x v="0"/>
    <x v="0"/>
    <x v="0"/>
    <x v="2"/>
    <s v="0215 - MINISTERIO DE LA MUJER"/>
    <s v="0001 - MINISTERIO DE LA MUJER"/>
    <x v="2"/>
    <x v="5"/>
    <x v="8"/>
    <s v="2.3 - MATERIALES Y SUMINISTROS"/>
    <s v="2.3.1 - ALIMENTOS Y PRODUCTOS AGROFORESTALES"/>
    <s v="N"/>
    <s v="00 - N/A"/>
    <s v="10 - FONDO GENERAL"/>
    <s v=" "/>
    <s v="99 - MULTIPROVINCIAL"/>
    <n v="480310"/>
    <n v="310"/>
    <n v="0"/>
  </r>
  <r>
    <s v="2024"/>
    <x v="0"/>
    <x v="0"/>
    <x v="0"/>
    <x v="0"/>
    <x v="2"/>
    <s v="0215 - MINISTERIO DE LA MUJER"/>
    <s v="0001 - MINISTERIO DE LA MUJER"/>
    <x v="2"/>
    <x v="5"/>
    <x v="8"/>
    <s v="2.3 - MATERIALES Y SUMINISTROS"/>
    <s v="2.3.2 - TEXTILES Y VESTUARIOS"/>
    <s v="N"/>
    <s v="00 - N/A"/>
    <s v="10 - FONDO GENERAL"/>
    <s v=" "/>
    <s v="99 - MULTIPROVINCIAL"/>
    <n v="114034"/>
    <n v="4034"/>
    <n v="0"/>
  </r>
  <r>
    <s v="2024"/>
    <x v="0"/>
    <x v="0"/>
    <x v="0"/>
    <x v="0"/>
    <x v="2"/>
    <s v="0215 - MINISTERIO DE LA MUJER"/>
    <s v="0001 - MINISTERIO DE LA MUJER"/>
    <x v="2"/>
    <x v="5"/>
    <x v="8"/>
    <s v="2.3 - MATERIALES Y SUMINISTROS"/>
    <s v="2.3.3 - PAPEL, CARTÓN E IMPRESOS"/>
    <s v="N"/>
    <s v="00 - N/A"/>
    <s v="10 - FONDO GENERAL"/>
    <s v=" "/>
    <s v="99 - MULTIPROVINCIAL"/>
    <n v="65500"/>
    <n v="15500"/>
    <n v="0"/>
  </r>
  <r>
    <s v="2024"/>
    <x v="0"/>
    <x v="0"/>
    <x v="0"/>
    <x v="0"/>
    <x v="2"/>
    <s v="0215 - MINISTERIO DE LA MUJER"/>
    <s v="0001 - MINISTERIO DE LA MUJER"/>
    <x v="2"/>
    <x v="5"/>
    <x v="8"/>
    <s v="2.3 - MATERIALES Y SUMINISTROS"/>
    <s v="2.3.7 - COMBUSTIBLES, LUBRICANTES, PRODUCTOS QUÍMICOS Y CONEXOS"/>
    <s v="N"/>
    <s v="00 - N/A"/>
    <s v="10 - FONDO GENERAL"/>
    <s v=" "/>
    <s v="99 - MULTIPROVINCIAL"/>
    <n v="332000"/>
    <n v="510000"/>
    <n v="178000"/>
  </r>
  <r>
    <s v="2024"/>
    <x v="0"/>
    <x v="0"/>
    <x v="0"/>
    <x v="0"/>
    <x v="2"/>
    <s v="0215 - MINISTERIO DE LA MUJER"/>
    <s v="0001 - MINISTERIO DE LA MUJER"/>
    <x v="2"/>
    <x v="5"/>
    <x v="8"/>
    <s v="2.3 - MATERIALES Y SUMINISTROS"/>
    <s v="2.3.9 - PRODUCTOS Y ÚTILES VARIOS"/>
    <s v="N"/>
    <s v="00 - N/A"/>
    <s v="10 - FONDO GENERAL"/>
    <s v=" "/>
    <s v="99 - MULTIPROVINCIAL"/>
    <n v="200000"/>
    <n v="662000"/>
    <n v="650000"/>
  </r>
  <r>
    <s v="2024"/>
    <x v="0"/>
    <x v="0"/>
    <x v="0"/>
    <x v="0"/>
    <x v="2"/>
    <s v="0215 - MINISTERIO DE LA MUJER"/>
    <s v="0001 - MINISTERIO DE LA MUJER"/>
    <x v="2"/>
    <x v="5"/>
    <x v="9"/>
    <s v="2.1 - REMUNERACIONES Y CONTRIBUCIONES"/>
    <s v="2.1.1 - REMUNERACIONES"/>
    <s v="N"/>
    <s v="00 - N/A"/>
    <s v="10 - FONDO GENERAL"/>
    <s v=" "/>
    <s v="99 - MULTIPROVINCIAL"/>
    <n v="190477123"/>
    <n v="0"/>
    <n v="0"/>
  </r>
  <r>
    <s v="2024"/>
    <x v="0"/>
    <x v="0"/>
    <x v="0"/>
    <x v="0"/>
    <x v="2"/>
    <s v="0215 - MINISTERIO DE LA MUJER"/>
    <s v="0001 - MINISTERIO DE LA MUJER"/>
    <x v="2"/>
    <x v="5"/>
    <x v="9"/>
    <s v="2.1 - REMUNERACIONES Y CONTRIBUCIONES"/>
    <s v="2.1.2 - SOBRESUELDOS"/>
    <s v="N"/>
    <s v="00 - N/A"/>
    <s v="10 - FONDO GENERAL"/>
    <s v=" "/>
    <s v="99 - MULTIPROVINCIAL"/>
    <n v="69762599"/>
    <n v="0"/>
    <n v="0"/>
  </r>
  <r>
    <s v="2024"/>
    <x v="0"/>
    <x v="0"/>
    <x v="0"/>
    <x v="0"/>
    <x v="2"/>
    <s v="0215 - MINISTERIO DE LA MUJER"/>
    <s v="0001 - MINISTERIO DE LA MUJER"/>
    <x v="2"/>
    <x v="5"/>
    <x v="9"/>
    <s v="2.1 - REMUNERACIONES Y CONTRIBUCIONES"/>
    <s v="2.1.5 - CONTRIBUCIONES A LA SEGURIDAD SOCIAL"/>
    <s v="N"/>
    <s v="00 - N/A"/>
    <s v="10 - FONDO GENERAL"/>
    <s v=" "/>
    <s v="99 - MULTIPROVINCIAL"/>
    <n v="26193360"/>
    <n v="0"/>
    <n v="0"/>
  </r>
  <r>
    <s v="2024"/>
    <x v="0"/>
    <x v="0"/>
    <x v="0"/>
    <x v="0"/>
    <x v="2"/>
    <s v="0215 - MINISTERIO DE LA MUJER"/>
    <s v="0001 - MINISTERIO DE LA MUJER"/>
    <x v="2"/>
    <x v="5"/>
    <x v="9"/>
    <s v="2.2 - CONTRATACIÓN DE SERVICIOS"/>
    <s v="2.2.1 - SERVICIOS BÁSICOS"/>
    <s v="N"/>
    <s v="00 - N/A"/>
    <s v="10 - FONDO GENERAL"/>
    <s v=" "/>
    <s v="99 - MULTIPROVINCIAL"/>
    <n v="8500000"/>
    <n v="9926435"/>
    <n v="9153183.7800000012"/>
  </r>
  <r>
    <s v="2024"/>
    <x v="0"/>
    <x v="0"/>
    <x v="0"/>
    <x v="0"/>
    <x v="2"/>
    <s v="0215 - MINISTERIO DE LA MUJER"/>
    <s v="0001 - MINISTERIO DE LA MUJER"/>
    <x v="2"/>
    <x v="5"/>
    <x v="9"/>
    <s v="2.2 - CONTRATACIÓN DE SERVICIOS"/>
    <s v="2.2.2 - PUBLICIDAD, IMPRESIÓN Y ENCUADERNACIÓN"/>
    <s v="N"/>
    <s v="00 - N/A"/>
    <s v="10 - FONDO GENERAL"/>
    <s v=" "/>
    <s v="99 - MULTIPROVINCIAL"/>
    <n v="13100000"/>
    <n v="4837933"/>
    <n v="3384226.96"/>
  </r>
  <r>
    <s v="2024"/>
    <x v="0"/>
    <x v="0"/>
    <x v="0"/>
    <x v="0"/>
    <x v="2"/>
    <s v="0215 - MINISTERIO DE LA MUJER"/>
    <s v="0001 - MINISTERIO DE LA MUJER"/>
    <x v="2"/>
    <x v="5"/>
    <x v="9"/>
    <s v="2.2 - CONTRATACIÓN DE SERVICIOS"/>
    <s v="2.2.2 - PUBLICIDAD, IMPRESIÓN Y ENCUADERNACIÓN"/>
    <s v="N"/>
    <s v="00 - N/A"/>
    <s v="70 - DONACION EXTERNA"/>
    <s v=" "/>
    <s v="99 - MULTIPROVINCIAL"/>
    <n v="0"/>
    <n v="38576940"/>
    <n v="19232426.600000001"/>
  </r>
  <r>
    <s v="2024"/>
    <x v="0"/>
    <x v="0"/>
    <x v="0"/>
    <x v="0"/>
    <x v="2"/>
    <s v="0215 - MINISTERIO DE LA MUJER"/>
    <s v="0001 - MINISTERIO DE LA MUJER"/>
    <x v="2"/>
    <x v="5"/>
    <x v="9"/>
    <s v="2.2 - CONTRATACIÓN DE SERVICIOS"/>
    <s v="2.2.3 - VIÁTICOS"/>
    <s v="N"/>
    <s v="00 - N/A"/>
    <s v="10 - FONDO GENERAL"/>
    <s v=" "/>
    <s v="99 - MULTIPROVINCIAL"/>
    <n v="1850000"/>
    <n v="2515764"/>
    <n v="2126034.6399999997"/>
  </r>
  <r>
    <s v="2024"/>
    <x v="0"/>
    <x v="0"/>
    <x v="0"/>
    <x v="0"/>
    <x v="2"/>
    <s v="0215 - MINISTERIO DE LA MUJER"/>
    <s v="0001 - MINISTERIO DE LA MUJER"/>
    <x v="2"/>
    <x v="5"/>
    <x v="9"/>
    <s v="2.2 - CONTRATACIÓN DE SERVICIOS"/>
    <s v="2.2.3 - VIÁTICOS"/>
    <s v="N"/>
    <s v="00 - N/A"/>
    <s v="70 - DONACION EXTERNA"/>
    <s v=" "/>
    <s v="99 - MULTIPROVINCIAL"/>
    <n v="0"/>
    <n v="1058737"/>
    <n v="0"/>
  </r>
  <r>
    <s v="2024"/>
    <x v="0"/>
    <x v="0"/>
    <x v="0"/>
    <x v="0"/>
    <x v="2"/>
    <s v="0215 - MINISTERIO DE LA MUJER"/>
    <s v="0001 - MINISTERIO DE LA MUJER"/>
    <x v="2"/>
    <x v="5"/>
    <x v="9"/>
    <s v="2.2 - CONTRATACIÓN DE SERVICIOS"/>
    <s v="2.2.4 - TRANSPORTE Y ALMACENAJE"/>
    <s v="N"/>
    <s v="00 - N/A"/>
    <s v="10 - FONDO GENERAL"/>
    <s v=" "/>
    <s v="99 - MULTIPROVINCIAL"/>
    <n v="50000"/>
    <n v="1253900"/>
    <n v="1244340.97"/>
  </r>
  <r>
    <s v="2024"/>
    <x v="0"/>
    <x v="0"/>
    <x v="0"/>
    <x v="0"/>
    <x v="2"/>
    <s v="0215 - MINISTERIO DE LA MUJER"/>
    <s v="0001 - MINISTERIO DE LA MUJER"/>
    <x v="2"/>
    <x v="5"/>
    <x v="9"/>
    <s v="2.2 - CONTRATACIÓN DE SERVICIOS"/>
    <s v="2.2.5 - ALQUILERES Y RENTAS"/>
    <s v="N"/>
    <s v="00 - N/A"/>
    <s v="10 - FONDO GENERAL"/>
    <s v=" "/>
    <s v="99 - MULTIPROVINCIAL"/>
    <n v="29200000"/>
    <n v="27751605"/>
    <n v="25547445.489999998"/>
  </r>
  <r>
    <s v="2024"/>
    <x v="0"/>
    <x v="0"/>
    <x v="0"/>
    <x v="0"/>
    <x v="2"/>
    <s v="0215 - MINISTERIO DE LA MUJER"/>
    <s v="0001 - MINISTERIO DE LA MUJER"/>
    <x v="2"/>
    <x v="5"/>
    <x v="9"/>
    <s v="2.2 - CONTRATACIÓN DE SERVICIOS"/>
    <s v="2.2.5 - ALQUILERES Y RENTAS"/>
    <s v="N"/>
    <s v="00 - N/A"/>
    <s v="70 - DONACION EXTERNA"/>
    <s v=" "/>
    <s v="99 - MULTIPROVINCIAL"/>
    <n v="0"/>
    <n v="8679780"/>
    <n v="2533850.3200000003"/>
  </r>
  <r>
    <s v="2024"/>
    <x v="0"/>
    <x v="0"/>
    <x v="0"/>
    <x v="0"/>
    <x v="2"/>
    <s v="0215 - MINISTERIO DE LA MUJER"/>
    <s v="0001 - MINISTERIO DE LA MUJER"/>
    <x v="2"/>
    <x v="5"/>
    <x v="9"/>
    <s v="2.2 - CONTRATACIÓN DE SERVICIOS"/>
    <s v="2.2.6 - SEGUROS"/>
    <s v="N"/>
    <s v="00 - N/A"/>
    <s v="10 - FONDO GENERAL"/>
    <s v=" "/>
    <s v="99 - MULTIPROVINCIAL"/>
    <n v="4400000"/>
    <n v="6959000"/>
    <n v="6959000.0000000009"/>
  </r>
  <r>
    <s v="2024"/>
    <x v="0"/>
    <x v="0"/>
    <x v="0"/>
    <x v="0"/>
    <x v="2"/>
    <s v="0215 - MINISTERIO DE LA MUJER"/>
    <s v="0001 - MINISTERIO DE LA MUJER"/>
    <x v="2"/>
    <x v="5"/>
    <x v="9"/>
    <s v="2.2 - CONTRATACIÓN DE SERVICIOS"/>
    <s v="2.2.7 - SERVICIOS DE CONSERVACIÓN, REPARACIONES MENORES E INSTALACIONES TEMPORALES"/>
    <s v="N"/>
    <s v="00 - N/A"/>
    <s v="10 - FONDO GENERAL"/>
    <s v=" "/>
    <s v="99 - MULTIPROVINCIAL"/>
    <n v="7050000"/>
    <n v="5550000"/>
    <n v="3559166.97"/>
  </r>
  <r>
    <s v="2024"/>
    <x v="0"/>
    <x v="0"/>
    <x v="0"/>
    <x v="0"/>
    <x v="2"/>
    <s v="0215 - MINISTERIO DE LA MUJER"/>
    <s v="0001 - MINISTERIO DE LA MUJER"/>
    <x v="2"/>
    <x v="5"/>
    <x v="9"/>
    <s v="2.2 - CONTRATACIÓN DE SERVICIOS"/>
    <s v="2.2.7 - SERVICIOS DE CONSERVACIÓN, REPARACIONES MENORES E INSTALACIONES TEMPORALES"/>
    <s v="N"/>
    <s v="00 - N/A"/>
    <s v="70 - DONACION EXTERNA"/>
    <s v=" "/>
    <s v="99 - MULTIPROVINCIAL"/>
    <n v="0"/>
    <n v="5336000"/>
    <n v="797793.96"/>
  </r>
  <r>
    <s v="2024"/>
    <x v="0"/>
    <x v="0"/>
    <x v="0"/>
    <x v="0"/>
    <x v="2"/>
    <s v="0215 - MINISTERIO DE LA MUJER"/>
    <s v="0001 - MINISTERIO DE LA MUJER"/>
    <x v="2"/>
    <x v="5"/>
    <x v="9"/>
    <s v="2.2 - CONTRATACIÓN DE SERVICIOS"/>
    <s v="2.2.8 - OTROS SERVICIOS NO INCLUIDOS EN CONCEPTOS ANTERIORES"/>
    <s v="N"/>
    <s v="00 - N/A"/>
    <s v="10 - FONDO GENERAL"/>
    <s v=" "/>
    <s v="99 - MULTIPROVINCIAL"/>
    <n v="6345000"/>
    <n v="2790892"/>
    <n v="1223419.8399999999"/>
  </r>
  <r>
    <s v="2024"/>
    <x v="0"/>
    <x v="0"/>
    <x v="0"/>
    <x v="0"/>
    <x v="2"/>
    <s v="0215 - MINISTERIO DE LA MUJER"/>
    <s v="0001 - MINISTERIO DE LA MUJER"/>
    <x v="2"/>
    <x v="5"/>
    <x v="9"/>
    <s v="2.2 - CONTRATACIÓN DE SERVICIOS"/>
    <s v="2.2.8 - OTROS SERVICIOS NO INCLUIDOS EN CONCEPTOS ANTERIORES"/>
    <s v="N"/>
    <s v="00 - N/A"/>
    <s v="70 - DONACION EXTERNA"/>
    <s v=" "/>
    <s v="99 - MULTIPROVINCIAL"/>
    <n v="0"/>
    <n v="20140245"/>
    <n v="6675602.4000000004"/>
  </r>
  <r>
    <s v="2024"/>
    <x v="0"/>
    <x v="0"/>
    <x v="0"/>
    <x v="0"/>
    <x v="2"/>
    <s v="0215 - MINISTERIO DE LA MUJER"/>
    <s v="0001 - MINISTERIO DE LA MUJER"/>
    <x v="2"/>
    <x v="5"/>
    <x v="9"/>
    <s v="2.2 - CONTRATACIÓN DE SERVICIOS"/>
    <s v="2.2.9 - OTRAS CONTRATACIONES DE SERVICIOS"/>
    <s v="N"/>
    <s v="00 - N/A"/>
    <s v="10 - FONDO GENERAL"/>
    <s v=" "/>
    <s v="99 - MULTIPROVINCIAL"/>
    <n v="7070000"/>
    <n v="4009879"/>
    <n v="2963474.31"/>
  </r>
  <r>
    <s v="2024"/>
    <x v="0"/>
    <x v="0"/>
    <x v="0"/>
    <x v="0"/>
    <x v="2"/>
    <s v="0215 - MINISTERIO DE LA MUJER"/>
    <s v="0001 - MINISTERIO DE LA MUJER"/>
    <x v="2"/>
    <x v="5"/>
    <x v="9"/>
    <s v="2.2 - CONTRATACIÓN DE SERVICIOS"/>
    <s v="2.2.9 - OTRAS CONTRATACIONES DE SERVICIOS"/>
    <s v="N"/>
    <s v="00 - N/A"/>
    <s v="70 - DONACION EXTERNA"/>
    <s v=" "/>
    <s v="99 - MULTIPROVINCIAL"/>
    <n v="0"/>
    <n v="11533962.49"/>
    <n v="5099091.1400000006"/>
  </r>
  <r>
    <s v="2024"/>
    <x v="0"/>
    <x v="0"/>
    <x v="0"/>
    <x v="0"/>
    <x v="2"/>
    <s v="0215 - MINISTERIO DE LA MUJER"/>
    <s v="0001 - MINISTERIO DE LA MUJER"/>
    <x v="2"/>
    <x v="5"/>
    <x v="9"/>
    <s v="2.3 - MATERIALES Y SUMINISTROS"/>
    <s v="2.3.1 - ALIMENTOS Y PRODUCTOS AGROFORESTALES"/>
    <s v="N"/>
    <s v="00 - N/A"/>
    <s v="10 - FONDO GENERAL"/>
    <s v=" "/>
    <s v="99 - MULTIPROVINCIAL"/>
    <n v="4450000"/>
    <n v="6937206"/>
    <n v="6274367.2599999998"/>
  </r>
  <r>
    <s v="2024"/>
    <x v="0"/>
    <x v="0"/>
    <x v="0"/>
    <x v="0"/>
    <x v="2"/>
    <s v="0215 - MINISTERIO DE LA MUJER"/>
    <s v="0001 - MINISTERIO DE LA MUJER"/>
    <x v="2"/>
    <x v="5"/>
    <x v="9"/>
    <s v="2.3 - MATERIALES Y SUMINISTROS"/>
    <s v="2.3.1 - ALIMENTOS Y PRODUCTOS AGROFORESTALES"/>
    <s v="N"/>
    <s v="00 - N/A"/>
    <s v="70 - DONACION EXTERNA"/>
    <s v=" "/>
    <s v="99 - MULTIPROVINCIAL"/>
    <n v="0"/>
    <n v="903289"/>
    <n v="0"/>
  </r>
  <r>
    <s v="2024"/>
    <x v="0"/>
    <x v="0"/>
    <x v="0"/>
    <x v="0"/>
    <x v="2"/>
    <s v="0215 - MINISTERIO DE LA MUJER"/>
    <s v="0001 - MINISTERIO DE LA MUJER"/>
    <x v="2"/>
    <x v="5"/>
    <x v="9"/>
    <s v="2.3 - MATERIALES Y SUMINISTROS"/>
    <s v="2.3.2 - TEXTILES Y VESTUARIOS"/>
    <s v="N"/>
    <s v="00 - N/A"/>
    <s v="10 - FONDO GENERAL"/>
    <s v=" "/>
    <s v="99 - MULTIPROVINCIAL"/>
    <n v="1800000"/>
    <n v="1194866"/>
    <n v="1120016.2000000002"/>
  </r>
  <r>
    <s v="2024"/>
    <x v="0"/>
    <x v="0"/>
    <x v="0"/>
    <x v="0"/>
    <x v="2"/>
    <s v="0215 - MINISTERIO DE LA MUJER"/>
    <s v="0001 - MINISTERIO DE LA MUJER"/>
    <x v="2"/>
    <x v="5"/>
    <x v="9"/>
    <s v="2.3 - MATERIALES Y SUMINISTROS"/>
    <s v="2.3.2 - TEXTILES Y VESTUARIOS"/>
    <s v="N"/>
    <s v="00 - N/A"/>
    <s v="70 - DONACION EXTERNA"/>
    <s v=" "/>
    <s v="99 - MULTIPROVINCIAL"/>
    <n v="0"/>
    <n v="700000"/>
    <n v="0"/>
  </r>
  <r>
    <s v="2024"/>
    <x v="0"/>
    <x v="0"/>
    <x v="0"/>
    <x v="0"/>
    <x v="2"/>
    <s v="0215 - MINISTERIO DE LA MUJER"/>
    <s v="0001 - MINISTERIO DE LA MUJER"/>
    <x v="2"/>
    <x v="5"/>
    <x v="9"/>
    <s v="2.3 - MATERIALES Y SUMINISTROS"/>
    <s v="2.3.3 - PAPEL, CARTÓN E IMPRESOS"/>
    <s v="N"/>
    <s v="00 - N/A"/>
    <s v="10 - FONDO GENERAL"/>
    <s v=" "/>
    <s v="99 - MULTIPROVINCIAL"/>
    <n v="1062000"/>
    <n v="265200"/>
    <n v="248319.13"/>
  </r>
  <r>
    <s v="2024"/>
    <x v="0"/>
    <x v="0"/>
    <x v="0"/>
    <x v="0"/>
    <x v="2"/>
    <s v="0215 - MINISTERIO DE LA MUJER"/>
    <s v="0001 - MINISTERIO DE LA MUJER"/>
    <x v="2"/>
    <x v="5"/>
    <x v="9"/>
    <s v="2.3 - MATERIALES Y SUMINISTROS"/>
    <s v="2.3.3 - PAPEL, CARTÓN E IMPRESOS"/>
    <s v="N"/>
    <s v="00 - N/A"/>
    <s v="70 - DONACION EXTERNA"/>
    <s v=" "/>
    <s v="99 - MULTIPROVINCIAL"/>
    <n v="0"/>
    <n v="200000"/>
    <n v="0"/>
  </r>
  <r>
    <s v="2024"/>
    <x v="0"/>
    <x v="0"/>
    <x v="0"/>
    <x v="0"/>
    <x v="2"/>
    <s v="0215 - MINISTERIO DE LA MUJER"/>
    <s v="0001 - MINISTERIO DE LA MUJER"/>
    <x v="2"/>
    <x v="5"/>
    <x v="9"/>
    <s v="2.3 - MATERIALES Y SUMINISTROS"/>
    <s v="2.3.4 - PRODUCTOS FARMACÉUTICOS"/>
    <s v="N"/>
    <s v="00 - N/A"/>
    <s v="10 - FONDO GENERAL"/>
    <s v=" "/>
    <s v="99 - MULTIPROVINCIAL"/>
    <n v="0"/>
    <n v="304000"/>
    <n v="236053.84000000003"/>
  </r>
  <r>
    <s v="2024"/>
    <x v="0"/>
    <x v="0"/>
    <x v="0"/>
    <x v="0"/>
    <x v="2"/>
    <s v="0215 - MINISTERIO DE LA MUJER"/>
    <s v="0001 - MINISTERIO DE LA MUJER"/>
    <x v="2"/>
    <x v="5"/>
    <x v="9"/>
    <s v="2.3 - MATERIALES Y SUMINISTROS"/>
    <s v="2.3.5 - CUERO, CAUCHO Y PLÁSTICO"/>
    <s v="N"/>
    <s v="00 - N/A"/>
    <s v="10 - FONDO GENERAL"/>
    <s v=" "/>
    <s v="99 - MULTIPROVINCIAL"/>
    <n v="700000"/>
    <n v="1225000"/>
    <n v="1204062.19"/>
  </r>
  <r>
    <s v="2024"/>
    <x v="0"/>
    <x v="0"/>
    <x v="0"/>
    <x v="0"/>
    <x v="2"/>
    <s v="0215 - MINISTERIO DE LA MUJER"/>
    <s v="0001 - MINISTERIO DE LA MUJER"/>
    <x v="2"/>
    <x v="5"/>
    <x v="9"/>
    <s v="2.3 - MATERIALES Y SUMINISTROS"/>
    <s v="2.3.5 - CUERO, CAUCHO Y PLÁSTICO"/>
    <s v="N"/>
    <s v="00 - N/A"/>
    <s v="70 - DONACION EXTERNA"/>
    <s v=" "/>
    <s v="99 - MULTIPROVINCIAL"/>
    <n v="0"/>
    <n v="374104"/>
    <n v="0"/>
  </r>
  <r>
    <s v="2024"/>
    <x v="0"/>
    <x v="0"/>
    <x v="0"/>
    <x v="0"/>
    <x v="2"/>
    <s v="0215 - MINISTERIO DE LA MUJER"/>
    <s v="0001 - MINISTERIO DE LA MUJER"/>
    <x v="2"/>
    <x v="5"/>
    <x v="9"/>
    <s v="2.3 - MATERIALES Y SUMINISTROS"/>
    <s v="2.3.6 - PRODUCTOS DE MINERALES, METÁLICOS Y NO METÁLICOS"/>
    <s v="N"/>
    <s v="00 - N/A"/>
    <s v="10 - FONDO GENERAL"/>
    <s v=" "/>
    <s v="99 - MULTIPROVINCIAL"/>
    <n v="350000"/>
    <n v="409990"/>
    <n v="109089.51999999999"/>
  </r>
  <r>
    <s v="2024"/>
    <x v="0"/>
    <x v="0"/>
    <x v="0"/>
    <x v="0"/>
    <x v="2"/>
    <s v="0215 - MINISTERIO DE LA MUJER"/>
    <s v="0001 - MINISTERIO DE LA MUJER"/>
    <x v="2"/>
    <x v="5"/>
    <x v="9"/>
    <s v="2.3 - MATERIALES Y SUMINISTROS"/>
    <s v="2.3.6 - PRODUCTOS DE MINERALES, METÁLICOS Y NO METÁLICOS"/>
    <s v="N"/>
    <s v="00 - N/A"/>
    <s v="70 - DONACION EXTERNA"/>
    <s v=" "/>
    <s v="99 - MULTIPROVINCIAL"/>
    <n v="0"/>
    <n v="390896"/>
    <n v="184879.86"/>
  </r>
  <r>
    <s v="2024"/>
    <x v="0"/>
    <x v="0"/>
    <x v="0"/>
    <x v="0"/>
    <x v="2"/>
    <s v="0215 - MINISTERIO DE LA MUJER"/>
    <s v="0001 - MINISTERIO DE LA MUJER"/>
    <x v="2"/>
    <x v="5"/>
    <x v="9"/>
    <s v="2.3 - MATERIALES Y SUMINISTROS"/>
    <s v="2.3.7 - COMBUSTIBLES, LUBRICANTES, PRODUCTOS QUÍMICOS Y CONEXOS"/>
    <s v="N"/>
    <s v="00 - N/A"/>
    <s v="10 - FONDO GENERAL"/>
    <s v=" "/>
    <s v="99 - MULTIPROVINCIAL"/>
    <n v="8125000"/>
    <n v="10028628"/>
    <n v="8305294.2100000018"/>
  </r>
  <r>
    <s v="2024"/>
    <x v="0"/>
    <x v="0"/>
    <x v="0"/>
    <x v="0"/>
    <x v="2"/>
    <s v="0215 - MINISTERIO DE LA MUJER"/>
    <s v="0001 - MINISTERIO DE LA MUJER"/>
    <x v="2"/>
    <x v="5"/>
    <x v="9"/>
    <s v="2.3 - MATERIALES Y SUMINISTROS"/>
    <s v="2.3.7 - COMBUSTIBLES, LUBRICANTES, PRODUCTOS QUÍMICOS Y CONEXOS"/>
    <s v="N"/>
    <s v="00 - N/A"/>
    <s v="70 - DONACION EXTERNA"/>
    <s v=" "/>
    <s v="99 - MULTIPROVINCIAL"/>
    <n v="0"/>
    <n v="963228"/>
    <n v="140000"/>
  </r>
  <r>
    <s v="2024"/>
    <x v="0"/>
    <x v="0"/>
    <x v="0"/>
    <x v="0"/>
    <x v="2"/>
    <s v="0215 - MINISTERIO DE LA MUJER"/>
    <s v="0001 - MINISTERIO DE LA MUJER"/>
    <x v="2"/>
    <x v="5"/>
    <x v="9"/>
    <s v="2.3 - MATERIALES Y SUMINISTROS"/>
    <s v="2.3.9 - PRODUCTOS Y ÚTILES VARIOS"/>
    <s v="N"/>
    <s v="00 - N/A"/>
    <s v="10 - FONDO GENERAL"/>
    <s v=" "/>
    <s v="99 - MULTIPROVINCIAL"/>
    <n v="5768000"/>
    <n v="7504229"/>
    <n v="6389118.4999999981"/>
  </r>
  <r>
    <s v="2024"/>
    <x v="0"/>
    <x v="0"/>
    <x v="0"/>
    <x v="0"/>
    <x v="2"/>
    <s v="0215 - MINISTERIO DE LA MUJER"/>
    <s v="0001 - MINISTERIO DE LA MUJER"/>
    <x v="2"/>
    <x v="5"/>
    <x v="9"/>
    <s v="2.3 - MATERIALES Y SUMINISTROS"/>
    <s v="2.3.9 - PRODUCTOS Y ÚTILES VARIOS"/>
    <s v="N"/>
    <s v="00 - N/A"/>
    <s v="70 - DONACION EXTERNA"/>
    <s v=" "/>
    <s v="99 - MULTIPROVINCIAL"/>
    <n v="0"/>
    <n v="4250000"/>
    <n v="945788.34"/>
  </r>
  <r>
    <s v="2024"/>
    <x v="0"/>
    <x v="0"/>
    <x v="0"/>
    <x v="0"/>
    <x v="2"/>
    <s v="0216 - MINISTERIO DE CULTURA"/>
    <s v="0001 - MINISTERIO DE CULTURA"/>
    <x v="0"/>
    <x v="0"/>
    <x v="10"/>
    <s v="2.1 - REMUNERACIONES Y CONTRIBUCIONES"/>
    <s v="2.1.1 - REMUNERACIONES"/>
    <s v="N"/>
    <s v="00 - N/A"/>
    <s v="10 - FONDO GENERAL"/>
    <s v=" "/>
    <s v="99 - MULTIPROVINCIAL"/>
    <n v="1625000"/>
    <n v="990000"/>
    <n v="990000"/>
  </r>
  <r>
    <s v="2024"/>
    <x v="0"/>
    <x v="0"/>
    <x v="0"/>
    <x v="0"/>
    <x v="2"/>
    <s v="0216 - MINISTERIO DE CULTURA"/>
    <s v="0001 - MINISTERIO DE CULTURA"/>
    <x v="0"/>
    <x v="0"/>
    <x v="10"/>
    <s v="2.1 - REMUNERACIONES Y CONTRIBUCIONES"/>
    <s v="2.1.2 - SOBRESUELDOS"/>
    <s v="N"/>
    <s v="00 - N/A"/>
    <s v="10 - FONDO GENERAL"/>
    <s v=" "/>
    <s v="99 - MULTIPROVINCIAL"/>
    <n v="375000"/>
    <n v="125000"/>
    <n v="0"/>
  </r>
  <r>
    <s v="2024"/>
    <x v="0"/>
    <x v="0"/>
    <x v="0"/>
    <x v="0"/>
    <x v="2"/>
    <s v="0216 - MINISTERIO DE CULTURA"/>
    <s v="0001 - MINISTERIO DE CULTURA"/>
    <x v="0"/>
    <x v="0"/>
    <x v="10"/>
    <s v="2.1 - REMUNERACIONES Y CONTRIBUCIONES"/>
    <s v="2.1.5 - CONTRIBUCIONES A LA SEGURIDAD SOCIAL"/>
    <s v="N"/>
    <s v="00 - N/A"/>
    <s v="10 - FONDO GENERAL"/>
    <s v=" "/>
    <s v="99 - MULTIPROVINCIAL"/>
    <n v="183480"/>
    <n v="183480"/>
    <n v="131684.07999999996"/>
  </r>
  <r>
    <s v="2024"/>
    <x v="0"/>
    <x v="0"/>
    <x v="0"/>
    <x v="0"/>
    <x v="2"/>
    <s v="0216 - MINISTERIO DE CULTURA"/>
    <s v="0001 - MINISTERIO DE CULTURA"/>
    <x v="0"/>
    <x v="0"/>
    <x v="10"/>
    <s v="2.2 - CONTRATACIÓN DE SERVICIOS"/>
    <s v="2.2.2 - PUBLICIDAD, IMPRESIÓN Y ENCUADERNACIÓN"/>
    <s v="N"/>
    <s v="00 - N/A"/>
    <s v="10 - FONDO GENERAL"/>
    <s v=" "/>
    <s v="99 - MULTIPROVINCIAL"/>
    <n v="300000"/>
    <n v="300000"/>
    <n v="160814"/>
  </r>
  <r>
    <s v="2024"/>
    <x v="0"/>
    <x v="0"/>
    <x v="0"/>
    <x v="0"/>
    <x v="2"/>
    <s v="0216 - MINISTERIO DE CULTURA"/>
    <s v="0001 - MINISTERIO DE CULTURA"/>
    <x v="0"/>
    <x v="0"/>
    <x v="10"/>
    <s v="2.2 - CONTRATACIÓN DE SERVICIOS"/>
    <s v="2.2.8 - OTROS SERVICIOS NO INCLUIDOS EN CONCEPTOS ANTERIORES"/>
    <s v="N"/>
    <s v="00 - N/A"/>
    <s v="10 - FONDO GENERAL"/>
    <s v=" "/>
    <s v="99 - MULTIPROVINCIAL"/>
    <n v="200000"/>
    <n v="0"/>
    <n v="0"/>
  </r>
  <r>
    <s v="2024"/>
    <x v="0"/>
    <x v="0"/>
    <x v="0"/>
    <x v="0"/>
    <x v="2"/>
    <s v="0216 - MINISTERIO DE CULTURA"/>
    <s v="0001 - MINISTERIO DE CULTURA"/>
    <x v="0"/>
    <x v="0"/>
    <x v="10"/>
    <s v="2.2 - CONTRATACIÓN DE SERVICIOS"/>
    <s v="2.2.9 - OTRAS CONTRATACIONES DE SERVICIOS"/>
    <s v="N"/>
    <s v="00 - N/A"/>
    <s v="10 - FONDO GENERAL"/>
    <s v=" "/>
    <s v="99 - MULTIPROVINCIAL"/>
    <n v="200000"/>
    <n v="0"/>
    <n v="0"/>
  </r>
  <r>
    <s v="2024"/>
    <x v="0"/>
    <x v="0"/>
    <x v="0"/>
    <x v="0"/>
    <x v="2"/>
    <s v="0216 - MINISTERIO DE CULTURA"/>
    <s v="0001 - MINISTERIO DE CULTURA"/>
    <x v="0"/>
    <x v="0"/>
    <x v="10"/>
    <s v="2.3 - MATERIALES Y SUMINISTROS"/>
    <s v="2.3.3 - PAPEL, CARTÓN E IMPRESOS"/>
    <s v="N"/>
    <s v="00 - N/A"/>
    <s v="10 - FONDO GENERAL"/>
    <s v=" "/>
    <s v="99 - MULTIPROVINCIAL"/>
    <n v="100000"/>
    <n v="100000"/>
    <n v="0"/>
  </r>
  <r>
    <s v="2024"/>
    <x v="0"/>
    <x v="0"/>
    <x v="0"/>
    <x v="0"/>
    <x v="2"/>
    <s v="0216 - MINISTERIO DE CULTURA"/>
    <s v="0001 - MINISTERIO DE CULTURA"/>
    <x v="0"/>
    <x v="0"/>
    <x v="10"/>
    <s v="2.3 - MATERIALES Y SUMINISTROS"/>
    <s v="2.3.7 - COMBUSTIBLES, LUBRICANTES, PRODUCTOS QUÍMICOS Y CONEXOS"/>
    <s v="N"/>
    <s v="00 - N/A"/>
    <s v="10 - FONDO GENERAL"/>
    <s v=" "/>
    <s v="99 - MULTIPROVINCIAL"/>
    <n v="0"/>
    <n v="400000"/>
    <n v="0"/>
  </r>
  <r>
    <s v="2024"/>
    <x v="0"/>
    <x v="0"/>
    <x v="0"/>
    <x v="0"/>
    <x v="2"/>
    <s v="0216 - MINISTERIO DE CULTURA"/>
    <s v="0001 - MINISTERIO DE CULTURA"/>
    <x v="0"/>
    <x v="0"/>
    <x v="10"/>
    <s v="2.3 - MATERIALES Y SUMINISTROS"/>
    <s v="2.3.9 - PRODUCTOS Y ÚTILES VARIOS"/>
    <s v="N"/>
    <s v="00 - N/A"/>
    <s v="10 - FONDO GENERAL"/>
    <s v=" "/>
    <s v="99 - MULTIPROVINCIAL"/>
    <n v="200000"/>
    <n v="200000"/>
    <n v="0"/>
  </r>
  <r>
    <s v="2024"/>
    <x v="0"/>
    <x v="0"/>
    <x v="0"/>
    <x v="0"/>
    <x v="2"/>
    <s v="0216 - MINISTERIO DE CULTURA"/>
    <s v="0001 - MINISTERIO DE CULTURA"/>
    <x v="2"/>
    <x v="8"/>
    <x v="20"/>
    <s v="2.1 - REMUNERACIONES Y CONTRIBUCIONES"/>
    <s v="2.1.1 - REMUNERACIONES"/>
    <s v="N"/>
    <s v="00 - N/A"/>
    <s v="10 - FONDO GENERAL"/>
    <s v=" "/>
    <s v="99 - MULTIPROVINCIAL"/>
    <n v="673043105"/>
    <n v="724969935"/>
    <n v="717742176.30999994"/>
  </r>
  <r>
    <s v="2024"/>
    <x v="0"/>
    <x v="0"/>
    <x v="0"/>
    <x v="0"/>
    <x v="2"/>
    <s v="0216 - MINISTERIO DE CULTURA"/>
    <s v="0001 - MINISTERIO DE CULTURA"/>
    <x v="2"/>
    <x v="8"/>
    <x v="20"/>
    <s v="2.1 - REMUNERACIONES Y CONTRIBUCIONES"/>
    <s v="2.1.2 - SOBRESUELDOS"/>
    <s v="N"/>
    <s v="00 - N/A"/>
    <s v="10 - FONDO GENERAL"/>
    <s v=" "/>
    <s v="99 - MULTIPROVINCIAL"/>
    <n v="277993000"/>
    <n v="209468235"/>
    <n v="140211160.25999999"/>
  </r>
  <r>
    <s v="2024"/>
    <x v="0"/>
    <x v="0"/>
    <x v="0"/>
    <x v="0"/>
    <x v="2"/>
    <s v="0216 - MINISTERIO DE CULTURA"/>
    <s v="0001 - MINISTERIO DE CULTURA"/>
    <x v="2"/>
    <x v="8"/>
    <x v="20"/>
    <s v="2.1 - REMUNERACIONES Y CONTRIBUCIONES"/>
    <s v="2.1.5 - CONTRIBUCIONES A LA SEGURIDAD SOCIAL"/>
    <s v="N"/>
    <s v="00 - N/A"/>
    <s v="10 - FONDO GENERAL"/>
    <s v=" "/>
    <s v="99 - MULTIPROVINCIAL"/>
    <n v="93648251"/>
    <n v="100133509"/>
    <n v="99240518.349999949"/>
  </r>
  <r>
    <s v="2024"/>
    <x v="0"/>
    <x v="0"/>
    <x v="0"/>
    <x v="0"/>
    <x v="2"/>
    <s v="0216 - MINISTERIO DE CULTURA"/>
    <s v="0001 - MINISTERIO DE CULTURA"/>
    <x v="2"/>
    <x v="8"/>
    <x v="20"/>
    <s v="2.2 - CONTRATACIÓN DE SERVICIOS"/>
    <s v="2.2.1 - SERVICIOS BÁSICOS"/>
    <s v="N"/>
    <s v="00 - N/A"/>
    <s v="10 - FONDO GENERAL"/>
    <s v=" "/>
    <s v="99 - MULTIPROVINCIAL"/>
    <n v="101406732"/>
    <n v="97256732"/>
    <n v="89074524.080000043"/>
  </r>
  <r>
    <s v="2024"/>
    <x v="0"/>
    <x v="0"/>
    <x v="0"/>
    <x v="0"/>
    <x v="2"/>
    <s v="0216 - MINISTERIO DE CULTURA"/>
    <s v="0001 - MINISTERIO DE CULTURA"/>
    <x v="2"/>
    <x v="8"/>
    <x v="20"/>
    <s v="2.2 - CONTRATACIÓN DE SERVICIOS"/>
    <s v="2.2.2 - PUBLICIDAD, IMPRESIÓN Y ENCUADERNACIÓN"/>
    <s v="N"/>
    <s v="00 - N/A"/>
    <s v="10 - FONDO GENERAL"/>
    <s v=" "/>
    <s v="99 - MULTIPROVINCIAL"/>
    <n v="18700000"/>
    <n v="19514881"/>
    <n v="10441794.120000001"/>
  </r>
  <r>
    <s v="2024"/>
    <x v="0"/>
    <x v="0"/>
    <x v="0"/>
    <x v="0"/>
    <x v="2"/>
    <s v="0216 - MINISTERIO DE CULTURA"/>
    <s v="0001 - MINISTERIO DE CULTURA"/>
    <x v="2"/>
    <x v="8"/>
    <x v="20"/>
    <s v="2.2 - CONTRATACIÓN DE SERVICIOS"/>
    <s v="2.2.3 - VIÁTICOS"/>
    <s v="N"/>
    <s v="00 - N/A"/>
    <s v="10 - FONDO GENERAL"/>
    <s v=" "/>
    <s v="99 - MULTIPROVINCIAL"/>
    <n v="17100000"/>
    <n v="18759578"/>
    <n v="13394919.26"/>
  </r>
  <r>
    <s v="2024"/>
    <x v="0"/>
    <x v="0"/>
    <x v="0"/>
    <x v="0"/>
    <x v="2"/>
    <s v="0216 - MINISTERIO DE CULTURA"/>
    <s v="0001 - MINISTERIO DE CULTURA"/>
    <x v="2"/>
    <x v="8"/>
    <x v="20"/>
    <s v="2.2 - CONTRATACIÓN DE SERVICIOS"/>
    <s v="2.2.4 - TRANSPORTE Y ALMACENAJE"/>
    <s v="N"/>
    <s v="00 - N/A"/>
    <s v="10 - FONDO GENERAL"/>
    <s v=" "/>
    <s v="99 - MULTIPROVINCIAL"/>
    <n v="1680000"/>
    <n v="4898505"/>
    <n v="1129550.6499999999"/>
  </r>
  <r>
    <s v="2024"/>
    <x v="0"/>
    <x v="0"/>
    <x v="0"/>
    <x v="0"/>
    <x v="2"/>
    <s v="0216 - MINISTERIO DE CULTURA"/>
    <s v="0001 - MINISTERIO DE CULTURA"/>
    <x v="2"/>
    <x v="8"/>
    <x v="20"/>
    <s v="2.2 - CONTRATACIÓN DE SERVICIOS"/>
    <s v="2.2.5 - ALQUILERES Y RENTAS"/>
    <s v="N"/>
    <s v="00 - N/A"/>
    <s v="10 - FONDO GENERAL"/>
    <s v=" "/>
    <s v="99 - MULTIPROVINCIAL"/>
    <n v="21540000"/>
    <n v="26678518"/>
    <n v="17446452.630000003"/>
  </r>
  <r>
    <s v="2024"/>
    <x v="0"/>
    <x v="0"/>
    <x v="0"/>
    <x v="0"/>
    <x v="2"/>
    <s v="0216 - MINISTERIO DE CULTURA"/>
    <s v="0001 - MINISTERIO DE CULTURA"/>
    <x v="2"/>
    <x v="8"/>
    <x v="20"/>
    <s v="2.2 - CONTRATACIÓN DE SERVICIOS"/>
    <s v="2.2.6 - SEGUROS"/>
    <s v="N"/>
    <s v="00 - N/A"/>
    <s v="10 - FONDO GENERAL"/>
    <s v=" "/>
    <s v="99 - MULTIPROVINCIAL"/>
    <n v="12251000"/>
    <n v="11985660"/>
    <n v="11909570.880000001"/>
  </r>
  <r>
    <s v="2024"/>
    <x v="0"/>
    <x v="0"/>
    <x v="0"/>
    <x v="0"/>
    <x v="2"/>
    <s v="0216 - MINISTERIO DE CULTURA"/>
    <s v="0001 - MINISTERIO DE CULTURA"/>
    <x v="2"/>
    <x v="8"/>
    <x v="20"/>
    <s v="2.2 - CONTRATACIÓN DE SERVICIOS"/>
    <s v="2.2.6 - SEGUROS"/>
    <s v="N"/>
    <s v="00 - N/A"/>
    <s v="70 - DONACION EXTERNA"/>
    <s v=" "/>
    <s v="99 - MULTIPROVINCIAL"/>
    <n v="0"/>
    <n v="260000"/>
    <n v="0"/>
  </r>
  <r>
    <s v="2024"/>
    <x v="0"/>
    <x v="0"/>
    <x v="0"/>
    <x v="0"/>
    <x v="2"/>
    <s v="0216 - MINISTERIO DE CULTURA"/>
    <s v="0001 - MINISTERIO DE CULTURA"/>
    <x v="2"/>
    <x v="8"/>
    <x v="20"/>
    <s v="2.2 - CONTRATACIÓN DE SERVICIOS"/>
    <s v="2.2.7 - SERVICIOS DE CONSERVACIÓN, REPARACIONES MENORES E INSTALACIONES TEMPORALES"/>
    <s v="N"/>
    <s v="00 - N/A"/>
    <s v="10 - FONDO GENERAL"/>
    <s v=" "/>
    <s v="99 - MULTIPROVINCIAL"/>
    <n v="76695138"/>
    <n v="52342447"/>
    <n v="36025287.679999992"/>
  </r>
  <r>
    <s v="2024"/>
    <x v="0"/>
    <x v="0"/>
    <x v="0"/>
    <x v="0"/>
    <x v="2"/>
    <s v="0216 - MINISTERIO DE CULTURA"/>
    <s v="0001 - MINISTERIO DE CULTURA"/>
    <x v="2"/>
    <x v="8"/>
    <x v="20"/>
    <s v="2.2 - CONTRATACIÓN DE SERVICIOS"/>
    <s v="2.2.8 - OTROS SERVICIOS NO INCLUIDOS EN CONCEPTOS ANTERIORES"/>
    <s v="N"/>
    <s v="00 - N/A"/>
    <s v="10 - FONDO GENERAL"/>
    <s v=" "/>
    <s v="99 - MULTIPROVINCIAL"/>
    <n v="129590000"/>
    <n v="105303204"/>
    <n v="85571039.430000022"/>
  </r>
  <r>
    <s v="2024"/>
    <x v="0"/>
    <x v="0"/>
    <x v="0"/>
    <x v="0"/>
    <x v="2"/>
    <s v="0216 - MINISTERIO DE CULTURA"/>
    <s v="0001 - MINISTERIO DE CULTURA"/>
    <x v="2"/>
    <x v="8"/>
    <x v="20"/>
    <s v="2.2 - CONTRATACIÓN DE SERVICIOS"/>
    <s v="2.2.9 - OTRAS CONTRATACIONES DE SERVICIOS"/>
    <s v="N"/>
    <s v="00 - N/A"/>
    <s v="10 - FONDO GENERAL"/>
    <s v=" "/>
    <s v="99 - MULTIPROVINCIAL"/>
    <n v="26119244"/>
    <n v="43794721"/>
    <n v="30607800.839999996"/>
  </r>
  <r>
    <s v="2024"/>
    <x v="0"/>
    <x v="0"/>
    <x v="0"/>
    <x v="0"/>
    <x v="2"/>
    <s v="0216 - MINISTERIO DE CULTURA"/>
    <s v="0001 - MINISTERIO DE CULTURA"/>
    <x v="2"/>
    <x v="8"/>
    <x v="20"/>
    <s v="2.3 - MATERIALES Y SUMINISTROS"/>
    <s v="2.3.1 - ALIMENTOS Y PRODUCTOS AGROFORESTALES"/>
    <s v="N"/>
    <s v="00 - N/A"/>
    <s v="10 - FONDO GENERAL"/>
    <s v=" "/>
    <s v="99 - MULTIPROVINCIAL"/>
    <n v="2200000"/>
    <n v="3375968"/>
    <n v="1275063.6200000001"/>
  </r>
  <r>
    <s v="2024"/>
    <x v="0"/>
    <x v="0"/>
    <x v="0"/>
    <x v="0"/>
    <x v="2"/>
    <s v="0216 - MINISTERIO DE CULTURA"/>
    <s v="0001 - MINISTERIO DE CULTURA"/>
    <x v="2"/>
    <x v="8"/>
    <x v="20"/>
    <s v="2.3 - MATERIALES Y SUMINISTROS"/>
    <s v="2.3.2 - TEXTILES Y VESTUARIOS"/>
    <s v="N"/>
    <s v="00 - N/A"/>
    <s v="10 - FONDO GENERAL"/>
    <s v=" "/>
    <s v="99 - MULTIPROVINCIAL"/>
    <n v="2090000"/>
    <n v="872407"/>
    <n v="243720.62"/>
  </r>
  <r>
    <s v="2024"/>
    <x v="0"/>
    <x v="0"/>
    <x v="0"/>
    <x v="0"/>
    <x v="2"/>
    <s v="0216 - MINISTERIO DE CULTURA"/>
    <s v="0001 - MINISTERIO DE CULTURA"/>
    <x v="2"/>
    <x v="8"/>
    <x v="20"/>
    <s v="2.3 - MATERIALES Y SUMINISTROS"/>
    <s v="2.3.3 - PAPEL, CARTÓN E IMPRESOS"/>
    <s v="N"/>
    <s v="00 - N/A"/>
    <s v="10 - FONDO GENERAL"/>
    <s v=" "/>
    <s v="99 - MULTIPROVINCIAL"/>
    <n v="4000000"/>
    <n v="3481790"/>
    <n v="2424265.67"/>
  </r>
  <r>
    <s v="2024"/>
    <x v="0"/>
    <x v="0"/>
    <x v="0"/>
    <x v="0"/>
    <x v="2"/>
    <s v="0216 - MINISTERIO DE CULTURA"/>
    <s v="0001 - MINISTERIO DE CULTURA"/>
    <x v="2"/>
    <x v="8"/>
    <x v="20"/>
    <s v="2.3 - MATERIALES Y SUMINISTROS"/>
    <s v="2.3.4 - PRODUCTOS FARMACÉUTICOS"/>
    <s v="N"/>
    <s v="00 - N/A"/>
    <s v="10 - FONDO GENERAL"/>
    <s v=" "/>
    <s v="99 - MULTIPROVINCIAL"/>
    <n v="10000"/>
    <n v="10000"/>
    <n v="0"/>
  </r>
  <r>
    <s v="2024"/>
    <x v="0"/>
    <x v="0"/>
    <x v="0"/>
    <x v="0"/>
    <x v="2"/>
    <s v="0216 - MINISTERIO DE CULTURA"/>
    <s v="0001 - MINISTERIO DE CULTURA"/>
    <x v="2"/>
    <x v="8"/>
    <x v="20"/>
    <s v="2.3 - MATERIALES Y SUMINISTROS"/>
    <s v="2.3.5 - CUERO, CAUCHO Y PLÁSTICO"/>
    <s v="N"/>
    <s v="00 - N/A"/>
    <s v="10 - FONDO GENERAL"/>
    <s v=" "/>
    <s v="99 - MULTIPROVINCIAL"/>
    <n v="440000"/>
    <n v="900000"/>
    <n v="553210.39"/>
  </r>
  <r>
    <s v="2024"/>
    <x v="0"/>
    <x v="0"/>
    <x v="0"/>
    <x v="0"/>
    <x v="2"/>
    <s v="0216 - MINISTERIO DE CULTURA"/>
    <s v="0001 - MINISTERIO DE CULTURA"/>
    <x v="2"/>
    <x v="8"/>
    <x v="20"/>
    <s v="2.3 - MATERIALES Y SUMINISTROS"/>
    <s v="2.3.6 - PRODUCTOS DE MINERALES, METÁLICOS Y NO METÁLICOS"/>
    <s v="N"/>
    <s v="00 - N/A"/>
    <s v="10 - FONDO GENERAL"/>
    <s v=" "/>
    <s v="99 - MULTIPROVINCIAL"/>
    <n v="550000"/>
    <n v="1193045"/>
    <n v="292359.05"/>
  </r>
  <r>
    <s v="2024"/>
    <x v="0"/>
    <x v="0"/>
    <x v="0"/>
    <x v="0"/>
    <x v="2"/>
    <s v="0216 - MINISTERIO DE CULTURA"/>
    <s v="0001 - MINISTERIO DE CULTURA"/>
    <x v="2"/>
    <x v="8"/>
    <x v="20"/>
    <s v="2.3 - MATERIALES Y SUMINISTROS"/>
    <s v="2.3.7 - COMBUSTIBLES, LUBRICANTES, PRODUCTOS QUÍMICOS Y CONEXOS"/>
    <s v="N"/>
    <s v="00 - N/A"/>
    <s v="10 - FONDO GENERAL"/>
    <s v=" "/>
    <s v="99 - MULTIPROVINCIAL"/>
    <n v="21300000"/>
    <n v="23145228"/>
    <n v="17426798.449999999"/>
  </r>
  <r>
    <s v="2024"/>
    <x v="0"/>
    <x v="0"/>
    <x v="0"/>
    <x v="0"/>
    <x v="2"/>
    <s v="0216 - MINISTERIO DE CULTURA"/>
    <s v="0001 - MINISTERIO DE CULTURA"/>
    <x v="2"/>
    <x v="8"/>
    <x v="20"/>
    <s v="2.3 - MATERIALES Y SUMINISTROS"/>
    <s v="2.3.9 - PRODUCTOS Y ÚTILES VARIOS"/>
    <s v="N"/>
    <s v="00 - N/A"/>
    <s v="10 - FONDO GENERAL"/>
    <s v=" "/>
    <s v="99 - MULTIPROVINCIAL"/>
    <n v="11150000"/>
    <n v="16633334"/>
    <n v="8101612.6199999992"/>
  </r>
  <r>
    <s v="2024"/>
    <x v="0"/>
    <x v="0"/>
    <x v="0"/>
    <x v="0"/>
    <x v="2"/>
    <s v="0216 - MINISTERIO DE CULTURA"/>
    <s v="0001 - MINISTERIO DE CULTURA"/>
    <x v="2"/>
    <x v="8"/>
    <x v="20"/>
    <s v="2.3 - MATERIALES Y SUMINISTROS"/>
    <s v="2.3.9 - PRODUCTOS Y ÚTILES VARIOS"/>
    <s v="N"/>
    <s v="00 - N/A"/>
    <s v="70 - DONACION EXTERNA"/>
    <s v=" "/>
    <s v="99 - MULTIPROVINCIAL"/>
    <n v="0"/>
    <n v="250000"/>
    <n v="0"/>
  </r>
  <r>
    <s v="2024"/>
    <x v="0"/>
    <x v="0"/>
    <x v="0"/>
    <x v="0"/>
    <x v="2"/>
    <s v="0216 - MINISTERIO DE CULTURA"/>
    <s v="0002 - ORQUESTA SINFÓNICA NACIONAL"/>
    <x v="2"/>
    <x v="8"/>
    <x v="20"/>
    <s v="2.1 - REMUNERACIONES Y CONTRIBUCIONES"/>
    <s v="2.1.1 - REMUNERACIONES"/>
    <s v="N"/>
    <s v="00 - N/A"/>
    <s v="10 - FONDO GENERAL"/>
    <s v=" "/>
    <s v="99 - MULTIPROVINCIAL"/>
    <n v="86715841"/>
    <n v="87593391.13000001"/>
    <n v="86978778.189999983"/>
  </r>
  <r>
    <s v="2024"/>
    <x v="0"/>
    <x v="0"/>
    <x v="0"/>
    <x v="0"/>
    <x v="2"/>
    <s v="0216 - MINISTERIO DE CULTURA"/>
    <s v="0002 - ORQUESTA SINFÓNICA NACIONAL"/>
    <x v="2"/>
    <x v="8"/>
    <x v="20"/>
    <s v="2.1 - REMUNERACIONES Y CONTRIBUCIONES"/>
    <s v="2.1.2 - SOBRESUELDOS"/>
    <s v="N"/>
    <s v="00 - N/A"/>
    <s v="10 - FONDO GENERAL"/>
    <s v=" "/>
    <s v="99 - MULTIPROVINCIAL"/>
    <n v="7091797"/>
    <n v="7091797"/>
    <n v="6685970.1400000006"/>
  </r>
  <r>
    <s v="2024"/>
    <x v="0"/>
    <x v="0"/>
    <x v="0"/>
    <x v="0"/>
    <x v="2"/>
    <s v="0216 - MINISTERIO DE CULTURA"/>
    <s v="0002 - ORQUESTA SINFÓNICA NACIONAL"/>
    <x v="2"/>
    <x v="8"/>
    <x v="20"/>
    <s v="2.1 - REMUNERACIONES Y CONTRIBUCIONES"/>
    <s v="2.1.5 - CONTRIBUCIONES A LA SEGURIDAD SOCIAL"/>
    <s v="N"/>
    <s v="00 - N/A"/>
    <s v="10 - FONDO GENERAL"/>
    <s v=" "/>
    <s v="99 - MULTIPROVINCIAL"/>
    <n v="9907020"/>
    <n v="11291146.560000001"/>
    <n v="11166026.640000001"/>
  </r>
  <r>
    <s v="2024"/>
    <x v="0"/>
    <x v="0"/>
    <x v="0"/>
    <x v="0"/>
    <x v="2"/>
    <s v="0216 - MINISTERIO DE CULTURA"/>
    <s v="0002 - ORQUESTA SINFÓNICA NACIONAL"/>
    <x v="2"/>
    <x v="8"/>
    <x v="20"/>
    <s v="2.2 - CONTRATACIÓN DE SERVICIOS"/>
    <s v="2.2.2 - PUBLICIDAD, IMPRESIÓN Y ENCUADERNACIÓN"/>
    <s v="N"/>
    <s v="00 - N/A"/>
    <s v="10 - FONDO GENERAL"/>
    <s v=" "/>
    <s v="99 - MULTIPROVINCIAL"/>
    <n v="810000"/>
    <n v="480000"/>
    <n v="225011.84"/>
  </r>
  <r>
    <s v="2024"/>
    <x v="0"/>
    <x v="0"/>
    <x v="0"/>
    <x v="0"/>
    <x v="2"/>
    <s v="0216 - MINISTERIO DE CULTURA"/>
    <s v="0002 - ORQUESTA SINFÓNICA NACIONAL"/>
    <x v="2"/>
    <x v="8"/>
    <x v="20"/>
    <s v="2.2 - CONTRATACIÓN DE SERVICIOS"/>
    <s v="2.2.2 - PUBLICIDAD, IMPRESIÓN Y ENCUADERNACIÓN"/>
    <s v="N"/>
    <s v="00 - N/A"/>
    <s v="20 - FONDOS CON DESTINO ESPECÍFICO"/>
    <s v=" "/>
    <s v="99 - MULTIPROVINCIAL"/>
    <n v="0"/>
    <n v="150000"/>
    <n v="141600"/>
  </r>
  <r>
    <s v="2024"/>
    <x v="0"/>
    <x v="0"/>
    <x v="0"/>
    <x v="0"/>
    <x v="2"/>
    <s v="0216 - MINISTERIO DE CULTURA"/>
    <s v="0002 - ORQUESTA SINFÓNICA NACIONAL"/>
    <x v="2"/>
    <x v="8"/>
    <x v="20"/>
    <s v="2.2 - CONTRATACIÓN DE SERVICIOS"/>
    <s v="2.2.4 - TRANSPORTE Y ALMACENAJE"/>
    <s v="N"/>
    <s v="00 - N/A"/>
    <s v="10 - FONDO GENERAL"/>
    <s v=" "/>
    <s v="99 - MULTIPROVINCIAL"/>
    <n v="2715000"/>
    <n v="1312751.0099999998"/>
    <n v="306000"/>
  </r>
  <r>
    <s v="2024"/>
    <x v="0"/>
    <x v="0"/>
    <x v="0"/>
    <x v="0"/>
    <x v="2"/>
    <s v="0216 - MINISTERIO DE CULTURA"/>
    <s v="0002 - ORQUESTA SINFÓNICA NACIONAL"/>
    <x v="2"/>
    <x v="8"/>
    <x v="20"/>
    <s v="2.2 - CONTRATACIÓN DE SERVICIOS"/>
    <s v="2.2.4 - TRANSPORTE Y ALMACENAJE"/>
    <s v="N"/>
    <s v="00 - N/A"/>
    <s v="20 - FONDOS CON DESTINO ESPECÍFICO"/>
    <s v=" "/>
    <s v="99 - MULTIPROVINCIAL"/>
    <n v="0"/>
    <n v="515393"/>
    <n v="387000"/>
  </r>
  <r>
    <s v="2024"/>
    <x v="0"/>
    <x v="0"/>
    <x v="0"/>
    <x v="0"/>
    <x v="2"/>
    <s v="0216 - MINISTERIO DE CULTURA"/>
    <s v="0002 - ORQUESTA SINFÓNICA NACIONAL"/>
    <x v="2"/>
    <x v="8"/>
    <x v="20"/>
    <s v="2.2 - CONTRATACIÓN DE SERVICIOS"/>
    <s v="2.2.5 - ALQUILERES Y RENTAS"/>
    <s v="N"/>
    <s v="00 - N/A"/>
    <s v="10 - FONDO GENERAL"/>
    <s v=" "/>
    <s v="99 - MULTIPROVINCIAL"/>
    <n v="0"/>
    <n v="916080"/>
    <n v="835235.75"/>
  </r>
  <r>
    <s v="2024"/>
    <x v="0"/>
    <x v="0"/>
    <x v="0"/>
    <x v="0"/>
    <x v="2"/>
    <s v="0216 - MINISTERIO DE CULTURA"/>
    <s v="0002 - ORQUESTA SINFÓNICA NACIONAL"/>
    <x v="2"/>
    <x v="8"/>
    <x v="20"/>
    <s v="2.2 - CONTRATACIÓN DE SERVICIOS"/>
    <s v="2.2.5 - ALQUILERES Y RENTAS"/>
    <s v="N"/>
    <s v="00 - N/A"/>
    <s v="20 - FONDOS CON DESTINO ESPECÍFICO"/>
    <s v=" "/>
    <s v="99 - MULTIPROVINCIAL"/>
    <n v="0"/>
    <n v="320000"/>
    <n v="317586.38"/>
  </r>
  <r>
    <s v="2024"/>
    <x v="0"/>
    <x v="0"/>
    <x v="0"/>
    <x v="0"/>
    <x v="2"/>
    <s v="0216 - MINISTERIO DE CULTURA"/>
    <s v="0002 - ORQUESTA SINFÓNICA NACIONAL"/>
    <x v="2"/>
    <x v="8"/>
    <x v="20"/>
    <s v="2.2 - CONTRATACIÓN DE SERVICIOS"/>
    <s v="2.2.6 - SEGUROS"/>
    <s v="N"/>
    <s v="00 - N/A"/>
    <s v="10 - FONDO GENERAL"/>
    <s v=" "/>
    <s v="99 - MULTIPROVINCIAL"/>
    <n v="1192686"/>
    <n v="1349582.46"/>
    <n v="1349582.46"/>
  </r>
  <r>
    <s v="2024"/>
    <x v="0"/>
    <x v="0"/>
    <x v="0"/>
    <x v="0"/>
    <x v="2"/>
    <s v="0216 - MINISTERIO DE CULTURA"/>
    <s v="0002 - ORQUESTA SINFÓNICA NACIONAL"/>
    <x v="2"/>
    <x v="8"/>
    <x v="20"/>
    <s v="2.2 - CONTRATACIÓN DE SERVICIOS"/>
    <s v="2.2.7 - SERVICIOS DE CONSERVACIÓN, REPARACIONES MENORES E INSTALACIONES TEMPORALES"/>
    <s v="N"/>
    <s v="00 - N/A"/>
    <s v="20 - FONDOS CON DESTINO ESPECÍFICO"/>
    <s v=" "/>
    <s v="99 - MULTIPROVINCIAL"/>
    <n v="0"/>
    <n v="199220.89"/>
    <n v="182428"/>
  </r>
  <r>
    <s v="2024"/>
    <x v="0"/>
    <x v="0"/>
    <x v="0"/>
    <x v="0"/>
    <x v="2"/>
    <s v="0216 - MINISTERIO DE CULTURA"/>
    <s v="0002 - ORQUESTA SINFÓNICA NACIONAL"/>
    <x v="2"/>
    <x v="8"/>
    <x v="20"/>
    <s v="2.2 - CONTRATACIÓN DE SERVICIOS"/>
    <s v="2.2.8 - OTROS SERVICIOS NO INCLUIDOS EN CONCEPTOS ANTERIORES"/>
    <s v="N"/>
    <s v="00 - N/A"/>
    <s v="10 - FONDO GENERAL"/>
    <s v=" "/>
    <s v="99 - MULTIPROVINCIAL"/>
    <n v="4808192"/>
    <n v="7414587.8399999999"/>
    <n v="7111415.9300000006"/>
  </r>
  <r>
    <s v="2024"/>
    <x v="0"/>
    <x v="0"/>
    <x v="0"/>
    <x v="0"/>
    <x v="2"/>
    <s v="0216 - MINISTERIO DE CULTURA"/>
    <s v="0002 - ORQUESTA SINFÓNICA NACIONAL"/>
    <x v="2"/>
    <x v="8"/>
    <x v="20"/>
    <s v="2.2 - CONTRATACIÓN DE SERVICIOS"/>
    <s v="2.2.8 - OTROS SERVICIOS NO INCLUIDOS EN CONCEPTOS ANTERIORES"/>
    <s v="N"/>
    <s v="00 - N/A"/>
    <s v="20 - FONDOS CON DESTINO ESPECÍFICO"/>
    <s v=" "/>
    <s v="99 - MULTIPROVINCIAL"/>
    <n v="0"/>
    <n v="415048.70999999996"/>
    <n v="261333.36"/>
  </r>
  <r>
    <s v="2024"/>
    <x v="0"/>
    <x v="0"/>
    <x v="0"/>
    <x v="0"/>
    <x v="2"/>
    <s v="0216 - MINISTERIO DE CULTURA"/>
    <s v="0002 - ORQUESTA SINFÓNICA NACIONAL"/>
    <x v="2"/>
    <x v="8"/>
    <x v="20"/>
    <s v="2.3 - MATERIALES Y SUMINISTROS"/>
    <s v="2.3.1 - ALIMENTOS Y PRODUCTOS AGROFORESTALES"/>
    <s v="N"/>
    <s v="00 - N/A"/>
    <s v="10 - FONDO GENERAL"/>
    <s v=" "/>
    <s v="99 - MULTIPROVINCIAL"/>
    <n v="354000"/>
    <n v="354000"/>
    <n v="32389.9"/>
  </r>
  <r>
    <s v="2024"/>
    <x v="0"/>
    <x v="0"/>
    <x v="0"/>
    <x v="0"/>
    <x v="2"/>
    <s v="0216 - MINISTERIO DE CULTURA"/>
    <s v="0002 - ORQUESTA SINFÓNICA NACIONAL"/>
    <x v="2"/>
    <x v="8"/>
    <x v="20"/>
    <s v="2.3 - MATERIALES Y SUMINISTROS"/>
    <s v="2.3.1 - ALIMENTOS Y PRODUCTOS AGROFORESTALES"/>
    <s v="N"/>
    <s v="00 - N/A"/>
    <s v="20 - FONDOS CON DESTINO ESPECÍFICO"/>
    <s v=" "/>
    <s v="99 - MULTIPROVINCIAL"/>
    <n v="0"/>
    <n v="84544"/>
    <n v="71905"/>
  </r>
  <r>
    <s v="2024"/>
    <x v="0"/>
    <x v="0"/>
    <x v="0"/>
    <x v="0"/>
    <x v="2"/>
    <s v="0216 - MINISTERIO DE CULTURA"/>
    <s v="0002 - ORQUESTA SINFÓNICA NACIONAL"/>
    <x v="2"/>
    <x v="8"/>
    <x v="20"/>
    <s v="2.3 - MATERIALES Y SUMINISTROS"/>
    <s v="2.3.2 - TEXTILES Y VESTUARIOS"/>
    <s v="N"/>
    <s v="00 - N/A"/>
    <s v="10 - FONDO GENERAL"/>
    <s v=" "/>
    <s v="99 - MULTIPROVINCIAL"/>
    <n v="600000"/>
    <n v="0"/>
    <n v="0"/>
  </r>
  <r>
    <s v="2024"/>
    <x v="0"/>
    <x v="0"/>
    <x v="0"/>
    <x v="0"/>
    <x v="2"/>
    <s v="0216 - MINISTERIO DE CULTURA"/>
    <s v="0002 - ORQUESTA SINFÓNICA NACIONAL"/>
    <x v="2"/>
    <x v="8"/>
    <x v="20"/>
    <s v="2.3 - MATERIALES Y SUMINISTROS"/>
    <s v="2.3.3 - PAPEL, CARTÓN E IMPRESOS"/>
    <s v="N"/>
    <s v="00 - N/A"/>
    <s v="10 - FONDO GENERAL"/>
    <s v=" "/>
    <s v="99 - MULTIPROVINCIAL"/>
    <n v="150000"/>
    <n v="150000"/>
    <n v="0"/>
  </r>
  <r>
    <s v="2024"/>
    <x v="0"/>
    <x v="0"/>
    <x v="0"/>
    <x v="0"/>
    <x v="2"/>
    <s v="0216 - MINISTERIO DE CULTURA"/>
    <s v="0002 - ORQUESTA SINFÓNICA NACIONAL"/>
    <x v="2"/>
    <x v="8"/>
    <x v="20"/>
    <s v="2.3 - MATERIALES Y SUMINISTROS"/>
    <s v="2.3.3 - PAPEL, CARTÓN E IMPRESOS"/>
    <s v="N"/>
    <s v="00 - N/A"/>
    <s v="20 - FONDOS CON DESTINO ESPECÍFICO"/>
    <s v=" "/>
    <s v="99 - MULTIPROVINCIAL"/>
    <n v="0"/>
    <n v="49500"/>
    <n v="44722"/>
  </r>
  <r>
    <s v="2024"/>
    <x v="0"/>
    <x v="0"/>
    <x v="0"/>
    <x v="0"/>
    <x v="2"/>
    <s v="0216 - MINISTERIO DE CULTURA"/>
    <s v="0002 - ORQUESTA SINFÓNICA NACIONAL"/>
    <x v="2"/>
    <x v="8"/>
    <x v="20"/>
    <s v="2.3 - MATERIALES Y SUMINISTROS"/>
    <s v="2.3.7 - COMBUSTIBLES, LUBRICANTES, PRODUCTOS QUÍMICOS Y CONEXOS"/>
    <s v="N"/>
    <s v="00 - N/A"/>
    <s v="10 - FONDO GENERAL"/>
    <s v=" "/>
    <s v="99 - MULTIPROVINCIAL"/>
    <n v="1000000"/>
    <n v="0"/>
    <n v="0"/>
  </r>
  <r>
    <s v="2024"/>
    <x v="0"/>
    <x v="0"/>
    <x v="0"/>
    <x v="0"/>
    <x v="2"/>
    <s v="0216 - MINISTERIO DE CULTURA"/>
    <s v="0002 - ORQUESTA SINFÓNICA NACIONAL"/>
    <x v="2"/>
    <x v="8"/>
    <x v="20"/>
    <s v="2.3 - MATERIALES Y SUMINISTROS"/>
    <s v="2.3.7 - COMBUSTIBLES, LUBRICANTES, PRODUCTOS QUÍMICOS Y CONEXOS"/>
    <s v="N"/>
    <s v="00 - N/A"/>
    <s v="20 - FONDOS CON DESTINO ESPECÍFICO"/>
    <s v=" "/>
    <s v="99 - MULTIPROVINCIAL"/>
    <n v="0"/>
    <n v="700000"/>
    <n v="465500"/>
  </r>
  <r>
    <s v="2024"/>
    <x v="0"/>
    <x v="0"/>
    <x v="0"/>
    <x v="0"/>
    <x v="2"/>
    <s v="0216 - MINISTERIO DE CULTURA"/>
    <s v="0002 - ORQUESTA SINFÓNICA NACIONAL"/>
    <x v="2"/>
    <x v="8"/>
    <x v="20"/>
    <s v="2.3 - MATERIALES Y SUMINISTROS"/>
    <s v="2.3.9 - PRODUCTOS Y ÚTILES VARIOS"/>
    <s v="N"/>
    <s v="00 - N/A"/>
    <s v="10 - FONDO GENERAL"/>
    <s v=" "/>
    <s v="99 - MULTIPROVINCIAL"/>
    <n v="180000"/>
    <n v="251200"/>
    <n v="0"/>
  </r>
  <r>
    <s v="2024"/>
    <x v="0"/>
    <x v="0"/>
    <x v="0"/>
    <x v="0"/>
    <x v="2"/>
    <s v="0216 - MINISTERIO DE CULTURA"/>
    <s v="0002 - ORQUESTA SINFÓNICA NACIONAL"/>
    <x v="2"/>
    <x v="8"/>
    <x v="20"/>
    <s v="2.3 - MATERIALES Y SUMINISTROS"/>
    <s v="2.3.9 - PRODUCTOS Y ÚTILES VARIOS"/>
    <s v="N"/>
    <s v="00 - N/A"/>
    <s v="20 - FONDOS CON DESTINO ESPECÍFICO"/>
    <s v=" "/>
    <s v="99 - MULTIPROVINCIAL"/>
    <n v="0"/>
    <n v="206600"/>
    <n v="157138.22"/>
  </r>
  <r>
    <s v="2024"/>
    <x v="0"/>
    <x v="0"/>
    <x v="0"/>
    <x v="0"/>
    <x v="2"/>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 "/>
    <s v="99 - MULTIPROVINCIAL"/>
    <n v="53295808"/>
    <n v="54572902"/>
    <n v="52839323.290000014"/>
  </r>
  <r>
    <s v="2024"/>
    <x v="0"/>
    <x v="0"/>
    <x v="0"/>
    <x v="0"/>
    <x v="2"/>
    <s v="0216 - MINISTERIO DE CULTURA"/>
    <s v="0003 - BIBLIOTECA NACIONAL PEDRO HENRÍQUEZ UREÑA"/>
    <x v="2"/>
    <x v="8"/>
    <x v="20"/>
    <s v="2.1 - REMUNERACIONES Y CONTRIBUCIONES"/>
    <s v="2.1.1 - REMUNERACIONES"/>
    <s v="N"/>
    <s v="00 - N/A"/>
    <s v="10 - FONDO GENERAL"/>
    <s v=" "/>
    <s v="99 - MULTIPROVINCIAL"/>
    <n v="41477752"/>
    <n v="39705658"/>
    <n v="39079933.080000006"/>
  </r>
  <r>
    <s v="2024"/>
    <x v="0"/>
    <x v="0"/>
    <x v="0"/>
    <x v="0"/>
    <x v="2"/>
    <s v="0216 - MINISTERIO DE CULTURA"/>
    <s v="0003 - BIBLIOTECA NACIONAL PEDRO HENRÍQUEZ UREÑA"/>
    <x v="2"/>
    <x v="8"/>
    <x v="20"/>
    <s v="2.1 - REMUNERACIONES Y CONTRIBUCIONES"/>
    <s v="2.1.2 - SOBRESUELDOS"/>
    <s v="N"/>
    <s v="00 - Dirección y coordinación de servicios bibliotecarios a los productos 02, 06 y 07"/>
    <s v="10 - FONDO GENERAL"/>
    <s v=" "/>
    <s v="99 - MULTIPROVINCIAL"/>
    <n v="24340100"/>
    <n v="24835100"/>
    <n v="17290913.759999998"/>
  </r>
  <r>
    <s v="2024"/>
    <x v="0"/>
    <x v="0"/>
    <x v="0"/>
    <x v="0"/>
    <x v="2"/>
    <s v="0216 - MINISTERIO DE CULTURA"/>
    <s v="0003 - BIBLIOTECA NACIONAL PEDRO HENRÍQUEZ UREÑA"/>
    <x v="2"/>
    <x v="8"/>
    <x v="20"/>
    <s v="2.1 - REMUNERACIONES Y CONTRIBUCIONES"/>
    <s v="2.1.2 - SOBRESUELDOS"/>
    <s v="N"/>
    <s v="00 - N/A"/>
    <s v="10 - FONDO GENERAL"/>
    <s v=" "/>
    <s v="99 - MULTIPROVINCIAL"/>
    <n v="825900"/>
    <n v="825900"/>
    <n v="703379.35"/>
  </r>
  <r>
    <s v="2024"/>
    <x v="0"/>
    <x v="0"/>
    <x v="0"/>
    <x v="0"/>
    <x v="2"/>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 "/>
    <s v="99 - MULTIPROVINCIAL"/>
    <n v="7528200"/>
    <n v="7528200"/>
    <n v="7128688.299999998"/>
  </r>
  <r>
    <s v="2024"/>
    <x v="0"/>
    <x v="0"/>
    <x v="0"/>
    <x v="0"/>
    <x v="2"/>
    <s v="0216 - MINISTERIO DE CULTURA"/>
    <s v="0003 - BIBLIOTECA NACIONAL PEDRO HENRÍQUEZ UREÑA"/>
    <x v="2"/>
    <x v="8"/>
    <x v="20"/>
    <s v="2.1 - REMUNERACIONES Y CONTRIBUCIONES"/>
    <s v="2.1.5 - CONTRIBUCIONES A LA SEGURIDAD SOCIAL"/>
    <s v="N"/>
    <s v="00 - N/A"/>
    <s v="10 - FONDO GENERAL"/>
    <s v=" "/>
    <s v="99 - MULTIPROVINCIAL"/>
    <n v="5750800"/>
    <n v="5750800"/>
    <n v="5515423.4099999964"/>
  </r>
  <r>
    <s v="2024"/>
    <x v="0"/>
    <x v="0"/>
    <x v="0"/>
    <x v="0"/>
    <x v="2"/>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 "/>
    <s v="99 - MULTIPROVINCIAL"/>
    <n v="27491000"/>
    <n v="28671560"/>
    <n v="26131127.079999987"/>
  </r>
  <r>
    <s v="2024"/>
    <x v="0"/>
    <x v="0"/>
    <x v="0"/>
    <x v="0"/>
    <x v="2"/>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 "/>
    <s v="99 - MULTIPROVINCIAL"/>
    <n v="310000"/>
    <n v="609610"/>
    <n v="483408.33999999997"/>
  </r>
  <r>
    <s v="2024"/>
    <x v="0"/>
    <x v="0"/>
    <x v="0"/>
    <x v="0"/>
    <x v="2"/>
    <s v="0216 - MINISTERIO DE CULTURA"/>
    <s v="0003 - BIBLIOTECA NACIONAL PEDRO HENRÍQUEZ UREÑA"/>
    <x v="2"/>
    <x v="8"/>
    <x v="20"/>
    <s v="2.2 - CONTRATACIÓN DE SERVICIOS"/>
    <s v="2.2.3 - VIÁTICOS"/>
    <s v="N"/>
    <s v="00 - Dirección y coordinación de servicios bibliotecarios a los productos 02, 06 y 07"/>
    <s v="10 - FONDO GENERAL"/>
    <s v=" "/>
    <s v="99 - MULTIPROVINCIAL"/>
    <n v="9000"/>
    <n v="9000"/>
    <n v="0"/>
  </r>
  <r>
    <s v="2024"/>
    <x v="0"/>
    <x v="0"/>
    <x v="0"/>
    <x v="0"/>
    <x v="2"/>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 "/>
    <s v="99 - MULTIPROVINCIAL"/>
    <n v="6000"/>
    <n v="6000"/>
    <n v="0"/>
  </r>
  <r>
    <s v="2024"/>
    <x v="0"/>
    <x v="0"/>
    <x v="0"/>
    <x v="0"/>
    <x v="2"/>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 "/>
    <s v="99 - MULTIPROVINCIAL"/>
    <n v="1076000"/>
    <n v="2793945"/>
    <n v="1166791.6799999997"/>
  </r>
  <r>
    <s v="2024"/>
    <x v="0"/>
    <x v="0"/>
    <x v="0"/>
    <x v="0"/>
    <x v="2"/>
    <s v="0216 - MINISTERIO DE CULTURA"/>
    <s v="0003 - BIBLIOTECA NACIONAL PEDRO HENRÍQUEZ UREÑA"/>
    <x v="2"/>
    <x v="8"/>
    <x v="20"/>
    <s v="2.2 - CONTRATACIÓN DE SERVICIOS"/>
    <s v="2.2.5 - ALQUILERES Y RENTAS"/>
    <s v="N"/>
    <s v="00 - N/A"/>
    <s v="10 - FONDO GENERAL"/>
    <s v=" "/>
    <s v="99 - MULTIPROVINCIAL"/>
    <n v="680000"/>
    <n v="581000"/>
    <n v="320991"/>
  </r>
  <r>
    <s v="2024"/>
    <x v="0"/>
    <x v="0"/>
    <x v="0"/>
    <x v="0"/>
    <x v="2"/>
    <s v="0216 - MINISTERIO DE CULTURA"/>
    <s v="0003 - BIBLIOTECA NACIONAL PEDRO HENRÍQUEZ UREÑA"/>
    <x v="2"/>
    <x v="8"/>
    <x v="20"/>
    <s v="2.2 - CONTRATACIÓN DE SERVICIOS"/>
    <s v="2.2.6 - SEGUROS"/>
    <s v="N"/>
    <s v="00 - Dirección y coordinación de servicios bibliotecarios a los productos 02, 06 y 07"/>
    <s v="10 - FONDO GENERAL"/>
    <s v=" "/>
    <s v="99 - MULTIPROVINCIAL"/>
    <n v="250000"/>
    <n v="160850"/>
    <n v="160840.95999999999"/>
  </r>
  <r>
    <s v="2024"/>
    <x v="0"/>
    <x v="0"/>
    <x v="0"/>
    <x v="0"/>
    <x v="2"/>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9132725"/>
    <n v="7344131.2000000002"/>
  </r>
  <r>
    <s v="2024"/>
    <x v="0"/>
    <x v="0"/>
    <x v="0"/>
    <x v="0"/>
    <x v="2"/>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 "/>
    <s v="99 - MULTIPROVINCIAL"/>
    <n v="681000"/>
    <n v="758865"/>
    <n v="758322.07"/>
  </r>
  <r>
    <s v="2024"/>
    <x v="0"/>
    <x v="0"/>
    <x v="0"/>
    <x v="0"/>
    <x v="2"/>
    <s v="0216 - MINISTERIO DE CULTURA"/>
    <s v="0003 - BIBLIOTECA NACIONAL PEDRO HENRÍQUEZ UREÑA"/>
    <x v="2"/>
    <x v="8"/>
    <x v="20"/>
    <s v="2.2 - CONTRATACIÓN DE SERVICIOS"/>
    <s v="2.2.8 - OTROS SERVICIOS NO INCLUIDOS EN CONCEPTOS ANTERIORES"/>
    <s v="N"/>
    <s v="00 - N/A"/>
    <s v="10 - FONDO GENERAL"/>
    <s v=" "/>
    <s v="99 - MULTIPROVINCIAL"/>
    <n v="600600"/>
    <n v="1500600"/>
    <n v="0"/>
  </r>
  <r>
    <s v="2024"/>
    <x v="0"/>
    <x v="0"/>
    <x v="0"/>
    <x v="0"/>
    <x v="2"/>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 "/>
    <s v="99 - MULTIPROVINCIAL"/>
    <n v="600000"/>
    <n v="1385725"/>
    <n v="1212917.8999999999"/>
  </r>
  <r>
    <s v="2024"/>
    <x v="0"/>
    <x v="0"/>
    <x v="0"/>
    <x v="0"/>
    <x v="2"/>
    <s v="0216 - MINISTERIO DE CULTURA"/>
    <s v="0003 - BIBLIOTECA NACIONAL PEDRO HENRÍQUEZ UREÑA"/>
    <x v="2"/>
    <x v="8"/>
    <x v="20"/>
    <s v="2.2 - CONTRATACIÓN DE SERVICIOS"/>
    <s v="2.2.9 - OTRAS CONTRATACIONES DE SERVICIOS"/>
    <s v="N"/>
    <s v="00 - N/A"/>
    <s v="10 - FONDO GENERAL"/>
    <s v=" "/>
    <s v="99 - MULTIPROVINCIAL"/>
    <n v="0"/>
    <n v="1000"/>
    <n v="0"/>
  </r>
  <r>
    <s v="2024"/>
    <x v="0"/>
    <x v="0"/>
    <x v="0"/>
    <x v="0"/>
    <x v="2"/>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 "/>
    <s v="99 - MULTIPROVINCIAL"/>
    <n v="1100000"/>
    <n v="1363000"/>
    <n v="1279862.68"/>
  </r>
  <r>
    <s v="2024"/>
    <x v="0"/>
    <x v="0"/>
    <x v="0"/>
    <x v="0"/>
    <x v="2"/>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 "/>
    <s v="99 - MULTIPROVINCIAL"/>
    <n v="280000"/>
    <n v="70080"/>
    <n v="3776"/>
  </r>
  <r>
    <s v="2024"/>
    <x v="0"/>
    <x v="0"/>
    <x v="0"/>
    <x v="0"/>
    <x v="2"/>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 "/>
    <s v="99 - MULTIPROVINCIAL"/>
    <n v="3361000"/>
    <n v="536985"/>
    <n v="498578.38999999996"/>
  </r>
  <r>
    <s v="2024"/>
    <x v="0"/>
    <x v="0"/>
    <x v="0"/>
    <x v="0"/>
    <x v="2"/>
    <s v="0216 - MINISTERIO DE CULTURA"/>
    <s v="0003 - BIBLIOTECA NACIONAL PEDRO HENRÍQUEZ UREÑA"/>
    <x v="2"/>
    <x v="8"/>
    <x v="20"/>
    <s v="2.3 - MATERIALES Y SUMINISTROS"/>
    <s v="2.3.3 - PAPEL, CARTÓN E IMPRESOS"/>
    <s v="N"/>
    <s v="00 - N/A"/>
    <s v="10 - FONDO GENERAL"/>
    <s v=" "/>
    <s v="99 - MULTIPROVINCIAL"/>
    <n v="500500"/>
    <n v="97050"/>
    <n v="96687.69"/>
  </r>
  <r>
    <s v="2024"/>
    <x v="0"/>
    <x v="0"/>
    <x v="0"/>
    <x v="0"/>
    <x v="2"/>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 "/>
    <s v="99 - MULTIPROVINCIAL"/>
    <n v="100000"/>
    <n v="80865"/>
    <n v="80861.899999999994"/>
  </r>
  <r>
    <s v="2024"/>
    <x v="0"/>
    <x v="0"/>
    <x v="0"/>
    <x v="0"/>
    <x v="2"/>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 "/>
    <s v="99 - MULTIPROVINCIAL"/>
    <n v="50500"/>
    <n v="32440"/>
    <n v="32426.400000000001"/>
  </r>
  <r>
    <s v="2024"/>
    <x v="0"/>
    <x v="0"/>
    <x v="0"/>
    <x v="0"/>
    <x v="2"/>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 "/>
    <s v="99 - MULTIPROVINCIAL"/>
    <n v="30000"/>
    <n v="23470"/>
    <n v="22417.059999999998"/>
  </r>
  <r>
    <s v="2024"/>
    <x v="0"/>
    <x v="0"/>
    <x v="0"/>
    <x v="0"/>
    <x v="2"/>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 "/>
    <s v="99 - MULTIPROVINCIAL"/>
    <n v="4725000"/>
    <n v="4116825"/>
    <n v="3410685.8400000003"/>
  </r>
  <r>
    <s v="2024"/>
    <x v="0"/>
    <x v="0"/>
    <x v="0"/>
    <x v="0"/>
    <x v="2"/>
    <s v="0216 - MINISTERIO DE CULTURA"/>
    <s v="0003 - BIBLIOTECA NACIONAL PEDRO HENRÍQUEZ UREÑA"/>
    <x v="2"/>
    <x v="8"/>
    <x v="20"/>
    <s v="2.3 - MATERIALES Y SUMINISTROS"/>
    <s v="2.3.7 - COMBUSTIBLES, LUBRICANTES, PRODUCTOS QUÍMICOS Y CONEXOS"/>
    <s v="N"/>
    <s v="00 - N/A"/>
    <s v="10 - FONDO GENERAL"/>
    <s v=" "/>
    <s v="99 - MULTIPROVINCIAL"/>
    <n v="295000"/>
    <n v="81960"/>
    <n v="72631.250000000015"/>
  </r>
  <r>
    <s v="2024"/>
    <x v="0"/>
    <x v="0"/>
    <x v="0"/>
    <x v="0"/>
    <x v="2"/>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 "/>
    <s v="99 - MULTIPROVINCIAL"/>
    <n v="10958828"/>
    <n v="3787710"/>
    <n v="3179462.4099999988"/>
  </r>
  <r>
    <s v="2024"/>
    <x v="0"/>
    <x v="0"/>
    <x v="0"/>
    <x v="0"/>
    <x v="2"/>
    <s v="0216 - MINISTERIO DE CULTURA"/>
    <s v="0003 - BIBLIOTECA NACIONAL PEDRO HENRÍQUEZ UREÑA"/>
    <x v="2"/>
    <x v="8"/>
    <x v="20"/>
    <s v="2.3 - MATERIALES Y SUMINISTROS"/>
    <s v="2.3.9 - PRODUCTOS Y ÚTILES VARIOS"/>
    <s v="N"/>
    <s v="00 - N/A"/>
    <s v="10 - FONDO GENERAL"/>
    <s v=" "/>
    <s v="99 - MULTIPROVINCIAL"/>
    <n v="90000"/>
    <n v="170000"/>
    <n v="167342.23000000001"/>
  </r>
  <r>
    <s v="2024"/>
    <x v="0"/>
    <x v="0"/>
    <x v="0"/>
    <x v="0"/>
    <x v="2"/>
    <s v="0216 - MINISTERIO DE CULTURA"/>
    <s v="0005 - DIRECCIÓN GENERAL DE BELLAS ARTES"/>
    <x v="2"/>
    <x v="8"/>
    <x v="20"/>
    <s v="2.1 - REMUNERACIONES Y CONTRIBUCIONES"/>
    <s v="2.1.1 - REMUNERACIONES"/>
    <s v="N"/>
    <s v="00 - N/A"/>
    <s v="10 - FONDO GENERAL"/>
    <s v=" "/>
    <s v="99 - MULTIPROVINCIAL"/>
    <n v="461312208"/>
    <n v="496542412"/>
    <n v="472875146.31999999"/>
  </r>
  <r>
    <s v="2024"/>
    <x v="0"/>
    <x v="0"/>
    <x v="0"/>
    <x v="0"/>
    <x v="2"/>
    <s v="0216 - MINISTERIO DE CULTURA"/>
    <s v="0005 - DIRECCIÓN GENERAL DE BELLAS ARTES"/>
    <x v="2"/>
    <x v="8"/>
    <x v="20"/>
    <s v="2.1 - REMUNERACIONES Y CONTRIBUCIONES"/>
    <s v="2.1.2 - SOBRESUELDOS"/>
    <s v="N"/>
    <s v="00 - N/A"/>
    <s v="10 - FONDO GENERAL"/>
    <s v=" "/>
    <s v="99 - MULTIPROVINCIAL"/>
    <n v="72135688"/>
    <n v="82712874"/>
    <n v="76470952.470000014"/>
  </r>
  <r>
    <s v="2024"/>
    <x v="0"/>
    <x v="0"/>
    <x v="0"/>
    <x v="0"/>
    <x v="2"/>
    <s v="0216 - MINISTERIO DE CULTURA"/>
    <s v="0005 - DIRECCIÓN GENERAL DE BELLAS ARTES"/>
    <x v="2"/>
    <x v="8"/>
    <x v="20"/>
    <s v="2.1 - REMUNERACIONES Y CONTRIBUCIONES"/>
    <s v="2.1.3 - DIETAS Y GASTOS DE REPRESENTACIÓN"/>
    <s v="N"/>
    <s v="00 - N/A"/>
    <s v="10 - FONDO GENERAL"/>
    <s v=" "/>
    <s v="99 - MULTIPROVINCIAL"/>
    <n v="330000"/>
    <n v="396000"/>
    <n v="65642.91"/>
  </r>
  <r>
    <s v="2024"/>
    <x v="0"/>
    <x v="0"/>
    <x v="0"/>
    <x v="0"/>
    <x v="2"/>
    <s v="0216 - MINISTERIO DE CULTURA"/>
    <s v="0005 - DIRECCIÓN GENERAL DE BELLAS ARTES"/>
    <x v="2"/>
    <x v="8"/>
    <x v="20"/>
    <s v="2.1 - REMUNERACIONES Y CONTRIBUCIONES"/>
    <s v="2.1.5 - CONTRIBUCIONES A LA SEGURIDAD SOCIAL"/>
    <s v="N"/>
    <s v="00 - N/A"/>
    <s v="10 - FONDO GENERAL"/>
    <s v=" "/>
    <s v="99 - MULTIPROVINCIAL"/>
    <n v="64222105"/>
    <n v="69532357"/>
    <n v="66355670.920000002"/>
  </r>
  <r>
    <s v="2024"/>
    <x v="0"/>
    <x v="0"/>
    <x v="0"/>
    <x v="0"/>
    <x v="2"/>
    <s v="0216 - MINISTERIO DE CULTURA"/>
    <s v="0005 - DIRECCIÓN GENERAL DE BELLAS ARTES"/>
    <x v="2"/>
    <x v="8"/>
    <x v="20"/>
    <s v="2.2 - CONTRATACIÓN DE SERVICIOS"/>
    <s v="2.2.1 - SERVICIOS BÁSICOS"/>
    <s v="N"/>
    <s v="00 - N/A"/>
    <s v="10 - FONDO GENERAL"/>
    <s v=" "/>
    <s v="99 - MULTIPROVINCIAL"/>
    <n v="38715000"/>
    <n v="32861129"/>
    <n v="32424380.009999998"/>
  </r>
  <r>
    <s v="2024"/>
    <x v="0"/>
    <x v="0"/>
    <x v="0"/>
    <x v="0"/>
    <x v="2"/>
    <s v="0216 - MINISTERIO DE CULTURA"/>
    <s v="0005 - DIRECCIÓN GENERAL DE BELLAS ARTES"/>
    <x v="2"/>
    <x v="8"/>
    <x v="20"/>
    <s v="2.2 - CONTRATACIÓN DE SERVICIOS"/>
    <s v="2.2.1 - SERVICIOS BÁSICOS"/>
    <s v="N"/>
    <s v="00 - N/A"/>
    <s v="20 - FONDOS CON DESTINO ESPECÍFICO"/>
    <s v=" "/>
    <s v="99 - MULTIPROVINCIAL"/>
    <n v="0"/>
    <n v="3009000"/>
    <n v="2816760.37"/>
  </r>
  <r>
    <s v="2024"/>
    <x v="0"/>
    <x v="0"/>
    <x v="0"/>
    <x v="0"/>
    <x v="2"/>
    <s v="0216 - MINISTERIO DE CULTURA"/>
    <s v="0005 - DIRECCIÓN GENERAL DE BELLAS ARTES"/>
    <x v="2"/>
    <x v="8"/>
    <x v="20"/>
    <s v="2.2 - CONTRATACIÓN DE SERVICIOS"/>
    <s v="2.2.2 - PUBLICIDAD, IMPRESIÓN Y ENCUADERNACIÓN"/>
    <s v="N"/>
    <s v="00 - N/A"/>
    <s v="10 - FONDO GENERAL"/>
    <s v=" "/>
    <s v="99 - MULTIPROVINCIAL"/>
    <n v="1676300"/>
    <n v="2042209"/>
    <n v="1260282.95"/>
  </r>
  <r>
    <s v="2024"/>
    <x v="0"/>
    <x v="0"/>
    <x v="0"/>
    <x v="0"/>
    <x v="2"/>
    <s v="0216 - MINISTERIO DE CULTURA"/>
    <s v="0005 - DIRECCIÓN GENERAL DE BELLAS ARTES"/>
    <x v="2"/>
    <x v="8"/>
    <x v="20"/>
    <s v="2.2 - CONTRATACIÓN DE SERVICIOS"/>
    <s v="2.2.2 - PUBLICIDAD, IMPRESIÓN Y ENCUADERNACIÓN"/>
    <s v="N"/>
    <s v="00 - N/A"/>
    <s v="20 - FONDOS CON DESTINO ESPECÍFICO"/>
    <s v=" "/>
    <s v="99 - MULTIPROVINCIAL"/>
    <n v="0"/>
    <n v="33000"/>
    <n v="0"/>
  </r>
  <r>
    <s v="2024"/>
    <x v="0"/>
    <x v="0"/>
    <x v="0"/>
    <x v="0"/>
    <x v="2"/>
    <s v="0216 - MINISTERIO DE CULTURA"/>
    <s v="0005 - DIRECCIÓN GENERAL DE BELLAS ARTES"/>
    <x v="2"/>
    <x v="8"/>
    <x v="20"/>
    <s v="2.2 - CONTRATACIÓN DE SERVICIOS"/>
    <s v="2.2.3 - VIÁTICOS"/>
    <s v="N"/>
    <s v="00 - N/A"/>
    <s v="10 - FONDO GENERAL"/>
    <s v=" "/>
    <s v="99 - MULTIPROVINCIAL"/>
    <n v="3405031"/>
    <n v="0"/>
    <n v="0"/>
  </r>
  <r>
    <s v="2024"/>
    <x v="0"/>
    <x v="0"/>
    <x v="0"/>
    <x v="0"/>
    <x v="2"/>
    <s v="0216 - MINISTERIO DE CULTURA"/>
    <s v="0005 - DIRECCIÓN GENERAL DE BELLAS ARTES"/>
    <x v="2"/>
    <x v="8"/>
    <x v="20"/>
    <s v="2.2 - CONTRATACIÓN DE SERVICIOS"/>
    <s v="2.2.3 - VIÁTICOS"/>
    <s v="N"/>
    <s v="00 - N/A"/>
    <s v="20 - FONDOS CON DESTINO ESPECÍFICO"/>
    <s v=" "/>
    <s v="99 - MULTIPROVINCIAL"/>
    <n v="0"/>
    <n v="2550000"/>
    <n v="2154393.4900000002"/>
  </r>
  <r>
    <s v="2024"/>
    <x v="0"/>
    <x v="0"/>
    <x v="0"/>
    <x v="0"/>
    <x v="2"/>
    <s v="0216 - MINISTERIO DE CULTURA"/>
    <s v="0005 - DIRECCIÓN GENERAL DE BELLAS ARTES"/>
    <x v="2"/>
    <x v="8"/>
    <x v="20"/>
    <s v="2.2 - CONTRATACIÓN DE SERVICIOS"/>
    <s v="2.2.4 - TRANSPORTE Y ALMACENAJE"/>
    <s v="N"/>
    <s v="00 - N/A"/>
    <s v="10 - FONDO GENERAL"/>
    <s v=" "/>
    <s v="99 - MULTIPROVINCIAL"/>
    <n v="260980"/>
    <n v="453000"/>
    <n v="391081.83999999997"/>
  </r>
  <r>
    <s v="2024"/>
    <x v="0"/>
    <x v="0"/>
    <x v="0"/>
    <x v="0"/>
    <x v="2"/>
    <s v="0216 - MINISTERIO DE CULTURA"/>
    <s v="0005 - DIRECCIÓN GENERAL DE BELLAS ARTES"/>
    <x v="2"/>
    <x v="8"/>
    <x v="20"/>
    <s v="2.2 - CONTRATACIÓN DE SERVICIOS"/>
    <s v="2.2.4 - TRANSPORTE Y ALMACENAJE"/>
    <s v="N"/>
    <s v="00 - N/A"/>
    <s v="20 - FONDOS CON DESTINO ESPECÍFICO"/>
    <s v=" "/>
    <s v="99 - MULTIPROVINCIAL"/>
    <n v="0"/>
    <n v="410000"/>
    <n v="177800"/>
  </r>
  <r>
    <s v="2024"/>
    <x v="0"/>
    <x v="0"/>
    <x v="0"/>
    <x v="0"/>
    <x v="2"/>
    <s v="0216 - MINISTERIO DE CULTURA"/>
    <s v="0005 - DIRECCIÓN GENERAL DE BELLAS ARTES"/>
    <x v="2"/>
    <x v="8"/>
    <x v="20"/>
    <s v="2.2 - CONTRATACIÓN DE SERVICIOS"/>
    <s v="2.2.5 - ALQUILERES Y RENTAS"/>
    <s v="N"/>
    <s v="00 - N/A"/>
    <s v="10 - FONDO GENERAL"/>
    <s v=" "/>
    <s v="99 - MULTIPROVINCIAL"/>
    <n v="3043000"/>
    <n v="2984178"/>
    <n v="2276135.58"/>
  </r>
  <r>
    <s v="2024"/>
    <x v="0"/>
    <x v="0"/>
    <x v="0"/>
    <x v="0"/>
    <x v="2"/>
    <s v="0216 - MINISTERIO DE CULTURA"/>
    <s v="0005 - DIRECCIÓN GENERAL DE BELLAS ARTES"/>
    <x v="2"/>
    <x v="8"/>
    <x v="20"/>
    <s v="2.2 - CONTRATACIÓN DE SERVICIOS"/>
    <s v="2.2.5 - ALQUILERES Y RENTAS"/>
    <s v="N"/>
    <s v="00 - N/A"/>
    <s v="20 - FONDOS CON DESTINO ESPECÍFICO"/>
    <s v=" "/>
    <s v="99 - MULTIPROVINCIAL"/>
    <n v="0"/>
    <n v="40000"/>
    <n v="0"/>
  </r>
  <r>
    <s v="2024"/>
    <x v="0"/>
    <x v="0"/>
    <x v="0"/>
    <x v="0"/>
    <x v="2"/>
    <s v="0216 - MINISTERIO DE CULTURA"/>
    <s v="0005 - DIRECCIÓN GENERAL DE BELLAS ARTES"/>
    <x v="2"/>
    <x v="8"/>
    <x v="20"/>
    <s v="2.2 - CONTRATACIÓN DE SERVICIOS"/>
    <s v="2.2.6 - SEGUROS"/>
    <s v="N"/>
    <s v="00 - N/A"/>
    <s v="10 - FONDO GENERAL"/>
    <s v=" "/>
    <s v="99 - MULTIPROVINCIAL"/>
    <n v="5450000"/>
    <n v="4008542"/>
    <n v="4007683.28"/>
  </r>
  <r>
    <s v="2024"/>
    <x v="0"/>
    <x v="0"/>
    <x v="0"/>
    <x v="0"/>
    <x v="2"/>
    <s v="0216 - MINISTERIO DE CULTURA"/>
    <s v="0005 - DIRECCIÓN GENERAL DE BELLAS ARTES"/>
    <x v="2"/>
    <x v="8"/>
    <x v="20"/>
    <s v="2.2 - CONTRATACIÓN DE SERVICIOS"/>
    <s v="2.2.7 - SERVICIOS DE CONSERVACIÓN, REPARACIONES MENORES E INSTALACIONES TEMPORALES"/>
    <s v="N"/>
    <s v="00 - N/A"/>
    <s v="10 - FONDO GENERAL"/>
    <s v=" "/>
    <s v="99 - MULTIPROVINCIAL"/>
    <n v="3000000"/>
    <n v="6552255"/>
    <n v="5090035.3"/>
  </r>
  <r>
    <s v="2024"/>
    <x v="0"/>
    <x v="0"/>
    <x v="0"/>
    <x v="0"/>
    <x v="2"/>
    <s v="0216 - MINISTERIO DE CULTURA"/>
    <s v="0005 - DIRECCIÓN GENERAL DE BELLAS ARTES"/>
    <x v="2"/>
    <x v="8"/>
    <x v="20"/>
    <s v="2.2 - CONTRATACIÓN DE SERVICIOS"/>
    <s v="2.2.7 - SERVICIOS DE CONSERVACIÓN, REPARACIONES MENORES E INSTALACIONES TEMPORALES"/>
    <s v="N"/>
    <s v="00 - N/A"/>
    <s v="20 - FONDOS CON DESTINO ESPECÍFICO"/>
    <s v=" "/>
    <s v="99 - MULTIPROVINCIAL"/>
    <n v="0"/>
    <n v="150000"/>
    <n v="90270"/>
  </r>
  <r>
    <s v="2024"/>
    <x v="0"/>
    <x v="0"/>
    <x v="0"/>
    <x v="0"/>
    <x v="2"/>
    <s v="0216 - MINISTERIO DE CULTURA"/>
    <s v="0005 - DIRECCIÓN GENERAL DE BELLAS ARTES"/>
    <x v="2"/>
    <x v="8"/>
    <x v="20"/>
    <s v="2.2 - CONTRATACIÓN DE SERVICIOS"/>
    <s v="2.2.8 - OTROS SERVICIOS NO INCLUIDOS EN CONCEPTOS ANTERIORES"/>
    <s v="N"/>
    <s v="00 - N/A"/>
    <s v="10 - FONDO GENERAL"/>
    <s v=" "/>
    <s v="99 - MULTIPROVINCIAL"/>
    <n v="9900000"/>
    <n v="8215932"/>
    <n v="7156918.4700000007"/>
  </r>
  <r>
    <s v="2024"/>
    <x v="0"/>
    <x v="0"/>
    <x v="0"/>
    <x v="0"/>
    <x v="2"/>
    <s v="0216 - MINISTERIO DE CULTURA"/>
    <s v="0005 - DIRECCIÓN GENERAL DE BELLAS ARTES"/>
    <x v="2"/>
    <x v="8"/>
    <x v="20"/>
    <s v="2.2 - CONTRATACIÓN DE SERVICIOS"/>
    <s v="2.2.8 - OTROS SERVICIOS NO INCLUIDOS EN CONCEPTOS ANTERIORES"/>
    <s v="N"/>
    <s v="00 - N/A"/>
    <s v="20 - FONDOS CON DESTINO ESPECÍFICO"/>
    <s v=" "/>
    <s v="99 - MULTIPROVINCIAL"/>
    <n v="0"/>
    <n v="2003000"/>
    <n v="1586117.2600000002"/>
  </r>
  <r>
    <s v="2024"/>
    <x v="0"/>
    <x v="0"/>
    <x v="0"/>
    <x v="0"/>
    <x v="2"/>
    <s v="0216 - MINISTERIO DE CULTURA"/>
    <s v="0005 - DIRECCIÓN GENERAL DE BELLAS ARTES"/>
    <x v="2"/>
    <x v="8"/>
    <x v="20"/>
    <s v="2.2 - CONTRATACIÓN DE SERVICIOS"/>
    <s v="2.2.9 - OTRAS CONTRATACIONES DE SERVICIOS"/>
    <s v="N"/>
    <s v="00 - N/A"/>
    <s v="10 - FONDO GENERAL"/>
    <s v=" "/>
    <s v="99 - MULTIPROVINCIAL"/>
    <n v="8833600"/>
    <n v="8766708"/>
    <n v="5515897.1699999999"/>
  </r>
  <r>
    <s v="2024"/>
    <x v="0"/>
    <x v="0"/>
    <x v="0"/>
    <x v="0"/>
    <x v="2"/>
    <s v="0216 - MINISTERIO DE CULTURA"/>
    <s v="0005 - DIRECCIÓN GENERAL DE BELLAS ARTES"/>
    <x v="2"/>
    <x v="8"/>
    <x v="20"/>
    <s v="2.2 - CONTRATACIÓN DE SERVICIOS"/>
    <s v="2.2.9 - OTRAS CONTRATACIONES DE SERVICIOS"/>
    <s v="N"/>
    <s v="00 - N/A"/>
    <s v="20 - FONDOS CON DESTINO ESPECÍFICO"/>
    <s v=" "/>
    <s v="99 - MULTIPROVINCIAL"/>
    <n v="0"/>
    <n v="360000"/>
    <n v="335000"/>
  </r>
  <r>
    <s v="2024"/>
    <x v="0"/>
    <x v="0"/>
    <x v="0"/>
    <x v="0"/>
    <x v="2"/>
    <s v="0216 - MINISTERIO DE CULTURA"/>
    <s v="0005 - DIRECCIÓN GENERAL DE BELLAS ARTES"/>
    <x v="2"/>
    <x v="8"/>
    <x v="20"/>
    <s v="2.3 - MATERIALES Y SUMINISTROS"/>
    <s v="2.3.1 - ALIMENTOS Y PRODUCTOS AGROFORESTALES"/>
    <s v="N"/>
    <s v="00 - N/A"/>
    <s v="10 - FONDO GENERAL"/>
    <s v=" "/>
    <s v="99 - MULTIPROVINCIAL"/>
    <n v="2203999"/>
    <n v="1609527"/>
    <n v="1163232.5899999999"/>
  </r>
  <r>
    <s v="2024"/>
    <x v="0"/>
    <x v="0"/>
    <x v="0"/>
    <x v="0"/>
    <x v="2"/>
    <s v="0216 - MINISTERIO DE CULTURA"/>
    <s v="0005 - DIRECCIÓN GENERAL DE BELLAS ARTES"/>
    <x v="2"/>
    <x v="8"/>
    <x v="20"/>
    <s v="2.3 - MATERIALES Y SUMINISTROS"/>
    <s v="2.3.1 - ALIMENTOS Y PRODUCTOS AGROFORESTALES"/>
    <s v="N"/>
    <s v="00 - N/A"/>
    <s v="20 - FONDOS CON DESTINO ESPECÍFICO"/>
    <s v=" "/>
    <s v="99 - MULTIPROVINCIAL"/>
    <n v="0"/>
    <n v="340000"/>
    <n v="77500.13"/>
  </r>
  <r>
    <s v="2024"/>
    <x v="0"/>
    <x v="0"/>
    <x v="0"/>
    <x v="0"/>
    <x v="2"/>
    <s v="0216 - MINISTERIO DE CULTURA"/>
    <s v="0005 - DIRECCIÓN GENERAL DE BELLAS ARTES"/>
    <x v="2"/>
    <x v="8"/>
    <x v="20"/>
    <s v="2.3 - MATERIALES Y SUMINISTROS"/>
    <s v="2.3.2 - TEXTILES Y VESTUARIOS"/>
    <s v="N"/>
    <s v="00 - N/A"/>
    <s v="10 - FONDO GENERAL"/>
    <s v=" "/>
    <s v="99 - MULTIPROVINCIAL"/>
    <n v="2170000"/>
    <n v="1266489"/>
    <n v="555622.43999999994"/>
  </r>
  <r>
    <s v="2024"/>
    <x v="0"/>
    <x v="0"/>
    <x v="0"/>
    <x v="0"/>
    <x v="2"/>
    <s v="0216 - MINISTERIO DE CULTURA"/>
    <s v="0005 - DIRECCIÓN GENERAL DE BELLAS ARTES"/>
    <x v="2"/>
    <x v="8"/>
    <x v="20"/>
    <s v="2.3 - MATERIALES Y SUMINISTROS"/>
    <s v="2.3.2 - TEXTILES Y VESTUARIOS"/>
    <s v="N"/>
    <s v="00 - N/A"/>
    <s v="20 - FONDOS CON DESTINO ESPECÍFICO"/>
    <s v=" "/>
    <s v="99 - MULTIPROVINCIAL"/>
    <n v="0"/>
    <n v="282925"/>
    <n v="37701"/>
  </r>
  <r>
    <s v="2024"/>
    <x v="0"/>
    <x v="0"/>
    <x v="0"/>
    <x v="0"/>
    <x v="2"/>
    <s v="0216 - MINISTERIO DE CULTURA"/>
    <s v="0005 - DIRECCIÓN GENERAL DE BELLAS ARTES"/>
    <x v="2"/>
    <x v="8"/>
    <x v="20"/>
    <s v="2.3 - MATERIALES Y SUMINISTROS"/>
    <s v="2.3.3 - PAPEL, CARTÓN E IMPRESOS"/>
    <s v="N"/>
    <s v="00 - N/A"/>
    <s v="10 - FONDO GENERAL"/>
    <s v=" "/>
    <s v="99 - MULTIPROVINCIAL"/>
    <n v="1250000"/>
    <n v="852036"/>
    <n v="608955.92000000004"/>
  </r>
  <r>
    <s v="2024"/>
    <x v="0"/>
    <x v="0"/>
    <x v="0"/>
    <x v="0"/>
    <x v="2"/>
    <s v="0216 - MINISTERIO DE CULTURA"/>
    <s v="0005 - DIRECCIÓN GENERAL DE BELLAS ARTES"/>
    <x v="2"/>
    <x v="8"/>
    <x v="20"/>
    <s v="2.3 - MATERIALES Y SUMINISTROS"/>
    <s v="2.3.3 - PAPEL, CARTÓN E IMPRESOS"/>
    <s v="N"/>
    <s v="00 - N/A"/>
    <s v="20 - FONDOS CON DESTINO ESPECÍFICO"/>
    <s v=" "/>
    <s v="99 - MULTIPROVINCIAL"/>
    <n v="0"/>
    <n v="370000"/>
    <n v="0"/>
  </r>
  <r>
    <s v="2024"/>
    <x v="0"/>
    <x v="0"/>
    <x v="0"/>
    <x v="0"/>
    <x v="2"/>
    <s v="0216 - MINISTERIO DE CULTURA"/>
    <s v="0005 - DIRECCIÓN GENERAL DE BELLAS ARTES"/>
    <x v="2"/>
    <x v="8"/>
    <x v="20"/>
    <s v="2.3 - MATERIALES Y SUMINISTROS"/>
    <s v="2.3.4 - PRODUCTOS FARMACÉUTICOS"/>
    <s v="N"/>
    <s v="00 - N/A"/>
    <s v="10 - FONDO GENERAL"/>
    <s v=" "/>
    <s v="99 - MULTIPROVINCIAL"/>
    <n v="0"/>
    <n v="2307"/>
    <n v="0"/>
  </r>
  <r>
    <s v="2024"/>
    <x v="0"/>
    <x v="0"/>
    <x v="0"/>
    <x v="0"/>
    <x v="2"/>
    <s v="0216 - MINISTERIO DE CULTURA"/>
    <s v="0005 - DIRECCIÓN GENERAL DE BELLAS ARTES"/>
    <x v="2"/>
    <x v="8"/>
    <x v="20"/>
    <s v="2.3 - MATERIALES Y SUMINISTROS"/>
    <s v="2.3.5 - CUERO, CAUCHO Y PLÁSTICO"/>
    <s v="N"/>
    <s v="00 - N/A"/>
    <s v="10 - FONDO GENERAL"/>
    <s v=" "/>
    <s v="99 - MULTIPROVINCIAL"/>
    <n v="60000"/>
    <n v="105451"/>
    <n v="99331.65"/>
  </r>
  <r>
    <s v="2024"/>
    <x v="0"/>
    <x v="0"/>
    <x v="0"/>
    <x v="0"/>
    <x v="2"/>
    <s v="0216 - MINISTERIO DE CULTURA"/>
    <s v="0005 - DIRECCIÓN GENERAL DE BELLAS ARTES"/>
    <x v="2"/>
    <x v="8"/>
    <x v="20"/>
    <s v="2.3 - MATERIALES Y SUMINISTROS"/>
    <s v="2.3.5 - CUERO, CAUCHO Y PLÁSTICO"/>
    <s v="N"/>
    <s v="00 - N/A"/>
    <s v="20 - FONDOS CON DESTINO ESPECÍFICO"/>
    <s v=" "/>
    <s v="99 - MULTIPROVINCIAL"/>
    <n v="0"/>
    <n v="450000"/>
    <n v="0"/>
  </r>
  <r>
    <s v="2024"/>
    <x v="0"/>
    <x v="0"/>
    <x v="0"/>
    <x v="0"/>
    <x v="2"/>
    <s v="0216 - MINISTERIO DE CULTURA"/>
    <s v="0005 - DIRECCIÓN GENERAL DE BELLAS ARTES"/>
    <x v="2"/>
    <x v="8"/>
    <x v="20"/>
    <s v="2.3 - MATERIALES Y SUMINISTROS"/>
    <s v="2.3.6 - PRODUCTOS DE MINERALES, METÁLICOS Y NO METÁLICOS"/>
    <s v="N"/>
    <s v="00 - N/A"/>
    <s v="10 - FONDO GENERAL"/>
    <s v=" "/>
    <s v="99 - MULTIPROVINCIAL"/>
    <n v="0"/>
    <n v="1425898"/>
    <n v="1282938.3500000001"/>
  </r>
  <r>
    <s v="2024"/>
    <x v="0"/>
    <x v="0"/>
    <x v="0"/>
    <x v="0"/>
    <x v="2"/>
    <s v="0216 - MINISTERIO DE CULTURA"/>
    <s v="0005 - DIRECCIÓN GENERAL DE BELLAS ARTES"/>
    <x v="2"/>
    <x v="8"/>
    <x v="20"/>
    <s v="2.3 - MATERIALES Y SUMINISTROS"/>
    <s v="2.3.6 - PRODUCTOS DE MINERALES, METÁLICOS Y NO METÁLICOS"/>
    <s v="N"/>
    <s v="00 - N/A"/>
    <s v="20 - FONDOS CON DESTINO ESPECÍFICO"/>
    <s v=" "/>
    <s v="99 - MULTIPROVINCIAL"/>
    <n v="0"/>
    <n v="645000"/>
    <n v="0"/>
  </r>
  <r>
    <s v="2024"/>
    <x v="0"/>
    <x v="0"/>
    <x v="0"/>
    <x v="0"/>
    <x v="2"/>
    <s v="0216 - MINISTERIO DE CULTURA"/>
    <s v="0005 - DIRECCIÓN GENERAL DE BELLAS ARTES"/>
    <x v="2"/>
    <x v="8"/>
    <x v="20"/>
    <s v="2.3 - MATERIALES Y SUMINISTROS"/>
    <s v="2.3.7 - COMBUSTIBLES, LUBRICANTES, PRODUCTOS QUÍMICOS Y CONEXOS"/>
    <s v="N"/>
    <s v="00 - N/A"/>
    <s v="10 - FONDO GENERAL"/>
    <s v=" "/>
    <s v="99 - MULTIPROVINCIAL"/>
    <n v="10550000"/>
    <n v="9093586"/>
    <n v="8212689.3700000001"/>
  </r>
  <r>
    <s v="2024"/>
    <x v="0"/>
    <x v="0"/>
    <x v="0"/>
    <x v="0"/>
    <x v="2"/>
    <s v="0216 - MINISTERIO DE CULTURA"/>
    <s v="0005 - DIRECCIÓN GENERAL DE BELLAS ARTES"/>
    <x v="2"/>
    <x v="8"/>
    <x v="20"/>
    <s v="2.3 - MATERIALES Y SUMINISTROS"/>
    <s v="2.3.7 - COMBUSTIBLES, LUBRICANTES, PRODUCTOS QUÍMICOS Y CONEXOS"/>
    <s v="N"/>
    <s v="00 - N/A"/>
    <s v="20 - FONDOS CON DESTINO ESPECÍFICO"/>
    <s v=" "/>
    <s v="99 - MULTIPROVINCIAL"/>
    <n v="0"/>
    <n v="510000"/>
    <n v="0"/>
  </r>
  <r>
    <s v="2024"/>
    <x v="0"/>
    <x v="0"/>
    <x v="0"/>
    <x v="0"/>
    <x v="2"/>
    <s v="0216 - MINISTERIO DE CULTURA"/>
    <s v="0005 - DIRECCIÓN GENERAL DE BELLAS ARTES"/>
    <x v="2"/>
    <x v="8"/>
    <x v="20"/>
    <s v="2.3 - MATERIALES Y SUMINISTROS"/>
    <s v="2.3.9 - PRODUCTOS Y ÚTILES VARIOS"/>
    <s v="N"/>
    <s v="00 - N/A"/>
    <s v="10 - FONDO GENERAL"/>
    <s v=" "/>
    <s v="99 - MULTIPROVINCIAL"/>
    <n v="4499750"/>
    <n v="5601244"/>
    <n v="3904054.1599999997"/>
  </r>
  <r>
    <s v="2024"/>
    <x v="0"/>
    <x v="0"/>
    <x v="0"/>
    <x v="0"/>
    <x v="2"/>
    <s v="0216 - MINISTERIO DE CULTURA"/>
    <s v="0005 - DIRECCIÓN GENERAL DE BELLAS ARTES"/>
    <x v="2"/>
    <x v="8"/>
    <x v="20"/>
    <s v="2.3 - MATERIALES Y SUMINISTROS"/>
    <s v="2.3.9 - PRODUCTOS Y ÚTILES VARIOS"/>
    <s v="N"/>
    <s v="00 - N/A"/>
    <s v="20 - FONDOS CON DESTINO ESPECÍFICO"/>
    <s v=" "/>
    <s v="99 - MULTIPROVINCIAL"/>
    <n v="0"/>
    <n v="1275739"/>
    <n v="132462.77000000002"/>
  </r>
  <r>
    <s v="2024"/>
    <x v="0"/>
    <x v="0"/>
    <x v="0"/>
    <x v="0"/>
    <x v="2"/>
    <s v="0216 - MINISTERIO DE CULTURA"/>
    <s v="0006 - DIRECCIÓN GENERAL DE MUSEOS"/>
    <x v="2"/>
    <x v="8"/>
    <x v="20"/>
    <s v="2.1 - REMUNERACIONES Y CONTRIBUCIONES"/>
    <s v="2.1.1 - REMUNERACIONES"/>
    <s v="N"/>
    <s v="00 - N/A"/>
    <s v="10 - FONDO GENERAL"/>
    <s v=" "/>
    <s v="99 - MULTIPROVINCIAL"/>
    <n v="188288076"/>
    <n v="200197255.16"/>
    <n v="196387438.94000006"/>
  </r>
  <r>
    <s v="2024"/>
    <x v="0"/>
    <x v="0"/>
    <x v="0"/>
    <x v="0"/>
    <x v="2"/>
    <s v="0216 - MINISTERIO DE CULTURA"/>
    <s v="0006 - DIRECCIÓN GENERAL DE MUSEOS"/>
    <x v="2"/>
    <x v="8"/>
    <x v="20"/>
    <s v="2.1 - REMUNERACIONES Y CONTRIBUCIONES"/>
    <s v="2.1.2 - SOBRESUELDOS"/>
    <s v="N"/>
    <s v="00 - N/A"/>
    <s v="10 - FONDO GENERAL"/>
    <s v=" "/>
    <s v="99 - MULTIPROVINCIAL"/>
    <n v="28665000"/>
    <n v="25483523"/>
    <n v="13079924.68"/>
  </r>
  <r>
    <s v="2024"/>
    <x v="0"/>
    <x v="0"/>
    <x v="0"/>
    <x v="0"/>
    <x v="2"/>
    <s v="0216 - MINISTERIO DE CULTURA"/>
    <s v="0006 - DIRECCIÓN GENERAL DE MUSEOS"/>
    <x v="2"/>
    <x v="8"/>
    <x v="20"/>
    <s v="2.1 - REMUNERACIONES Y CONTRIBUCIONES"/>
    <s v="2.1.5 - CONTRIBUCIONES A LA SEGURIDAD SOCIAL"/>
    <s v="N"/>
    <s v="00 - N/A"/>
    <s v="10 - FONDO GENERAL"/>
    <s v=" "/>
    <s v="99 - MULTIPROVINCIAL"/>
    <n v="28315698"/>
    <n v="27587996"/>
    <n v="27491186.159999996"/>
  </r>
  <r>
    <s v="2024"/>
    <x v="0"/>
    <x v="0"/>
    <x v="0"/>
    <x v="0"/>
    <x v="2"/>
    <s v="0216 - MINISTERIO DE CULTURA"/>
    <s v="0006 - DIRECCIÓN GENERAL DE MUSEOS"/>
    <x v="2"/>
    <x v="8"/>
    <x v="20"/>
    <s v="2.2 - CONTRATACIÓN DE SERVICIOS"/>
    <s v="2.2.1 - SERVICIOS BÁSICOS"/>
    <s v="N"/>
    <s v="00 - N/A"/>
    <s v="10 - FONDO GENERAL"/>
    <s v=" "/>
    <s v="99 - MULTIPROVINCIAL"/>
    <n v="51443702"/>
    <n v="47799985.200000003"/>
    <n v="45413226.349999987"/>
  </r>
  <r>
    <s v="2024"/>
    <x v="0"/>
    <x v="0"/>
    <x v="0"/>
    <x v="0"/>
    <x v="2"/>
    <s v="0216 - MINISTERIO DE CULTURA"/>
    <s v="0006 - DIRECCIÓN GENERAL DE MUSEOS"/>
    <x v="2"/>
    <x v="8"/>
    <x v="20"/>
    <s v="2.2 - CONTRATACIÓN DE SERVICIOS"/>
    <s v="2.2.2 - PUBLICIDAD, IMPRESIÓN Y ENCUADERNACIÓN"/>
    <s v="N"/>
    <s v="00 - N/A"/>
    <s v="10 - FONDO GENERAL"/>
    <s v=" "/>
    <s v="99 - MULTIPROVINCIAL"/>
    <n v="2500000"/>
    <n v="3976092.8"/>
    <n v="2289908"/>
  </r>
  <r>
    <s v="2024"/>
    <x v="0"/>
    <x v="0"/>
    <x v="0"/>
    <x v="0"/>
    <x v="2"/>
    <s v="0216 - MINISTERIO DE CULTURA"/>
    <s v="0006 - DIRECCIÓN GENERAL DE MUSEOS"/>
    <x v="2"/>
    <x v="8"/>
    <x v="20"/>
    <s v="2.2 - CONTRATACIÓN DE SERVICIOS"/>
    <s v="2.2.3 - VIÁTICOS"/>
    <s v="N"/>
    <s v="00 - N/A"/>
    <s v="10 - FONDO GENERAL"/>
    <s v=" "/>
    <s v="99 - MULTIPROVINCIAL"/>
    <n v="1450000"/>
    <n v="0"/>
    <n v="0"/>
  </r>
  <r>
    <s v="2024"/>
    <x v="0"/>
    <x v="0"/>
    <x v="0"/>
    <x v="0"/>
    <x v="2"/>
    <s v="0216 - MINISTERIO DE CULTURA"/>
    <s v="0006 - DIRECCIÓN GENERAL DE MUSEOS"/>
    <x v="2"/>
    <x v="8"/>
    <x v="20"/>
    <s v="2.2 - CONTRATACIÓN DE SERVICIOS"/>
    <s v="2.2.5 - ALQUILERES Y RENTAS"/>
    <s v="N"/>
    <s v="00 - N/A"/>
    <s v="10 - FONDO GENERAL"/>
    <s v=" "/>
    <s v="99 - MULTIPROVINCIAL"/>
    <n v="250000"/>
    <n v="1257480"/>
    <n v="450610.82"/>
  </r>
  <r>
    <s v="2024"/>
    <x v="0"/>
    <x v="0"/>
    <x v="0"/>
    <x v="0"/>
    <x v="2"/>
    <s v="0216 - MINISTERIO DE CULTURA"/>
    <s v="0006 - DIRECCIÓN GENERAL DE MUSEOS"/>
    <x v="2"/>
    <x v="8"/>
    <x v="20"/>
    <s v="2.2 - CONTRATACIÓN DE SERVICIOS"/>
    <s v="2.2.7 - SERVICIOS DE CONSERVACIÓN, REPARACIONES MENORES E INSTALACIONES TEMPORALES"/>
    <s v="N"/>
    <s v="00 - N/A"/>
    <s v="10 - FONDO GENERAL"/>
    <s v=" "/>
    <s v="99 - MULTIPROVINCIAL"/>
    <n v="6700000"/>
    <n v="12974993"/>
    <n v="4452032.7"/>
  </r>
  <r>
    <s v="2024"/>
    <x v="0"/>
    <x v="0"/>
    <x v="0"/>
    <x v="0"/>
    <x v="2"/>
    <s v="0216 - MINISTERIO DE CULTURA"/>
    <s v="0006 - DIRECCIÓN GENERAL DE MUSEOS"/>
    <x v="2"/>
    <x v="8"/>
    <x v="20"/>
    <s v="2.2 - CONTRATACIÓN DE SERVICIOS"/>
    <s v="2.2.8 - OTROS SERVICIOS NO INCLUIDOS EN CONCEPTOS ANTERIORES"/>
    <s v="N"/>
    <s v="00 - N/A"/>
    <s v="10 - FONDO GENERAL"/>
    <s v=" "/>
    <s v="99 - MULTIPROVINCIAL"/>
    <n v="14862524"/>
    <n v="1566046"/>
    <n v="822846.1"/>
  </r>
  <r>
    <s v="2024"/>
    <x v="0"/>
    <x v="0"/>
    <x v="0"/>
    <x v="0"/>
    <x v="2"/>
    <s v="0216 - MINISTERIO DE CULTURA"/>
    <s v="0006 - DIRECCIÓN GENERAL DE MUSEOS"/>
    <x v="2"/>
    <x v="8"/>
    <x v="20"/>
    <s v="2.2 - CONTRATACIÓN DE SERVICIOS"/>
    <s v="2.2.9 - OTRAS CONTRATACIONES DE SERVICIOS"/>
    <s v="N"/>
    <s v="00 - N/A"/>
    <s v="10 - FONDO GENERAL"/>
    <s v=" "/>
    <s v="99 - MULTIPROVINCIAL"/>
    <n v="700000"/>
    <n v="3052962"/>
    <n v="1980990"/>
  </r>
  <r>
    <s v="2024"/>
    <x v="0"/>
    <x v="0"/>
    <x v="0"/>
    <x v="0"/>
    <x v="2"/>
    <s v="0216 - MINISTERIO DE CULTURA"/>
    <s v="0006 - DIRECCIÓN GENERAL DE MUSEOS"/>
    <x v="2"/>
    <x v="8"/>
    <x v="20"/>
    <s v="2.3 - MATERIALES Y SUMINISTROS"/>
    <s v="2.3.1 - ALIMENTOS Y PRODUCTOS AGROFORESTALES"/>
    <s v="N"/>
    <s v="00 - N/A"/>
    <s v="10 - FONDO GENERAL"/>
    <s v=" "/>
    <s v="99 - MULTIPROVINCIAL"/>
    <n v="75000"/>
    <n v="668000"/>
    <n v="667485.92000000004"/>
  </r>
  <r>
    <s v="2024"/>
    <x v="0"/>
    <x v="0"/>
    <x v="0"/>
    <x v="0"/>
    <x v="2"/>
    <s v="0216 - MINISTERIO DE CULTURA"/>
    <s v="0006 - DIRECCIÓN GENERAL DE MUSEOS"/>
    <x v="2"/>
    <x v="8"/>
    <x v="20"/>
    <s v="2.3 - MATERIALES Y SUMINISTROS"/>
    <s v="2.3.2 - TEXTILES Y VESTUARIOS"/>
    <s v="N"/>
    <s v="00 - N/A"/>
    <s v="10 - FONDO GENERAL"/>
    <s v=" "/>
    <s v="99 - MULTIPROVINCIAL"/>
    <n v="0"/>
    <n v="484008.72"/>
    <n v="406274.26"/>
  </r>
  <r>
    <s v="2024"/>
    <x v="0"/>
    <x v="0"/>
    <x v="0"/>
    <x v="0"/>
    <x v="2"/>
    <s v="0216 - MINISTERIO DE CULTURA"/>
    <s v="0006 - DIRECCIÓN GENERAL DE MUSEOS"/>
    <x v="2"/>
    <x v="8"/>
    <x v="20"/>
    <s v="2.3 - MATERIALES Y SUMINISTROS"/>
    <s v="2.3.3 - PAPEL, CARTÓN E IMPRESOS"/>
    <s v="N"/>
    <s v="00 - N/A"/>
    <s v="10 - FONDO GENERAL"/>
    <s v=" "/>
    <s v="99 - MULTIPROVINCIAL"/>
    <n v="0"/>
    <n v="1194963.23"/>
    <n v="604739.68000000005"/>
  </r>
  <r>
    <s v="2024"/>
    <x v="0"/>
    <x v="0"/>
    <x v="0"/>
    <x v="0"/>
    <x v="2"/>
    <s v="0216 - MINISTERIO DE CULTURA"/>
    <s v="0006 - DIRECCIÓN GENERAL DE MUSEOS"/>
    <x v="2"/>
    <x v="8"/>
    <x v="20"/>
    <s v="2.3 - MATERIALES Y SUMINISTROS"/>
    <s v="2.3.5 - CUERO, CAUCHO Y PLÁSTICO"/>
    <s v="N"/>
    <s v="00 - N/A"/>
    <s v="10 - FONDO GENERAL"/>
    <s v=" "/>
    <s v="99 - MULTIPROVINCIAL"/>
    <n v="100000"/>
    <n v="0"/>
    <n v="0"/>
  </r>
  <r>
    <s v="2024"/>
    <x v="0"/>
    <x v="0"/>
    <x v="0"/>
    <x v="0"/>
    <x v="2"/>
    <s v="0216 - MINISTERIO DE CULTURA"/>
    <s v="0006 - DIRECCIÓN GENERAL DE MUSEOS"/>
    <x v="2"/>
    <x v="8"/>
    <x v="20"/>
    <s v="2.3 - MATERIALES Y SUMINISTROS"/>
    <s v="2.3.6 - PRODUCTOS DE MINERALES, METÁLICOS Y NO METÁLICOS"/>
    <s v="N"/>
    <s v="00 - N/A"/>
    <s v="10 - FONDO GENERAL"/>
    <s v=" "/>
    <s v="99 - MULTIPROVINCIAL"/>
    <n v="0"/>
    <n v="107120"/>
    <n v="41211.83"/>
  </r>
  <r>
    <s v="2024"/>
    <x v="0"/>
    <x v="0"/>
    <x v="0"/>
    <x v="0"/>
    <x v="2"/>
    <s v="0216 - MINISTERIO DE CULTURA"/>
    <s v="0006 - DIRECCIÓN GENERAL DE MUSEOS"/>
    <x v="2"/>
    <x v="8"/>
    <x v="20"/>
    <s v="2.3 - MATERIALES Y SUMINISTROS"/>
    <s v="2.3.7 - COMBUSTIBLES, LUBRICANTES, PRODUCTOS QUÍMICOS Y CONEXOS"/>
    <s v="N"/>
    <s v="00 - N/A"/>
    <s v="10 - FONDO GENERAL"/>
    <s v=" "/>
    <s v="99 - MULTIPROVINCIAL"/>
    <n v="4525000"/>
    <n v="4725006.4000000004"/>
    <n v="4171964.9200000004"/>
  </r>
  <r>
    <s v="2024"/>
    <x v="0"/>
    <x v="0"/>
    <x v="0"/>
    <x v="0"/>
    <x v="2"/>
    <s v="0216 - MINISTERIO DE CULTURA"/>
    <s v="0006 - DIRECCIÓN GENERAL DE MUSEOS"/>
    <x v="2"/>
    <x v="8"/>
    <x v="20"/>
    <s v="2.3 - MATERIALES Y SUMINISTROS"/>
    <s v="2.3.9 - PRODUCTOS Y ÚTILES VARIOS"/>
    <s v="N"/>
    <s v="00 - N/A"/>
    <s v="10 - FONDO GENERAL"/>
    <s v=" "/>
    <s v="99 - MULTIPROVINCIAL"/>
    <n v="4275000"/>
    <n v="3276756.65"/>
    <n v="1484406.93"/>
  </r>
  <r>
    <s v="2024"/>
    <x v="0"/>
    <x v="0"/>
    <x v="0"/>
    <x v="0"/>
    <x v="2"/>
    <s v="0217 - MINISTERIO DE LA JUVENTUD"/>
    <s v="0001 - MINISTERIO DE LA JUVENTUD"/>
    <x v="0"/>
    <x v="0"/>
    <x v="10"/>
    <s v="2.2 - CONTRATACIÓN DE SERVICIOS"/>
    <s v="2.2.8 - OTROS SERVICIOS NO INCLUIDOS EN CONCEPTOS ANTERIORES"/>
    <s v="N"/>
    <s v="00 - N/A"/>
    <s v="10 - FONDO GENERAL"/>
    <s v=" "/>
    <s v="99 - MULTIPROVINCIAL"/>
    <n v="1850000"/>
    <n v="500000"/>
    <n v="439230"/>
  </r>
  <r>
    <s v="2024"/>
    <x v="0"/>
    <x v="0"/>
    <x v="0"/>
    <x v="0"/>
    <x v="2"/>
    <s v="0217 - MINISTERIO DE LA JUVENTUD"/>
    <s v="0001 - MINISTERIO DE LA JUVENTUD"/>
    <x v="2"/>
    <x v="4"/>
    <x v="5"/>
    <s v="2.1 - REMUNERACIONES Y CONTRIBUCIONES"/>
    <s v="2.1.1 - REMUNERACIONES"/>
    <s v="N"/>
    <s v="00 - N/A"/>
    <s v="10 - FONDO GENERAL"/>
    <s v=" "/>
    <s v="99 - MULTIPROVINCIAL"/>
    <n v="253699532"/>
    <n v="260699532"/>
    <n v="226204442.56999999"/>
  </r>
  <r>
    <s v="2024"/>
    <x v="0"/>
    <x v="0"/>
    <x v="0"/>
    <x v="0"/>
    <x v="2"/>
    <s v="0217 - MINISTERIO DE LA JUVENTUD"/>
    <s v="0001 - MINISTERIO DE LA JUVENTUD"/>
    <x v="2"/>
    <x v="4"/>
    <x v="5"/>
    <s v="2.1 - REMUNERACIONES Y CONTRIBUCIONES"/>
    <s v="2.1.2 - SOBRESUELDOS"/>
    <s v="N"/>
    <s v="00 - N/A"/>
    <s v="10 - FONDO GENERAL"/>
    <s v=" "/>
    <s v="99 - MULTIPROVINCIAL"/>
    <n v="54255312"/>
    <n v="54255312"/>
    <n v="46969458.799999997"/>
  </r>
  <r>
    <s v="2024"/>
    <x v="0"/>
    <x v="0"/>
    <x v="0"/>
    <x v="0"/>
    <x v="2"/>
    <s v="0217 - MINISTERIO DE LA JUVENTUD"/>
    <s v="0001 - MINISTERIO DE LA JUVENTUD"/>
    <x v="2"/>
    <x v="4"/>
    <x v="5"/>
    <s v="2.1 - REMUNERACIONES Y CONTRIBUCIONES"/>
    <s v="2.1.3 - DIETAS Y GASTOS DE REPRESENTACIÓN"/>
    <s v="N"/>
    <s v="00 - N/A"/>
    <s v="10 - FONDO GENERAL"/>
    <s v=" "/>
    <s v="99 - MULTIPROVINCIAL"/>
    <n v="300000"/>
    <n v="300000"/>
    <n v="47078.5"/>
  </r>
  <r>
    <s v="2024"/>
    <x v="0"/>
    <x v="0"/>
    <x v="0"/>
    <x v="0"/>
    <x v="2"/>
    <s v="0217 - MINISTERIO DE LA JUVENTUD"/>
    <s v="0001 - MINISTERIO DE LA JUVENTUD"/>
    <x v="2"/>
    <x v="4"/>
    <x v="5"/>
    <s v="2.1 - REMUNERACIONES Y CONTRIBUCIONES"/>
    <s v="2.1.5 - CONTRIBUCIONES A LA SEGURIDAD SOCIAL"/>
    <s v="N"/>
    <s v="00 - N/A"/>
    <s v="10 - FONDO GENERAL"/>
    <s v=" "/>
    <s v="99 - MULTIPROVINCIAL"/>
    <n v="35242208"/>
    <n v="35242208"/>
    <n v="30311366.610000003"/>
  </r>
  <r>
    <s v="2024"/>
    <x v="0"/>
    <x v="0"/>
    <x v="0"/>
    <x v="0"/>
    <x v="2"/>
    <s v="0217 - MINISTERIO DE LA JUVENTUD"/>
    <s v="0001 - MINISTERIO DE LA JUVENTUD"/>
    <x v="2"/>
    <x v="4"/>
    <x v="5"/>
    <s v="2.2 - CONTRATACIÓN DE SERVICIOS"/>
    <s v="2.2.1 - SERVICIOS BÁSICOS"/>
    <s v="N"/>
    <s v="00 - N/A"/>
    <s v="10 - FONDO GENERAL"/>
    <s v=" "/>
    <s v="99 - MULTIPROVINCIAL"/>
    <n v="19750200"/>
    <n v="19750200"/>
    <n v="19725463.590000004"/>
  </r>
  <r>
    <s v="2024"/>
    <x v="0"/>
    <x v="0"/>
    <x v="0"/>
    <x v="0"/>
    <x v="2"/>
    <s v="0217 - MINISTERIO DE LA JUVENTUD"/>
    <s v="0001 - MINISTERIO DE LA JUVENTUD"/>
    <x v="2"/>
    <x v="4"/>
    <x v="5"/>
    <s v="2.2 - CONTRATACIÓN DE SERVICIOS"/>
    <s v="2.2.2 - PUBLICIDAD, IMPRESIÓN Y ENCUADERNACIÓN"/>
    <s v="N"/>
    <s v="00 - N/A"/>
    <s v="10 - FONDO GENERAL"/>
    <s v=" "/>
    <s v="99 - MULTIPROVINCIAL"/>
    <n v="3913220"/>
    <n v="5129198.62"/>
    <n v="3149665.18"/>
  </r>
  <r>
    <s v="2024"/>
    <x v="0"/>
    <x v="0"/>
    <x v="0"/>
    <x v="0"/>
    <x v="2"/>
    <s v="0217 - MINISTERIO DE LA JUVENTUD"/>
    <s v="0001 - MINISTERIO DE LA JUVENTUD"/>
    <x v="2"/>
    <x v="4"/>
    <x v="5"/>
    <s v="2.2 - CONTRATACIÓN DE SERVICIOS"/>
    <s v="2.2.3 - VIÁTICOS"/>
    <s v="N"/>
    <s v="00 - N/A"/>
    <s v="10 - FONDO GENERAL"/>
    <s v=" "/>
    <s v="99 - MULTIPROVINCIAL"/>
    <n v="5000000"/>
    <n v="4230107.3100000005"/>
    <n v="3213260.17"/>
  </r>
  <r>
    <s v="2024"/>
    <x v="0"/>
    <x v="0"/>
    <x v="0"/>
    <x v="0"/>
    <x v="2"/>
    <s v="0217 - MINISTERIO DE LA JUVENTUD"/>
    <s v="0001 - MINISTERIO DE LA JUVENTUD"/>
    <x v="2"/>
    <x v="4"/>
    <x v="5"/>
    <s v="2.2 - CONTRATACIÓN DE SERVICIOS"/>
    <s v="2.2.4 - TRANSPORTE Y ALMACENAJE"/>
    <s v="N"/>
    <s v="00 - N/A"/>
    <s v="10 - FONDO GENERAL"/>
    <s v=" "/>
    <s v="99 - MULTIPROVINCIAL"/>
    <n v="1284490"/>
    <n v="1134409.57"/>
    <n v="762610.14"/>
  </r>
  <r>
    <s v="2024"/>
    <x v="0"/>
    <x v="0"/>
    <x v="0"/>
    <x v="0"/>
    <x v="2"/>
    <s v="0217 - MINISTERIO DE LA JUVENTUD"/>
    <s v="0001 - MINISTERIO DE LA JUVENTUD"/>
    <x v="2"/>
    <x v="4"/>
    <x v="5"/>
    <s v="2.2 - CONTRATACIÓN DE SERVICIOS"/>
    <s v="2.2.5 - ALQUILERES Y RENTAS"/>
    <s v="N"/>
    <s v="00 - N/A"/>
    <s v="10 - FONDO GENERAL"/>
    <s v=" "/>
    <s v="99 - MULTIPROVINCIAL"/>
    <n v="19234495"/>
    <n v="18847564.450000003"/>
    <n v="14056283.210000001"/>
  </r>
  <r>
    <s v="2024"/>
    <x v="0"/>
    <x v="0"/>
    <x v="0"/>
    <x v="0"/>
    <x v="2"/>
    <s v="0217 - MINISTERIO DE LA JUVENTUD"/>
    <s v="0001 - MINISTERIO DE LA JUVENTUD"/>
    <x v="2"/>
    <x v="4"/>
    <x v="5"/>
    <s v="2.2 - CONTRATACIÓN DE SERVICIOS"/>
    <s v="2.2.6 - SEGUROS"/>
    <s v="N"/>
    <s v="00 - N/A"/>
    <s v="10 - FONDO GENERAL"/>
    <s v=" "/>
    <s v="99 - MULTIPROVINCIAL"/>
    <n v="395679"/>
    <n v="11270013.17"/>
    <n v="11270013.17"/>
  </r>
  <r>
    <s v="2024"/>
    <x v="0"/>
    <x v="0"/>
    <x v="0"/>
    <x v="0"/>
    <x v="2"/>
    <s v="0217 - MINISTERIO DE LA JUVENTUD"/>
    <s v="0001 - MINISTERIO DE LA JUVENTUD"/>
    <x v="2"/>
    <x v="4"/>
    <x v="5"/>
    <s v="2.2 - CONTRATACIÓN DE SERVICIOS"/>
    <s v="2.2.7 - SERVICIOS DE CONSERVACIÓN, REPARACIONES MENORES E INSTALACIONES TEMPORALES"/>
    <s v="N"/>
    <s v="00 - N/A"/>
    <s v="10 - FONDO GENERAL"/>
    <s v=" "/>
    <s v="99 - MULTIPROVINCIAL"/>
    <n v="7420000"/>
    <n v="4826657.4399999995"/>
    <n v="3534224.7300000004"/>
  </r>
  <r>
    <s v="2024"/>
    <x v="0"/>
    <x v="0"/>
    <x v="0"/>
    <x v="0"/>
    <x v="2"/>
    <s v="0217 - MINISTERIO DE LA JUVENTUD"/>
    <s v="0001 - MINISTERIO DE LA JUVENTUD"/>
    <x v="2"/>
    <x v="4"/>
    <x v="5"/>
    <s v="2.2 - CONTRATACIÓN DE SERVICIOS"/>
    <s v="2.2.8 - OTROS SERVICIOS NO INCLUIDOS EN CONCEPTOS ANTERIORES"/>
    <s v="N"/>
    <s v="00 - N/A"/>
    <s v="10 - FONDO GENERAL"/>
    <s v=" "/>
    <s v="99 - MULTIPROVINCIAL"/>
    <n v="29948616"/>
    <n v="27165428.560000002"/>
    <n v="14116755.779999999"/>
  </r>
  <r>
    <s v="2024"/>
    <x v="0"/>
    <x v="0"/>
    <x v="0"/>
    <x v="0"/>
    <x v="2"/>
    <s v="0217 - MINISTERIO DE LA JUVENTUD"/>
    <s v="0001 - MINISTERIO DE LA JUVENTUD"/>
    <x v="2"/>
    <x v="4"/>
    <x v="5"/>
    <s v="2.2 - CONTRATACIÓN DE SERVICIOS"/>
    <s v="2.2.9 - OTRAS CONTRATACIONES DE SERVICIOS"/>
    <s v="N"/>
    <s v="00 - N/A"/>
    <s v="10 - FONDO GENERAL"/>
    <s v=" "/>
    <s v="99 - MULTIPROVINCIAL"/>
    <n v="6262000"/>
    <n v="4155000"/>
    <n v="1599653.24"/>
  </r>
  <r>
    <s v="2024"/>
    <x v="0"/>
    <x v="0"/>
    <x v="0"/>
    <x v="0"/>
    <x v="2"/>
    <s v="0217 - MINISTERIO DE LA JUVENTUD"/>
    <s v="0001 - MINISTERIO DE LA JUVENTUD"/>
    <x v="2"/>
    <x v="4"/>
    <x v="5"/>
    <s v="2.3 - MATERIALES Y SUMINISTROS"/>
    <s v="2.3.1 - ALIMENTOS Y PRODUCTOS AGROFORESTALES"/>
    <s v="N"/>
    <s v="00 - N/A"/>
    <s v="10 - FONDO GENERAL"/>
    <s v=" "/>
    <s v="99 - MULTIPROVINCIAL"/>
    <n v="884000"/>
    <n v="936865.2"/>
    <n v="471721.06"/>
  </r>
  <r>
    <s v="2024"/>
    <x v="0"/>
    <x v="0"/>
    <x v="0"/>
    <x v="0"/>
    <x v="2"/>
    <s v="0217 - MINISTERIO DE LA JUVENTUD"/>
    <s v="0001 - MINISTERIO DE LA JUVENTUD"/>
    <x v="2"/>
    <x v="4"/>
    <x v="5"/>
    <s v="2.3 - MATERIALES Y SUMINISTROS"/>
    <s v="2.3.2 - TEXTILES Y VESTUARIOS"/>
    <s v="N"/>
    <s v="00 - N/A"/>
    <s v="10 - FONDO GENERAL"/>
    <s v=" "/>
    <s v="99 - MULTIPROVINCIAL"/>
    <n v="660000"/>
    <n v="857748.51"/>
    <n v="112041"/>
  </r>
  <r>
    <s v="2024"/>
    <x v="0"/>
    <x v="0"/>
    <x v="0"/>
    <x v="0"/>
    <x v="2"/>
    <s v="0217 - MINISTERIO DE LA JUVENTUD"/>
    <s v="0001 - MINISTERIO DE LA JUVENTUD"/>
    <x v="2"/>
    <x v="4"/>
    <x v="5"/>
    <s v="2.3 - MATERIALES Y SUMINISTROS"/>
    <s v="2.3.3 - PAPEL, CARTÓN E IMPRESOS"/>
    <s v="N"/>
    <s v="00 - N/A"/>
    <s v="10 - FONDO GENERAL"/>
    <s v=" "/>
    <s v="99 - MULTIPROVINCIAL"/>
    <n v="844000"/>
    <n v="749287.78"/>
    <n v="271261.55000000005"/>
  </r>
  <r>
    <s v="2024"/>
    <x v="0"/>
    <x v="0"/>
    <x v="0"/>
    <x v="0"/>
    <x v="2"/>
    <s v="0217 - MINISTERIO DE LA JUVENTUD"/>
    <s v="0001 - MINISTERIO DE LA JUVENTUD"/>
    <x v="2"/>
    <x v="4"/>
    <x v="5"/>
    <s v="2.3 - MATERIALES Y SUMINISTROS"/>
    <s v="2.3.4 - PRODUCTOS FARMACÉUTICOS"/>
    <s v="N"/>
    <s v="00 - N/A"/>
    <s v="10 - FONDO GENERAL"/>
    <s v=" "/>
    <s v="99 - MULTIPROVINCIAL"/>
    <n v="150000"/>
    <n v="30510.000000000015"/>
    <n v="23010"/>
  </r>
  <r>
    <s v="2024"/>
    <x v="0"/>
    <x v="0"/>
    <x v="0"/>
    <x v="0"/>
    <x v="2"/>
    <s v="0217 - MINISTERIO DE LA JUVENTUD"/>
    <s v="0001 - MINISTERIO DE LA JUVENTUD"/>
    <x v="2"/>
    <x v="4"/>
    <x v="5"/>
    <s v="2.3 - MATERIALES Y SUMINISTROS"/>
    <s v="2.3.5 - CUERO, CAUCHO Y PLÁSTICO"/>
    <s v="N"/>
    <s v="00 - N/A"/>
    <s v="10 - FONDO GENERAL"/>
    <s v=" "/>
    <s v="99 - MULTIPROVINCIAL"/>
    <n v="275248"/>
    <n v="264139.46999999997"/>
    <n v="193639.46"/>
  </r>
  <r>
    <s v="2024"/>
    <x v="0"/>
    <x v="0"/>
    <x v="0"/>
    <x v="0"/>
    <x v="2"/>
    <s v="0217 - MINISTERIO DE LA JUVENTUD"/>
    <s v="0001 - MINISTERIO DE LA JUVENTUD"/>
    <x v="2"/>
    <x v="4"/>
    <x v="5"/>
    <s v="2.3 - MATERIALES Y SUMINISTROS"/>
    <s v="2.3.6 - PRODUCTOS DE MINERALES, METÁLICOS Y NO METÁLICOS"/>
    <s v="N"/>
    <s v="00 - N/A"/>
    <s v="10 - FONDO GENERAL"/>
    <s v=" "/>
    <s v="99 - MULTIPROVINCIAL"/>
    <n v="120480"/>
    <n v="482133.14999999997"/>
    <n v="76390.95"/>
  </r>
  <r>
    <s v="2024"/>
    <x v="0"/>
    <x v="0"/>
    <x v="0"/>
    <x v="0"/>
    <x v="2"/>
    <s v="0217 - MINISTERIO DE LA JUVENTUD"/>
    <s v="0001 - MINISTERIO DE LA JUVENTUD"/>
    <x v="2"/>
    <x v="4"/>
    <x v="5"/>
    <s v="2.3 - MATERIALES Y SUMINISTROS"/>
    <s v="2.3.7 - COMBUSTIBLES, LUBRICANTES, PRODUCTOS QUÍMICOS Y CONEXOS"/>
    <s v="N"/>
    <s v="00 - N/A"/>
    <s v="10 - FONDO GENERAL"/>
    <s v=" "/>
    <s v="99 - MULTIPROVINCIAL"/>
    <n v="12557877"/>
    <n v="12535941.199999999"/>
    <n v="12271986.300000001"/>
  </r>
  <r>
    <s v="2024"/>
    <x v="0"/>
    <x v="0"/>
    <x v="0"/>
    <x v="0"/>
    <x v="2"/>
    <s v="0217 - MINISTERIO DE LA JUVENTUD"/>
    <s v="0001 - MINISTERIO DE LA JUVENTUD"/>
    <x v="2"/>
    <x v="4"/>
    <x v="5"/>
    <s v="2.3 - MATERIALES Y SUMINISTROS"/>
    <s v="2.3.9 - PRODUCTOS Y ÚTILES VARIOS"/>
    <s v="N"/>
    <s v="00 - N/A"/>
    <s v="10 - FONDO GENERAL"/>
    <s v=" "/>
    <s v="99 - MULTIPROVINCIAL"/>
    <n v="6048000"/>
    <n v="8638947.9600000009"/>
    <n v="3344358.94"/>
  </r>
  <r>
    <s v="2024"/>
    <x v="0"/>
    <x v="0"/>
    <x v="0"/>
    <x v="0"/>
    <x v="2"/>
    <s v="0217 - MINISTERIO DE LA JUVENTUD"/>
    <s v="0001 - MINISTERIO DE LA JUVENTUD"/>
    <x v="2"/>
    <x v="5"/>
    <x v="8"/>
    <s v="2.2 - CONTRATACIÓN DE SERVICIOS"/>
    <s v="2.2.2 - PUBLICIDAD, IMPRESIÓN Y ENCUADERNACIÓN"/>
    <s v="N"/>
    <s v="00 - N/A"/>
    <s v="10 - FONDO GENERAL"/>
    <s v=" "/>
    <s v="99 - MULTIPROVINCIAL"/>
    <n v="300000"/>
    <n v="300000"/>
    <n v="300000"/>
  </r>
  <r>
    <s v="2024"/>
    <x v="0"/>
    <x v="0"/>
    <x v="0"/>
    <x v="0"/>
    <x v="2"/>
    <s v="0217 - MINISTERIO DE LA JUVENTUD"/>
    <s v="0001 - MINISTERIO DE LA JUVENTUD"/>
    <x v="2"/>
    <x v="5"/>
    <x v="8"/>
    <s v="2.2 - CONTRATACIÓN DE SERVICIOS"/>
    <s v="2.2.5 - ALQUILERES Y RENTAS"/>
    <s v="N"/>
    <s v="00 - N/A"/>
    <s v="10 - FONDO GENERAL"/>
    <s v=" "/>
    <s v="99 - MULTIPROVINCIAL"/>
    <n v="300000"/>
    <n v="300000"/>
    <n v="0"/>
  </r>
  <r>
    <s v="2024"/>
    <x v="0"/>
    <x v="0"/>
    <x v="0"/>
    <x v="0"/>
    <x v="2"/>
    <s v="0217 - MINISTERIO DE LA JUVENTUD"/>
    <s v="0001 - MINISTERIO DE LA JUVENTUD"/>
    <x v="2"/>
    <x v="5"/>
    <x v="8"/>
    <s v="2.2 - CONTRATACIÓN DE SERVICIOS"/>
    <s v="2.2.8 - OTROS SERVICIOS NO INCLUIDOS EN CONCEPTOS ANTERIORES"/>
    <s v="N"/>
    <s v="00 - N/A"/>
    <s v="10 - FONDO GENERAL"/>
    <s v=" "/>
    <s v="99 - MULTIPROVINCIAL"/>
    <n v="250000"/>
    <n v="250000"/>
    <n v="0"/>
  </r>
  <r>
    <s v="2024"/>
    <x v="0"/>
    <x v="0"/>
    <x v="0"/>
    <x v="0"/>
    <x v="2"/>
    <s v="0217 - MINISTERIO DE LA JUVENTUD"/>
    <s v="0001 - MINISTERIO DE LA JUVENTUD"/>
    <x v="2"/>
    <x v="5"/>
    <x v="8"/>
    <s v="2.2 - CONTRATACIÓN DE SERVICIOS"/>
    <s v="2.2.9 - OTRAS CONTRATACIONES DE SERVICIOS"/>
    <s v="N"/>
    <s v="00 - N/A"/>
    <s v="10 - FONDO GENERAL"/>
    <s v=" "/>
    <s v="99 - MULTIPROVINCIAL"/>
    <n v="250000"/>
    <n v="250000"/>
    <n v="0"/>
  </r>
  <r>
    <s v="2024"/>
    <x v="0"/>
    <x v="0"/>
    <x v="0"/>
    <x v="0"/>
    <x v="2"/>
    <s v="0218 - MINISTERIO DE MEDIO AMBIENTE Y RECURSOS NATURALES"/>
    <s v="0001 - MINISTERIO  DE MEDIO AMBIENTE Y RECURSOS NATURALES"/>
    <x v="0"/>
    <x v="0"/>
    <x v="10"/>
    <s v="2.1 - REMUNERACIONES Y CONTRIBUCIONES"/>
    <s v="2.1.1 - REMUNERACIONES"/>
    <s v="N"/>
    <s v="00 - N/A"/>
    <s v="10 - FONDO GENERAL"/>
    <s v=" "/>
    <s v="99 - MULTIPROVINCIAL"/>
    <n v="15427108"/>
    <n v="8576708"/>
    <n v="6439903.1099999994"/>
  </r>
  <r>
    <s v="2024"/>
    <x v="0"/>
    <x v="0"/>
    <x v="0"/>
    <x v="0"/>
    <x v="2"/>
    <s v="0218 - MINISTERIO DE MEDIO AMBIENTE Y RECURSOS NATURALES"/>
    <s v="0001 - MINISTERIO  DE MEDIO AMBIENTE Y RECURSOS NATURALES"/>
    <x v="0"/>
    <x v="0"/>
    <x v="10"/>
    <s v="2.1 - REMUNERACIONES Y CONTRIBUCIONES"/>
    <s v="2.1.1 - REMUNERACIONES"/>
    <s v="N"/>
    <s v="00 - N/A"/>
    <s v="20 - FONDOS CON DESTINO ESPECÍFICO"/>
    <s v=" "/>
    <s v="99 - MULTIPROVINCIAL"/>
    <n v="1778400"/>
    <n v="878400"/>
    <n v="320000"/>
  </r>
  <r>
    <s v="2024"/>
    <x v="0"/>
    <x v="0"/>
    <x v="0"/>
    <x v="0"/>
    <x v="2"/>
    <s v="0218 - MINISTERIO DE MEDIO AMBIENTE Y RECURSOS NATURALES"/>
    <s v="0001 - MINISTERIO  DE MEDIO AMBIENTE Y RECURSOS NATURALES"/>
    <x v="0"/>
    <x v="0"/>
    <x v="10"/>
    <s v="2.1 - REMUNERACIONES Y CONTRIBUCIONES"/>
    <s v="2.1.2 - SOBRESUELDOS"/>
    <s v="N"/>
    <s v="00 - N/A"/>
    <s v="10 - FONDO GENERAL"/>
    <s v=" "/>
    <s v="99 - MULTIPROVINCIAL"/>
    <n v="3144300"/>
    <n v="3054215"/>
    <n v="1107730.96"/>
  </r>
  <r>
    <s v="2024"/>
    <x v="0"/>
    <x v="0"/>
    <x v="0"/>
    <x v="0"/>
    <x v="2"/>
    <s v="0218 - MINISTERIO DE MEDIO AMBIENTE Y RECURSOS NATURALES"/>
    <s v="0001 - MINISTERIO  DE MEDIO AMBIENTE Y RECURSOS NATURALES"/>
    <x v="0"/>
    <x v="0"/>
    <x v="10"/>
    <s v="2.1 - REMUNERACIONES Y CONTRIBUCIONES"/>
    <s v="2.1.2 - SOBRESUELDOS"/>
    <s v="N"/>
    <s v="00 - N/A"/>
    <s v="20 - FONDOS CON DESTINO ESPECÍFICO"/>
    <s v=" "/>
    <s v="99 - MULTIPROVINCIAL"/>
    <n v="273600"/>
    <n v="136800"/>
    <n v="133277.76999999999"/>
  </r>
  <r>
    <s v="2024"/>
    <x v="0"/>
    <x v="0"/>
    <x v="0"/>
    <x v="0"/>
    <x v="2"/>
    <s v="0218 - MINISTERIO DE MEDIO AMBIENTE Y RECURSOS NATURALES"/>
    <s v="0001 - MINISTERIO  DE MEDIO AMBIENTE Y RECURSOS NATURALES"/>
    <x v="0"/>
    <x v="0"/>
    <x v="10"/>
    <s v="2.1 - REMUNERACIONES Y CONTRIBUCIONES"/>
    <s v="2.1.5 - CONTRIBUCIONES A LA SEGURIDAD SOCIAL"/>
    <s v="N"/>
    <s v="00 - N/A"/>
    <s v="10 - FONDO GENERAL"/>
    <s v=" "/>
    <s v="99 - MULTIPROVINCIAL"/>
    <n v="2019916"/>
    <n v="2137626"/>
    <n v="815394.17999999982"/>
  </r>
  <r>
    <s v="2024"/>
    <x v="0"/>
    <x v="0"/>
    <x v="0"/>
    <x v="0"/>
    <x v="2"/>
    <s v="0218 - MINISTERIO DE MEDIO AMBIENTE Y RECURSOS NATURALES"/>
    <s v="0001 - MINISTERIO  DE MEDIO AMBIENTE Y RECURSOS NATURALES"/>
    <x v="0"/>
    <x v="0"/>
    <x v="10"/>
    <s v="2.1 - REMUNERACIONES Y CONTRIBUCIONES"/>
    <s v="2.1.5 - CONTRIBUCIONES A LA SEGURIDAD SOCIAL"/>
    <s v="N"/>
    <s v="00 - N/A"/>
    <s v="20 - FONDOS CON DESTINO ESPECÍFICO"/>
    <s v=" "/>
    <s v="99 - MULTIPROVINCIAL"/>
    <n v="251821"/>
    <n v="251821"/>
    <n v="48768.51"/>
  </r>
  <r>
    <s v="2024"/>
    <x v="0"/>
    <x v="0"/>
    <x v="0"/>
    <x v="0"/>
    <x v="2"/>
    <s v="0218 - MINISTERIO DE MEDIO AMBIENTE Y RECURSOS NATURALES"/>
    <s v="0001 - MINISTERIO  DE MEDIO AMBIENTE Y RECURSOS NATURALES"/>
    <x v="0"/>
    <x v="0"/>
    <x v="10"/>
    <s v="2.2 - CONTRATACIÓN DE SERVICIOS"/>
    <s v="2.2.3 - VIÁTICOS"/>
    <s v="N"/>
    <s v="00 - N/A"/>
    <s v="10 - FONDO GENERAL"/>
    <s v=" "/>
    <s v="99 - MULTIPROVINCIAL"/>
    <n v="537500"/>
    <n v="0"/>
    <n v="0"/>
  </r>
  <r>
    <s v="2024"/>
    <x v="0"/>
    <x v="0"/>
    <x v="0"/>
    <x v="0"/>
    <x v="2"/>
    <s v="0218 - MINISTERIO DE MEDIO AMBIENTE Y RECURSOS NATURALES"/>
    <s v="0001 - MINISTERIO  DE MEDIO AMBIENTE Y RECURSOS NATURALES"/>
    <x v="0"/>
    <x v="0"/>
    <x v="10"/>
    <s v="2.2 - CONTRATACIÓN DE SERVICIOS"/>
    <s v="2.2.9 - OTRAS CONTRATACIONES DE SERVICIOS"/>
    <s v="N"/>
    <s v="00 - N/A"/>
    <s v="10 - FONDO GENERAL"/>
    <s v=" "/>
    <s v="99 - MULTIPROVINCIAL"/>
    <n v="79500"/>
    <n v="79500"/>
    <n v="0"/>
  </r>
  <r>
    <s v="2024"/>
    <x v="0"/>
    <x v="0"/>
    <x v="0"/>
    <x v="0"/>
    <x v="2"/>
    <s v="0218 - MINISTERIO DE MEDIO AMBIENTE Y RECURSOS NATURALES"/>
    <s v="0001 - MINISTERIO  DE MEDIO AMBIENTE Y RECURSOS NATURALES"/>
    <x v="0"/>
    <x v="0"/>
    <x v="10"/>
    <s v="2.3 - MATERIALES Y SUMINISTROS"/>
    <s v="2.3.2 - TEXTILES Y VESTUARIOS"/>
    <s v="N"/>
    <s v="00 - N/A"/>
    <s v="10 - FONDO GENERAL"/>
    <s v=" "/>
    <s v="99 - MULTIPROVINCIAL"/>
    <n v="290750"/>
    <n v="50750"/>
    <n v="44000"/>
  </r>
  <r>
    <s v="2024"/>
    <x v="0"/>
    <x v="0"/>
    <x v="0"/>
    <x v="0"/>
    <x v="2"/>
    <s v="0218 - MINISTERIO DE MEDIO AMBIENTE Y RECURSOS NATURALES"/>
    <s v="0001 - MINISTERIO  DE MEDIO AMBIENTE Y RECURSOS NATURALES"/>
    <x v="0"/>
    <x v="0"/>
    <x v="10"/>
    <s v="2.3 - MATERIALES Y SUMINISTROS"/>
    <s v="2.3.3 - PAPEL, CARTÓN E IMPRESOS"/>
    <s v="N"/>
    <s v="00 - N/A"/>
    <s v="10 - FONDO GENERAL"/>
    <s v=" "/>
    <s v="99 - MULTIPROVINCIAL"/>
    <n v="19555"/>
    <n v="19555"/>
    <n v="0"/>
  </r>
  <r>
    <s v="2024"/>
    <x v="0"/>
    <x v="0"/>
    <x v="0"/>
    <x v="0"/>
    <x v="2"/>
    <s v="0218 - MINISTERIO DE MEDIO AMBIENTE Y RECURSOS NATURALES"/>
    <s v="0001 - MINISTERIO  DE MEDIO AMBIENTE Y RECURSOS NATURALES"/>
    <x v="0"/>
    <x v="0"/>
    <x v="10"/>
    <s v="2.3 - MATERIALES Y SUMINISTROS"/>
    <s v="2.3.6 - PRODUCTOS DE MINERALES, METÁLICOS Y NO METÁLICOS"/>
    <s v="N"/>
    <s v="00 - N/A"/>
    <s v="10 - FONDO GENERAL"/>
    <s v=" "/>
    <s v="99 - MULTIPROVINCIAL"/>
    <n v="33908"/>
    <n v="33908"/>
    <n v="28674"/>
  </r>
  <r>
    <s v="2024"/>
    <x v="0"/>
    <x v="0"/>
    <x v="0"/>
    <x v="0"/>
    <x v="2"/>
    <s v="0218 - MINISTERIO DE MEDIO AMBIENTE Y RECURSOS NATURALES"/>
    <s v="0001 - MINISTERIO  DE MEDIO AMBIENTE Y RECURSOS NATURALES"/>
    <x v="0"/>
    <x v="0"/>
    <x v="10"/>
    <s v="2.3 - MATERIALES Y SUMINISTROS"/>
    <s v="2.3.7 - COMBUSTIBLES, LUBRICANTES, PRODUCTOS QUÍMICOS Y CONEXOS"/>
    <s v="N"/>
    <s v="00 - N/A"/>
    <s v="10 - FONDO GENERAL"/>
    <s v=" "/>
    <s v="99 - MULTIPROVINCIAL"/>
    <n v="323220"/>
    <n v="2323220"/>
    <n v="122980"/>
  </r>
  <r>
    <s v="2024"/>
    <x v="0"/>
    <x v="0"/>
    <x v="0"/>
    <x v="0"/>
    <x v="2"/>
    <s v="0218 - MINISTERIO DE MEDIO AMBIENTE Y RECURSOS NATURALES"/>
    <s v="0001 - MINISTERIO  DE MEDIO AMBIENTE Y RECURSOS NATURALES"/>
    <x v="0"/>
    <x v="0"/>
    <x v="10"/>
    <s v="2.3 - MATERIALES Y SUMINISTROS"/>
    <s v="2.3.9 - PRODUCTOS Y ÚTILES VARIOS"/>
    <s v="N"/>
    <s v="00 - N/A"/>
    <s v="10 - FONDO GENERAL"/>
    <s v=" "/>
    <s v="99 - MULTIPROVINCIAL"/>
    <n v="49540"/>
    <n v="49540"/>
    <n v="0"/>
  </r>
  <r>
    <s v="2024"/>
    <x v="0"/>
    <x v="0"/>
    <x v="0"/>
    <x v="0"/>
    <x v="2"/>
    <s v="0218 - MINISTERIO DE MEDIO AMBIENTE Y RECURSOS NATURALES"/>
    <s v="0001 - MINISTERIO  DE MEDIO AMBIENTE Y RECURSOS NATURALES"/>
    <x v="0"/>
    <x v="0"/>
    <x v="10"/>
    <s v="2.3 - MATERIALES Y SUMINISTROS"/>
    <s v="2.3.9 - PRODUCTOS Y ÚTILES VARIOS"/>
    <s v="N"/>
    <s v="00 - N/A"/>
    <s v="20 - FONDOS CON DESTINO ESPECÍFICO"/>
    <s v=" "/>
    <s v="99 - MULTIPROVINCIAL"/>
    <n v="0"/>
    <n v="0"/>
    <n v="0"/>
  </r>
  <r>
    <s v="2024"/>
    <x v="0"/>
    <x v="0"/>
    <x v="0"/>
    <x v="0"/>
    <x v="2"/>
    <s v="0218 - MINISTERIO DE MEDIO AMBIENTE Y RECURSOS NATURALES"/>
    <s v="0001 - MINISTERIO  DE MEDIO AMBIENTE Y RECURSOS NATURALES"/>
    <x v="1"/>
    <x v="12"/>
    <x v="69"/>
    <s v="2.1 - REMUNERACIONES Y CONTRIBUCIONES"/>
    <s v="2.1.1 - REMUNERACIONES"/>
    <s v="N"/>
    <s v="00 - N/A"/>
    <s v="10 - FONDO GENERAL"/>
    <s v=" "/>
    <s v="99 - MULTIPROVINCIAL"/>
    <n v="173931737"/>
    <n v="168217837"/>
    <n v="152500049.56000003"/>
  </r>
  <r>
    <s v="2024"/>
    <x v="0"/>
    <x v="0"/>
    <x v="0"/>
    <x v="0"/>
    <x v="2"/>
    <s v="0218 - MINISTERIO DE MEDIO AMBIENTE Y RECURSOS NATURALES"/>
    <s v="0001 - MINISTERIO  DE MEDIO AMBIENTE Y RECURSOS NATURALES"/>
    <x v="1"/>
    <x v="12"/>
    <x v="69"/>
    <s v="2.1 - REMUNERACIONES Y CONTRIBUCIONES"/>
    <s v="2.1.1 - REMUNERACIONES"/>
    <s v="N"/>
    <s v="00 - N/A"/>
    <s v="20 - FONDOS CON DESTINO ESPECÍFICO"/>
    <s v=" "/>
    <s v="99 - MULTIPROVINCIAL"/>
    <n v="6988800"/>
    <n v="10348800"/>
    <n v="9462333.3300000001"/>
  </r>
  <r>
    <s v="2024"/>
    <x v="0"/>
    <x v="0"/>
    <x v="0"/>
    <x v="0"/>
    <x v="2"/>
    <s v="0218 - MINISTERIO DE MEDIO AMBIENTE Y RECURSOS NATURALES"/>
    <s v="0001 - MINISTERIO  DE MEDIO AMBIENTE Y RECURSOS NATURALES"/>
    <x v="1"/>
    <x v="12"/>
    <x v="69"/>
    <s v="2.1 - REMUNERACIONES Y CONTRIBUCIONES"/>
    <s v="2.1.2 - SOBRESUELDOS"/>
    <s v="N"/>
    <s v="00 - N/A"/>
    <s v="10 - FONDO GENERAL"/>
    <s v=" "/>
    <s v="99 - MULTIPROVINCIAL"/>
    <n v="25612707"/>
    <n v="22027190"/>
    <n v="19264014.460000001"/>
  </r>
  <r>
    <s v="2024"/>
    <x v="0"/>
    <x v="0"/>
    <x v="0"/>
    <x v="0"/>
    <x v="2"/>
    <s v="0218 - MINISTERIO DE MEDIO AMBIENTE Y RECURSOS NATURALES"/>
    <s v="0001 - MINISTERIO  DE MEDIO AMBIENTE Y RECURSOS NATURALES"/>
    <x v="1"/>
    <x v="12"/>
    <x v="69"/>
    <s v="2.1 - REMUNERACIONES Y CONTRIBUCIONES"/>
    <s v="2.1.2 - SOBRESUELDOS"/>
    <s v="N"/>
    <s v="00 - N/A"/>
    <s v="20 - FONDOS CON DESTINO ESPECÍFICO"/>
    <s v=" "/>
    <s v="99 - MULTIPROVINCIAL"/>
    <n v="1075200"/>
    <n v="1075200"/>
    <n v="1063083.31"/>
  </r>
  <r>
    <s v="2024"/>
    <x v="0"/>
    <x v="0"/>
    <x v="0"/>
    <x v="0"/>
    <x v="2"/>
    <s v="0218 - MINISTERIO DE MEDIO AMBIENTE Y RECURSOS NATURALES"/>
    <s v="0001 - MINISTERIO  DE MEDIO AMBIENTE Y RECURSOS NATURALES"/>
    <x v="1"/>
    <x v="12"/>
    <x v="69"/>
    <s v="2.1 - REMUNERACIONES Y CONTRIBUCIONES"/>
    <s v="2.1.5 - CONTRIBUCIONES A LA SEGURIDAD SOCIAL"/>
    <s v="N"/>
    <s v="00 - N/A"/>
    <s v="10 - FONDO GENERAL"/>
    <s v=" "/>
    <s v="99 - MULTIPROVINCIAL"/>
    <n v="22699838"/>
    <n v="26695213"/>
    <n v="21354583.159999989"/>
  </r>
  <r>
    <s v="2024"/>
    <x v="0"/>
    <x v="0"/>
    <x v="0"/>
    <x v="0"/>
    <x v="2"/>
    <s v="0218 - MINISTERIO DE MEDIO AMBIENTE Y RECURSOS NATURALES"/>
    <s v="0001 - MINISTERIO  DE MEDIO AMBIENTE Y RECURSOS NATURALES"/>
    <x v="1"/>
    <x v="12"/>
    <x v="69"/>
    <s v="2.1 - REMUNERACIONES Y CONTRIBUCIONES"/>
    <s v="2.1.5 - CONTRIBUCIONES A LA SEGURIDAD SOCIAL"/>
    <s v="N"/>
    <s v="00 - N/A"/>
    <s v="20 - FONDOS CON DESTINO ESPECÍFICO"/>
    <s v=" "/>
    <s v="99 - MULTIPROVINCIAL"/>
    <n v="989614"/>
    <n v="1483614"/>
    <n v="1330284.8"/>
  </r>
  <r>
    <s v="2024"/>
    <x v="0"/>
    <x v="0"/>
    <x v="0"/>
    <x v="0"/>
    <x v="2"/>
    <s v="0218 - MINISTERIO DE MEDIO AMBIENTE Y RECURSOS NATURALES"/>
    <s v="0001 - MINISTERIO  DE MEDIO AMBIENTE Y RECURSOS NATURALES"/>
    <x v="1"/>
    <x v="12"/>
    <x v="69"/>
    <s v="2.2 - CONTRATACIÓN DE SERVICIOS"/>
    <s v="2.2.3 - VIÁTICOS"/>
    <s v="N"/>
    <s v="00 - N/A"/>
    <s v="10 - FONDO GENERAL"/>
    <s v=" "/>
    <s v="99 - MULTIPROVINCIAL"/>
    <n v="3515600"/>
    <n v="0"/>
    <n v="0"/>
  </r>
  <r>
    <s v="2024"/>
    <x v="0"/>
    <x v="0"/>
    <x v="0"/>
    <x v="0"/>
    <x v="2"/>
    <s v="0218 - MINISTERIO DE MEDIO AMBIENTE Y RECURSOS NATURALES"/>
    <s v="0001 - MINISTERIO  DE MEDIO AMBIENTE Y RECURSOS NATURALES"/>
    <x v="1"/>
    <x v="12"/>
    <x v="69"/>
    <s v="2.2 - CONTRATACIÓN DE SERVICIOS"/>
    <s v="2.2.5 - ALQUILERES Y RENTAS"/>
    <s v="N"/>
    <s v="00 - N/A"/>
    <s v="10 - FONDO GENERAL"/>
    <s v=" "/>
    <s v="99 - MULTIPROVINCIAL"/>
    <n v="6847624"/>
    <n v="1500455"/>
    <n v="220631"/>
  </r>
  <r>
    <s v="2024"/>
    <x v="0"/>
    <x v="0"/>
    <x v="0"/>
    <x v="0"/>
    <x v="2"/>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 "/>
    <s v="99 - MULTIPROVINCIAL"/>
    <n v="12030000"/>
    <n v="1130000"/>
    <n v="79065.899999999994"/>
  </r>
  <r>
    <s v="2024"/>
    <x v="0"/>
    <x v="0"/>
    <x v="0"/>
    <x v="0"/>
    <x v="2"/>
    <s v="0218 - MINISTERIO DE MEDIO AMBIENTE Y RECURSOS NATURALES"/>
    <s v="0001 - MINISTERIO  DE MEDIO AMBIENTE Y RECURSOS NATURALES"/>
    <x v="1"/>
    <x v="12"/>
    <x v="69"/>
    <s v="2.2 - CONTRATACIÓN DE SERVICIOS"/>
    <s v="2.2.8 - OTROS SERVICIOS NO INCLUIDOS EN CONCEPTOS ANTERIORES"/>
    <s v="N"/>
    <s v="00 - N/A"/>
    <s v="10 - FONDO GENERAL"/>
    <s v=" "/>
    <s v="99 - MULTIPROVINCIAL"/>
    <n v="10000000"/>
    <n v="0"/>
    <n v="0"/>
  </r>
  <r>
    <s v="2024"/>
    <x v="0"/>
    <x v="0"/>
    <x v="0"/>
    <x v="0"/>
    <x v="2"/>
    <s v="0218 - MINISTERIO DE MEDIO AMBIENTE Y RECURSOS NATURALES"/>
    <s v="0001 - MINISTERIO  DE MEDIO AMBIENTE Y RECURSOS NATURALES"/>
    <x v="1"/>
    <x v="12"/>
    <x v="69"/>
    <s v="2.2 - CONTRATACIÓN DE SERVICIOS"/>
    <s v="2.2.9 - OTRAS CONTRATACIONES DE SERVICIOS"/>
    <s v="N"/>
    <s v="00 - N/A"/>
    <s v="10 - FONDO GENERAL"/>
    <s v=" "/>
    <s v="99 - MULTIPROVINCIAL"/>
    <n v="465800"/>
    <n v="465800"/>
    <n v="310876.90000000002"/>
  </r>
  <r>
    <s v="2024"/>
    <x v="0"/>
    <x v="0"/>
    <x v="0"/>
    <x v="0"/>
    <x v="2"/>
    <s v="0218 - MINISTERIO DE MEDIO AMBIENTE Y RECURSOS NATURALES"/>
    <s v="0001 - MINISTERIO  DE MEDIO AMBIENTE Y RECURSOS NATURALES"/>
    <x v="1"/>
    <x v="12"/>
    <x v="69"/>
    <s v="2.3 - MATERIALES Y SUMINISTROS"/>
    <s v="2.3.1 - ALIMENTOS Y PRODUCTOS AGROFORESTALES"/>
    <s v="N"/>
    <s v="00 - N/A"/>
    <s v="10 - FONDO GENERAL"/>
    <s v=" "/>
    <s v="99 - MULTIPROVINCIAL"/>
    <n v="6252403"/>
    <n v="1252403"/>
    <n v="423703.11999999994"/>
  </r>
  <r>
    <s v="2024"/>
    <x v="0"/>
    <x v="0"/>
    <x v="0"/>
    <x v="0"/>
    <x v="2"/>
    <s v="0218 - MINISTERIO DE MEDIO AMBIENTE Y RECURSOS NATURALES"/>
    <s v="0001 - MINISTERIO  DE MEDIO AMBIENTE Y RECURSOS NATURALES"/>
    <x v="1"/>
    <x v="12"/>
    <x v="69"/>
    <s v="2.3 - MATERIALES Y SUMINISTROS"/>
    <s v="2.3.2 - TEXTILES Y VESTUARIOS"/>
    <s v="N"/>
    <s v="00 - N/A"/>
    <s v="10 - FONDO GENERAL"/>
    <s v=" "/>
    <s v="99 - MULTIPROVINCIAL"/>
    <n v="20455225"/>
    <n v="7955225"/>
    <n v="5324295.3600000003"/>
  </r>
  <r>
    <s v="2024"/>
    <x v="0"/>
    <x v="0"/>
    <x v="0"/>
    <x v="0"/>
    <x v="2"/>
    <s v="0218 - MINISTERIO DE MEDIO AMBIENTE Y RECURSOS NATURALES"/>
    <s v="0001 - MINISTERIO  DE MEDIO AMBIENTE Y RECURSOS NATURALES"/>
    <x v="1"/>
    <x v="12"/>
    <x v="69"/>
    <s v="2.3 - MATERIALES Y SUMINISTROS"/>
    <s v="2.3.3 - PAPEL, CARTÓN E IMPRESOS"/>
    <s v="N"/>
    <s v="00 - N/A"/>
    <s v="10 - FONDO GENERAL"/>
    <s v=" "/>
    <s v="99 - MULTIPROVINCIAL"/>
    <n v="88340"/>
    <n v="88340"/>
    <n v="88340"/>
  </r>
  <r>
    <s v="2024"/>
    <x v="0"/>
    <x v="0"/>
    <x v="0"/>
    <x v="0"/>
    <x v="2"/>
    <s v="0218 - MINISTERIO DE MEDIO AMBIENTE Y RECURSOS NATURALES"/>
    <s v="0001 - MINISTERIO  DE MEDIO AMBIENTE Y RECURSOS NATURALES"/>
    <x v="1"/>
    <x v="12"/>
    <x v="69"/>
    <s v="2.3 - MATERIALES Y SUMINISTROS"/>
    <s v="2.3.4 - PRODUCTOS FARMACÉUTICOS"/>
    <s v="N"/>
    <s v="00 - N/A"/>
    <s v="10 - FONDO GENERAL"/>
    <s v=" "/>
    <s v="99 - MULTIPROVINCIAL"/>
    <n v="10725"/>
    <n v="510725"/>
    <n v="154456.70000000001"/>
  </r>
  <r>
    <s v="2024"/>
    <x v="0"/>
    <x v="0"/>
    <x v="0"/>
    <x v="0"/>
    <x v="2"/>
    <s v="0218 - MINISTERIO DE MEDIO AMBIENTE Y RECURSOS NATURALES"/>
    <s v="0001 - MINISTERIO  DE MEDIO AMBIENTE Y RECURSOS NATURALES"/>
    <x v="1"/>
    <x v="12"/>
    <x v="69"/>
    <s v="2.3 - MATERIALES Y SUMINISTROS"/>
    <s v="2.3.5 - CUERO, CAUCHO Y PLÁSTICO"/>
    <s v="N"/>
    <s v="00 - N/A"/>
    <s v="10 - FONDO GENERAL"/>
    <s v=" "/>
    <s v="99 - MULTIPROVINCIAL"/>
    <n v="2842566"/>
    <n v="942566"/>
    <n v="770657"/>
  </r>
  <r>
    <s v="2024"/>
    <x v="0"/>
    <x v="0"/>
    <x v="0"/>
    <x v="0"/>
    <x v="2"/>
    <s v="0218 - MINISTERIO DE MEDIO AMBIENTE Y RECURSOS NATURALES"/>
    <s v="0001 - MINISTERIO  DE MEDIO AMBIENTE Y RECURSOS NATURALES"/>
    <x v="1"/>
    <x v="12"/>
    <x v="69"/>
    <s v="2.3 - MATERIALES Y SUMINISTROS"/>
    <s v="2.3.6 - PRODUCTOS DE MINERALES, METÁLICOS Y NO METÁLICOS"/>
    <s v="N"/>
    <s v="00 - N/A"/>
    <s v="10 - FONDO GENERAL"/>
    <s v=" "/>
    <s v="99 - MULTIPROVINCIAL"/>
    <n v="3157662"/>
    <n v="7106392"/>
    <n v="759600"/>
  </r>
  <r>
    <s v="2024"/>
    <x v="0"/>
    <x v="0"/>
    <x v="0"/>
    <x v="0"/>
    <x v="2"/>
    <s v="0218 - MINISTERIO DE MEDIO AMBIENTE Y RECURSOS NATURALES"/>
    <s v="0001 - MINISTERIO  DE MEDIO AMBIENTE Y RECURSOS NATURALES"/>
    <x v="1"/>
    <x v="12"/>
    <x v="69"/>
    <s v="2.3 - MATERIALES Y SUMINISTROS"/>
    <s v="2.3.7 - COMBUSTIBLES, LUBRICANTES, PRODUCTOS QUÍMICOS Y CONEXOS"/>
    <s v="N"/>
    <s v="00 - N/A"/>
    <s v="10 - FONDO GENERAL"/>
    <s v=" "/>
    <s v="99 - MULTIPROVINCIAL"/>
    <n v="15471331"/>
    <n v="14971331"/>
    <n v="11624831.98"/>
  </r>
  <r>
    <s v="2024"/>
    <x v="0"/>
    <x v="0"/>
    <x v="0"/>
    <x v="0"/>
    <x v="2"/>
    <s v="0218 - MINISTERIO DE MEDIO AMBIENTE Y RECURSOS NATURALES"/>
    <s v="0001 - MINISTERIO  DE MEDIO AMBIENTE Y RECURSOS NATURALES"/>
    <x v="1"/>
    <x v="12"/>
    <x v="69"/>
    <s v="2.3 - MATERIALES Y SUMINISTROS"/>
    <s v="2.3.9 - PRODUCTOS Y ÚTILES VARIOS"/>
    <s v="N"/>
    <s v="00 - N/A"/>
    <s v="10 - FONDO GENERAL"/>
    <s v=" "/>
    <s v="99 - MULTIPROVINCIAL"/>
    <n v="8309161"/>
    <n v="4817161"/>
    <n v="835938.06"/>
  </r>
  <r>
    <s v="2024"/>
    <x v="0"/>
    <x v="0"/>
    <x v="0"/>
    <x v="0"/>
    <x v="2"/>
    <s v="0218 - MINISTERIO DE MEDIO AMBIENTE Y RECURSOS NATURALES"/>
    <s v="0001 - MINISTERIO  DE MEDIO AMBIENTE Y RECURSOS NATURALES"/>
    <x v="1"/>
    <x v="12"/>
    <x v="69"/>
    <s v="2.3 - MATERIALES Y SUMINISTROS"/>
    <s v="2.3.9 - PRODUCTOS Y ÚTILES VARIOS"/>
    <s v="N"/>
    <s v="00 - N/A"/>
    <s v="20 - FONDOS CON DESTINO ESPECÍFICO"/>
    <s v=" "/>
    <s v="99 - MULTIPROVINCIAL"/>
    <n v="0"/>
    <n v="5322500"/>
    <n v="0"/>
  </r>
  <r>
    <s v="2024"/>
    <x v="0"/>
    <x v="0"/>
    <x v="0"/>
    <x v="0"/>
    <x v="2"/>
    <s v="0218 - MINISTERIO DE MEDIO AMBIENTE Y RECURSOS NATURALES"/>
    <s v="0001 - MINISTERIO  DE MEDIO AMBIENTE Y RECURSOS NATURALES"/>
    <x v="1"/>
    <x v="18"/>
    <x v="70"/>
    <s v="2.2 - CONTRATACIÓN DE SERVICIOS"/>
    <s v="2.2.3 - VIÁTICOS"/>
    <s v="N"/>
    <s v="00 - N/A"/>
    <s v="10 - FONDO GENERAL"/>
    <s v=" "/>
    <s v="99 - MULTIPROVINCIAL"/>
    <n v="1000000"/>
    <n v="0"/>
    <n v="0"/>
  </r>
  <r>
    <s v="2024"/>
    <x v="0"/>
    <x v="0"/>
    <x v="0"/>
    <x v="0"/>
    <x v="2"/>
    <s v="0218 - MINISTERIO DE MEDIO AMBIENTE Y RECURSOS NATURALES"/>
    <s v="0001 - MINISTERIO  DE MEDIO AMBIENTE Y RECURSOS NATURALES"/>
    <x v="1"/>
    <x v="18"/>
    <x v="70"/>
    <s v="2.2 - CONTRATACIÓN DE SERVICIOS"/>
    <s v="2.2.4 - TRANSPORTE Y ALMACENAJE"/>
    <s v="N"/>
    <s v="00 - N/A"/>
    <s v="10 - FONDO GENERAL"/>
    <s v=" "/>
    <s v="99 - MULTIPROVINCIAL"/>
    <n v="17000"/>
    <n v="17000"/>
    <n v="0"/>
  </r>
  <r>
    <s v="2024"/>
    <x v="0"/>
    <x v="0"/>
    <x v="0"/>
    <x v="0"/>
    <x v="2"/>
    <s v="0218 - MINISTERIO DE MEDIO AMBIENTE Y RECURSOS NATURALES"/>
    <s v="0001 - MINISTERIO  DE MEDIO AMBIENTE Y RECURSOS NATURALES"/>
    <x v="1"/>
    <x v="18"/>
    <x v="70"/>
    <s v="2.2 - CONTRATACIÓN DE SERVICIOS"/>
    <s v="2.2.5 - ALQUILERES Y RENTAS"/>
    <s v="N"/>
    <s v="00 - N/A"/>
    <s v="10 - FONDO GENERAL"/>
    <s v=" "/>
    <s v="99 - MULTIPROVINCIAL"/>
    <n v="2000000"/>
    <n v="580000"/>
    <n v="0"/>
  </r>
  <r>
    <s v="2024"/>
    <x v="0"/>
    <x v="0"/>
    <x v="0"/>
    <x v="0"/>
    <x v="2"/>
    <s v="0218 - MINISTERIO DE MEDIO AMBIENTE Y RECURSOS NATURALES"/>
    <s v="0001 - MINISTERIO  DE MEDIO AMBIENTE Y RECURSOS NATURALES"/>
    <x v="1"/>
    <x v="18"/>
    <x v="70"/>
    <s v="2.2 - CONTRATACIÓN DE SERVICIOS"/>
    <s v="2.2.5 - ALQUILERES Y RENTAS"/>
    <s v="N"/>
    <s v="00 - N/A"/>
    <s v="20 - FONDOS CON DESTINO ESPECÍFICO"/>
    <s v=" "/>
    <s v="99 - MULTIPROVINCIAL"/>
    <n v="0"/>
    <n v="48000"/>
    <n v="0"/>
  </r>
  <r>
    <s v="2024"/>
    <x v="0"/>
    <x v="0"/>
    <x v="0"/>
    <x v="0"/>
    <x v="2"/>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 "/>
    <s v="99 - MULTIPROVINCIAL"/>
    <n v="500000"/>
    <n v="50000"/>
    <n v="0"/>
  </r>
  <r>
    <s v="2024"/>
    <x v="0"/>
    <x v="0"/>
    <x v="0"/>
    <x v="0"/>
    <x v="2"/>
    <s v="0218 - MINISTERIO DE MEDIO AMBIENTE Y RECURSOS NATURALES"/>
    <s v="0001 - MINISTERIO  DE MEDIO AMBIENTE Y RECURSOS NATURALES"/>
    <x v="1"/>
    <x v="18"/>
    <x v="70"/>
    <s v="2.3 - MATERIALES Y SUMINISTROS"/>
    <s v="2.3.1 - ALIMENTOS Y PRODUCTOS AGROFORESTALES"/>
    <s v="N"/>
    <s v="00 - N/A"/>
    <s v="10 - FONDO GENERAL"/>
    <s v=" "/>
    <s v="99 - MULTIPROVINCIAL"/>
    <n v="20545"/>
    <n v="20545"/>
    <n v="0"/>
  </r>
  <r>
    <s v="2024"/>
    <x v="0"/>
    <x v="0"/>
    <x v="0"/>
    <x v="0"/>
    <x v="2"/>
    <s v="0218 - MINISTERIO DE MEDIO AMBIENTE Y RECURSOS NATURALES"/>
    <s v="0001 - MINISTERIO  DE MEDIO AMBIENTE Y RECURSOS NATURALES"/>
    <x v="1"/>
    <x v="18"/>
    <x v="70"/>
    <s v="2.3 - MATERIALES Y SUMINISTROS"/>
    <s v="2.3.6 - PRODUCTOS DE MINERALES, METÁLICOS Y NO METÁLICOS"/>
    <s v="N"/>
    <s v="00 - N/A"/>
    <s v="10 - FONDO GENERAL"/>
    <s v=" "/>
    <s v="99 - MULTIPROVINCIAL"/>
    <n v="2300"/>
    <n v="2300"/>
    <n v="0"/>
  </r>
  <r>
    <s v="2024"/>
    <x v="0"/>
    <x v="0"/>
    <x v="0"/>
    <x v="0"/>
    <x v="2"/>
    <s v="0218 - MINISTERIO DE MEDIO AMBIENTE Y RECURSOS NATURALES"/>
    <s v="0001 - MINISTERIO  DE MEDIO AMBIENTE Y RECURSOS NATURALES"/>
    <x v="1"/>
    <x v="18"/>
    <x v="70"/>
    <s v="2.3 - MATERIALES Y SUMINISTROS"/>
    <s v="2.3.7 - COMBUSTIBLES, LUBRICANTES, PRODUCTOS QUÍMICOS Y CONEXOS"/>
    <s v="N"/>
    <s v="00 - N/A"/>
    <s v="10 - FONDO GENERAL"/>
    <s v=" "/>
    <s v="99 - MULTIPROVINCIAL"/>
    <n v="81000"/>
    <n v="81000"/>
    <n v="0"/>
  </r>
  <r>
    <s v="2024"/>
    <x v="0"/>
    <x v="0"/>
    <x v="0"/>
    <x v="0"/>
    <x v="2"/>
    <s v="0218 - MINISTERIO DE MEDIO AMBIENTE Y RECURSOS NATURALES"/>
    <s v="0001 - MINISTERIO  DE MEDIO AMBIENTE Y RECURSOS NATURALES"/>
    <x v="1"/>
    <x v="18"/>
    <x v="70"/>
    <s v="2.3 - MATERIALES Y SUMINISTROS"/>
    <s v="2.3.9 - PRODUCTOS Y ÚTILES VARIOS"/>
    <s v="N"/>
    <s v="00 - N/A"/>
    <s v="10 - FONDO GENERAL"/>
    <s v=" "/>
    <s v="99 - MULTIPROVINCIAL"/>
    <n v="40870"/>
    <n v="40870"/>
    <n v="0"/>
  </r>
  <r>
    <s v="2024"/>
    <x v="0"/>
    <x v="0"/>
    <x v="0"/>
    <x v="0"/>
    <x v="2"/>
    <s v="0218 - MINISTERIO DE MEDIO AMBIENTE Y RECURSOS NATURALES"/>
    <s v="0001 - MINISTERIO  DE MEDIO AMBIENTE Y RECURSOS NATURALES"/>
    <x v="3"/>
    <x v="19"/>
    <x v="71"/>
    <s v="2.1 - REMUNERACIONES Y CONTRIBUCIONES"/>
    <s v="2.1.1 - REMUNERACIONES"/>
    <s v="N"/>
    <s v="00 - N/A"/>
    <s v="10 - FONDO GENERAL"/>
    <s v=" "/>
    <s v="99 - MULTIPROVINCIAL"/>
    <n v="318064956"/>
    <n v="319083956"/>
    <n v="278445980.65000004"/>
  </r>
  <r>
    <s v="2024"/>
    <x v="0"/>
    <x v="0"/>
    <x v="0"/>
    <x v="0"/>
    <x v="2"/>
    <s v="0218 - MINISTERIO DE MEDIO AMBIENTE Y RECURSOS NATURALES"/>
    <s v="0001 - MINISTERIO  DE MEDIO AMBIENTE Y RECURSOS NATURALES"/>
    <x v="3"/>
    <x v="19"/>
    <x v="71"/>
    <s v="2.1 - REMUNERACIONES Y CONTRIBUCIONES"/>
    <s v="2.1.1 - REMUNERACIONES"/>
    <s v="N"/>
    <s v="00 - N/A"/>
    <s v="20 - FONDOS CON DESTINO ESPECÍFICO"/>
    <s v=" "/>
    <s v="99 - MULTIPROVINCIAL"/>
    <n v="416000"/>
    <n v="1927000"/>
    <n v="1705000"/>
  </r>
  <r>
    <s v="2024"/>
    <x v="0"/>
    <x v="0"/>
    <x v="0"/>
    <x v="0"/>
    <x v="2"/>
    <s v="0218 - MINISTERIO DE MEDIO AMBIENTE Y RECURSOS NATURALES"/>
    <s v="0001 - MINISTERIO  DE MEDIO AMBIENTE Y RECURSOS NATURALES"/>
    <x v="3"/>
    <x v="19"/>
    <x v="71"/>
    <s v="2.1 - REMUNERACIONES Y CONTRIBUCIONES"/>
    <s v="2.1.2 - SOBRESUELDOS"/>
    <s v="N"/>
    <s v="00 - N/A"/>
    <s v="10 - FONDO GENERAL"/>
    <s v=" "/>
    <s v="99 - MULTIPROVINCIAL"/>
    <n v="2627046"/>
    <n v="2440644"/>
    <n v="1231801.47"/>
  </r>
  <r>
    <s v="2024"/>
    <x v="0"/>
    <x v="0"/>
    <x v="0"/>
    <x v="0"/>
    <x v="2"/>
    <s v="0218 - MINISTERIO DE MEDIO AMBIENTE Y RECURSOS NATURALES"/>
    <s v="0001 - MINISTERIO  DE MEDIO AMBIENTE Y RECURSOS NATURALES"/>
    <x v="3"/>
    <x v="19"/>
    <x v="71"/>
    <s v="2.1 - REMUNERACIONES Y CONTRIBUCIONES"/>
    <s v="2.1.2 - SOBRESUELDOS"/>
    <s v="N"/>
    <s v="00 - N/A"/>
    <s v="20 - FONDOS CON DESTINO ESPECÍFICO"/>
    <s v=" "/>
    <s v="99 - MULTIPROVINCIAL"/>
    <n v="64000"/>
    <n v="64000"/>
    <n v="0"/>
  </r>
  <r>
    <s v="2024"/>
    <x v="0"/>
    <x v="0"/>
    <x v="0"/>
    <x v="0"/>
    <x v="2"/>
    <s v="0218 - MINISTERIO DE MEDIO AMBIENTE Y RECURSOS NATURALES"/>
    <s v="0001 - MINISTERIO  DE MEDIO AMBIENTE Y RECURSOS NATURALES"/>
    <x v="3"/>
    <x v="19"/>
    <x v="71"/>
    <s v="2.1 - REMUNERACIONES Y CONTRIBUCIONES"/>
    <s v="2.1.5 - CONTRIBUCIONES A LA SEGURIDAD SOCIAL"/>
    <s v="N"/>
    <s v="00 - N/A"/>
    <s v="10 - FONDO GENERAL"/>
    <s v=" "/>
    <s v="99 - MULTIPROVINCIAL"/>
    <n v="1543836"/>
    <n v="1711291"/>
    <n v="1503922.5600000003"/>
  </r>
  <r>
    <s v="2024"/>
    <x v="0"/>
    <x v="0"/>
    <x v="0"/>
    <x v="0"/>
    <x v="2"/>
    <s v="0218 - MINISTERIO DE MEDIO AMBIENTE Y RECURSOS NATURALES"/>
    <s v="0001 - MINISTERIO  DE MEDIO AMBIENTE Y RECURSOS NATURALES"/>
    <x v="3"/>
    <x v="19"/>
    <x v="71"/>
    <s v="2.1 - REMUNERACIONES Y CONTRIBUCIONES"/>
    <s v="2.1.5 - CONTRIBUCIONES A LA SEGURIDAD SOCIAL"/>
    <s v="N"/>
    <s v="00 - N/A"/>
    <s v="20 - FONDOS CON DESTINO ESPECÍFICO"/>
    <s v=" "/>
    <s v="99 - MULTIPROVINCIAL"/>
    <n v="58906"/>
    <n v="273906"/>
    <n v="233545.76"/>
  </r>
  <r>
    <s v="2024"/>
    <x v="0"/>
    <x v="0"/>
    <x v="0"/>
    <x v="0"/>
    <x v="2"/>
    <s v="0218 - MINISTERIO DE MEDIO AMBIENTE Y RECURSOS NATURALES"/>
    <s v="0001 - MINISTERIO  DE MEDIO AMBIENTE Y RECURSOS NATURALES"/>
    <x v="3"/>
    <x v="19"/>
    <x v="71"/>
    <s v="2.2 - CONTRATACIÓN DE SERVICIOS"/>
    <s v="2.2.2 - PUBLICIDAD, IMPRESIÓN Y ENCUADERNACIÓN"/>
    <s v="N"/>
    <s v="00 - N/A"/>
    <s v="10 - FONDO GENERAL"/>
    <s v=" "/>
    <s v="99 - MULTIPROVINCIAL"/>
    <n v="3000"/>
    <n v="3000"/>
    <n v="0"/>
  </r>
  <r>
    <s v="2024"/>
    <x v="0"/>
    <x v="0"/>
    <x v="0"/>
    <x v="0"/>
    <x v="2"/>
    <s v="0218 - MINISTERIO DE MEDIO AMBIENTE Y RECURSOS NATURALES"/>
    <s v="0001 - MINISTERIO  DE MEDIO AMBIENTE Y RECURSOS NATURALES"/>
    <x v="3"/>
    <x v="19"/>
    <x v="71"/>
    <s v="2.2 - CONTRATACIÓN DE SERVICIOS"/>
    <s v="2.2.3 - VIÁTICOS"/>
    <s v="N"/>
    <s v="00 - N/A"/>
    <s v="10 - FONDO GENERAL"/>
    <s v=" "/>
    <s v="99 - MULTIPROVINCIAL"/>
    <n v="1500000"/>
    <n v="0"/>
    <n v="0"/>
  </r>
  <r>
    <s v="2024"/>
    <x v="0"/>
    <x v="0"/>
    <x v="0"/>
    <x v="0"/>
    <x v="2"/>
    <s v="0218 - MINISTERIO DE MEDIO AMBIENTE Y RECURSOS NATURALES"/>
    <s v="0001 - MINISTERIO  DE MEDIO AMBIENTE Y RECURSOS NATURALES"/>
    <x v="3"/>
    <x v="19"/>
    <x v="71"/>
    <s v="2.2 - CONTRATACIÓN DE SERVICIOS"/>
    <s v="2.2.4 - TRANSPORTE Y ALMACENAJE"/>
    <s v="N"/>
    <s v="00 - N/A"/>
    <s v="10 - FONDO GENERAL"/>
    <s v=" "/>
    <s v="99 - MULTIPROVINCIAL"/>
    <n v="95000"/>
    <n v="95000"/>
    <n v="95000"/>
  </r>
  <r>
    <s v="2024"/>
    <x v="0"/>
    <x v="0"/>
    <x v="0"/>
    <x v="0"/>
    <x v="2"/>
    <s v="0218 - MINISTERIO DE MEDIO AMBIENTE Y RECURSOS NATURALES"/>
    <s v="0001 - MINISTERIO  DE MEDIO AMBIENTE Y RECURSOS NATURALES"/>
    <x v="3"/>
    <x v="19"/>
    <x v="71"/>
    <s v="2.2 - CONTRATACIÓN DE SERVICIOS"/>
    <s v="2.2.5 - ALQUILERES Y RENTAS"/>
    <s v="N"/>
    <s v="00 - N/A"/>
    <s v="20 - FONDOS CON DESTINO ESPECÍFICO"/>
    <s v=" "/>
    <s v="99 - MULTIPROVINCIAL"/>
    <n v="4000000"/>
    <n v="4096000"/>
    <n v="2646570"/>
  </r>
  <r>
    <s v="2024"/>
    <x v="0"/>
    <x v="0"/>
    <x v="0"/>
    <x v="0"/>
    <x v="2"/>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 "/>
    <s v="99 - MULTIPROVINCIAL"/>
    <n v="1000000"/>
    <n v="100000"/>
    <n v="0"/>
  </r>
  <r>
    <s v="2024"/>
    <x v="0"/>
    <x v="0"/>
    <x v="0"/>
    <x v="0"/>
    <x v="2"/>
    <s v="0218 - MINISTERIO DE MEDIO AMBIENTE Y RECURSOS NATURALES"/>
    <s v="0001 - MINISTERIO  DE MEDIO AMBIENTE Y RECURSOS NATURALES"/>
    <x v="3"/>
    <x v="19"/>
    <x v="71"/>
    <s v="2.2 - CONTRATACIÓN DE SERVICIOS"/>
    <s v="2.2.8 - OTROS SERVICIOS NO INCLUIDOS EN CONCEPTOS ANTERIORES"/>
    <s v="N"/>
    <s v="00 - N/A"/>
    <s v="10 - FONDO GENERAL"/>
    <s v=" "/>
    <s v="99 - MULTIPROVINCIAL"/>
    <n v="1050000"/>
    <n v="50000"/>
    <n v="0"/>
  </r>
  <r>
    <s v="2024"/>
    <x v="0"/>
    <x v="0"/>
    <x v="0"/>
    <x v="0"/>
    <x v="2"/>
    <s v="0218 - MINISTERIO DE MEDIO AMBIENTE Y RECURSOS NATURALES"/>
    <s v="0001 - MINISTERIO  DE MEDIO AMBIENTE Y RECURSOS NATURALES"/>
    <x v="3"/>
    <x v="19"/>
    <x v="71"/>
    <s v="2.2 - CONTRATACIÓN DE SERVICIOS"/>
    <s v="2.2.9 - OTRAS CONTRATACIONES DE SERVICIOS"/>
    <s v="N"/>
    <s v="00 - N/A"/>
    <s v="10 - FONDO GENERAL"/>
    <s v=" "/>
    <s v="99 - MULTIPROVINCIAL"/>
    <n v="0"/>
    <n v="0"/>
    <n v="0"/>
  </r>
  <r>
    <s v="2024"/>
    <x v="0"/>
    <x v="0"/>
    <x v="0"/>
    <x v="0"/>
    <x v="2"/>
    <s v="0218 - MINISTERIO DE MEDIO AMBIENTE Y RECURSOS NATURALES"/>
    <s v="0001 - MINISTERIO  DE MEDIO AMBIENTE Y RECURSOS NATURALES"/>
    <x v="3"/>
    <x v="19"/>
    <x v="71"/>
    <s v="2.3 - MATERIALES Y SUMINISTROS"/>
    <s v="2.3.2 - TEXTILES Y VESTUARIOS"/>
    <s v="N"/>
    <s v="00 - N/A"/>
    <s v="10 - FONDO GENERAL"/>
    <s v=" "/>
    <s v="99 - MULTIPROVINCIAL"/>
    <n v="143050"/>
    <n v="2143050"/>
    <n v="126250"/>
  </r>
  <r>
    <s v="2024"/>
    <x v="0"/>
    <x v="0"/>
    <x v="0"/>
    <x v="0"/>
    <x v="2"/>
    <s v="0218 - MINISTERIO DE MEDIO AMBIENTE Y RECURSOS NATURALES"/>
    <s v="0001 - MINISTERIO  DE MEDIO AMBIENTE Y RECURSOS NATURALES"/>
    <x v="3"/>
    <x v="19"/>
    <x v="71"/>
    <s v="2.3 - MATERIALES Y SUMINISTROS"/>
    <s v="2.3.3 - PAPEL, CARTÓN E IMPRESOS"/>
    <s v="N"/>
    <s v="00 - N/A"/>
    <s v="10 - FONDO GENERAL"/>
    <s v=" "/>
    <s v="99 - MULTIPROVINCIAL"/>
    <n v="51530"/>
    <n v="51530"/>
    <n v="0"/>
  </r>
  <r>
    <s v="2024"/>
    <x v="0"/>
    <x v="0"/>
    <x v="0"/>
    <x v="0"/>
    <x v="2"/>
    <s v="0218 - MINISTERIO DE MEDIO AMBIENTE Y RECURSOS NATURALES"/>
    <s v="0001 - MINISTERIO  DE MEDIO AMBIENTE Y RECURSOS NATURALES"/>
    <x v="3"/>
    <x v="19"/>
    <x v="71"/>
    <s v="2.3 - MATERIALES Y SUMINISTROS"/>
    <s v="2.3.6 - PRODUCTOS DE MINERALES, METÁLICOS Y NO METÁLICOS"/>
    <s v="N"/>
    <s v="00 - N/A"/>
    <s v="10 - FONDO GENERAL"/>
    <s v=" "/>
    <s v="99 - MULTIPROVINCIAL"/>
    <n v="1000000"/>
    <n v="0"/>
    <n v="0"/>
  </r>
  <r>
    <s v="2024"/>
    <x v="0"/>
    <x v="0"/>
    <x v="0"/>
    <x v="0"/>
    <x v="2"/>
    <s v="0218 - MINISTERIO DE MEDIO AMBIENTE Y RECURSOS NATURALES"/>
    <s v="0001 - MINISTERIO  DE MEDIO AMBIENTE Y RECURSOS NATURALES"/>
    <x v="3"/>
    <x v="19"/>
    <x v="71"/>
    <s v="2.3 - MATERIALES Y SUMINISTROS"/>
    <s v="2.3.7 - COMBUSTIBLES, LUBRICANTES, PRODUCTOS QUÍMICOS Y CONEXOS"/>
    <s v="N"/>
    <s v="00 - N/A"/>
    <s v="10 - FONDO GENERAL"/>
    <s v=" "/>
    <s v="99 - MULTIPROVINCIAL"/>
    <n v="1464240"/>
    <n v="1464240"/>
    <n v="264240"/>
  </r>
  <r>
    <s v="2024"/>
    <x v="0"/>
    <x v="0"/>
    <x v="0"/>
    <x v="0"/>
    <x v="2"/>
    <s v="0218 - MINISTERIO DE MEDIO AMBIENTE Y RECURSOS NATURALES"/>
    <s v="0001 - MINISTERIO  DE MEDIO AMBIENTE Y RECURSOS NATURALES"/>
    <x v="3"/>
    <x v="19"/>
    <x v="71"/>
    <s v="2.3 - MATERIALES Y SUMINISTROS"/>
    <s v="2.3.9 - PRODUCTOS Y ÚTILES VARIOS"/>
    <s v="N"/>
    <s v="00 - N/A"/>
    <s v="10 - FONDO GENERAL"/>
    <s v=" "/>
    <s v="99 - MULTIPROVINCIAL"/>
    <n v="445282"/>
    <n v="445282"/>
    <n v="60463.17"/>
  </r>
  <r>
    <s v="2024"/>
    <x v="0"/>
    <x v="0"/>
    <x v="0"/>
    <x v="0"/>
    <x v="2"/>
    <s v="0218 - MINISTERIO DE MEDIO AMBIENTE Y RECURSOS NATURALES"/>
    <s v="0001 - MINISTERIO  DE MEDIO AMBIENTE Y RECURSOS NATURALES"/>
    <x v="3"/>
    <x v="19"/>
    <x v="72"/>
    <s v="2.1 - REMUNERACIONES Y CONTRIBUCIONES"/>
    <s v="2.1.1 - REMUNERACIONES"/>
    <s v="N"/>
    <s v="00 - N/A"/>
    <s v="10 - FONDO GENERAL"/>
    <s v=" "/>
    <s v="99 - MULTIPROVINCIAL"/>
    <n v="40890128"/>
    <n v="22024528"/>
    <n v="14929263.469999999"/>
  </r>
  <r>
    <s v="2024"/>
    <x v="0"/>
    <x v="0"/>
    <x v="0"/>
    <x v="0"/>
    <x v="2"/>
    <s v="0218 - MINISTERIO DE MEDIO AMBIENTE Y RECURSOS NATURALES"/>
    <s v="0001 - MINISTERIO  DE MEDIO AMBIENTE Y RECURSOS NATURALES"/>
    <x v="3"/>
    <x v="19"/>
    <x v="72"/>
    <s v="2.1 - REMUNERACIONES Y CONTRIBUCIONES"/>
    <s v="2.1.1 - REMUNERACIONES"/>
    <s v="N"/>
    <s v="00 - N/A"/>
    <s v="20 - FONDOS CON DESTINO ESPECÍFICO"/>
    <s v=" "/>
    <s v="99 - MULTIPROVINCIAL"/>
    <n v="24117600"/>
    <n v="28044600"/>
    <n v="21764416.680000003"/>
  </r>
  <r>
    <s v="2024"/>
    <x v="0"/>
    <x v="0"/>
    <x v="0"/>
    <x v="0"/>
    <x v="2"/>
    <s v="0218 - MINISTERIO DE MEDIO AMBIENTE Y RECURSOS NATURALES"/>
    <s v="0001 - MINISTERIO  DE MEDIO AMBIENTE Y RECURSOS NATURALES"/>
    <x v="3"/>
    <x v="19"/>
    <x v="72"/>
    <s v="2.1 - REMUNERACIONES Y CONTRIBUCIONES"/>
    <s v="2.1.2 - SOBRESUELDOS"/>
    <s v="N"/>
    <s v="00 - N/A"/>
    <s v="10 - FONDO GENERAL"/>
    <s v=" "/>
    <s v="99 - MULTIPROVINCIAL"/>
    <n v="8603485"/>
    <n v="7139885"/>
    <n v="1670805.96"/>
  </r>
  <r>
    <s v="2024"/>
    <x v="0"/>
    <x v="0"/>
    <x v="0"/>
    <x v="0"/>
    <x v="2"/>
    <s v="0218 - MINISTERIO DE MEDIO AMBIENTE Y RECURSOS NATURALES"/>
    <s v="0001 - MINISTERIO  DE MEDIO AMBIENTE Y RECURSOS NATURALES"/>
    <x v="3"/>
    <x v="19"/>
    <x v="72"/>
    <s v="2.1 - REMUNERACIONES Y CONTRIBUCIONES"/>
    <s v="2.1.2 - SOBRESUELDOS"/>
    <s v="N"/>
    <s v="00 - N/A"/>
    <s v="20 - FONDOS CON DESTINO ESPECÍFICO"/>
    <s v=" "/>
    <s v="99 - MULTIPROVINCIAL"/>
    <n v="3710400"/>
    <n v="3710400"/>
    <n v="3504465.27"/>
  </r>
  <r>
    <s v="2024"/>
    <x v="0"/>
    <x v="0"/>
    <x v="0"/>
    <x v="0"/>
    <x v="2"/>
    <s v="0218 - MINISTERIO DE MEDIO AMBIENTE Y RECURSOS NATURALES"/>
    <s v="0001 - MINISTERIO  DE MEDIO AMBIENTE Y RECURSOS NATURALES"/>
    <x v="3"/>
    <x v="19"/>
    <x v="72"/>
    <s v="2.1 - REMUNERACIONES Y CONTRIBUCIONES"/>
    <s v="2.1.5 - CONTRIBUCIONES A LA SEGURIDAD SOCIAL"/>
    <s v="N"/>
    <s v="00 - N/A"/>
    <s v="10 - FONDO GENERAL"/>
    <s v=" "/>
    <s v="99 - MULTIPROVINCIAL"/>
    <n v="5296354"/>
    <n v="3696354"/>
    <n v="1927882.99"/>
  </r>
  <r>
    <s v="2024"/>
    <x v="0"/>
    <x v="0"/>
    <x v="0"/>
    <x v="0"/>
    <x v="2"/>
    <s v="0218 - MINISTERIO DE MEDIO AMBIENTE Y RECURSOS NATURALES"/>
    <s v="0001 - MINISTERIO  DE MEDIO AMBIENTE Y RECURSOS NATURALES"/>
    <x v="3"/>
    <x v="19"/>
    <x v="72"/>
    <s v="2.1 - REMUNERACIONES Y CONTRIBUCIONES"/>
    <s v="2.1.5 - CONTRIBUCIONES A LA SEGURIDAD SOCIAL"/>
    <s v="N"/>
    <s v="00 - N/A"/>
    <s v="20 - FONDOS CON DESTINO ESPECÍFICO"/>
    <s v=" "/>
    <s v="99 - MULTIPROVINCIAL"/>
    <n v="3415053"/>
    <n v="3515053"/>
    <n v="3031117.5199999996"/>
  </r>
  <r>
    <s v="2024"/>
    <x v="0"/>
    <x v="0"/>
    <x v="0"/>
    <x v="0"/>
    <x v="2"/>
    <s v="0218 - MINISTERIO DE MEDIO AMBIENTE Y RECURSOS NATURALES"/>
    <s v="0001 - MINISTERIO  DE MEDIO AMBIENTE Y RECURSOS NATURALES"/>
    <x v="3"/>
    <x v="19"/>
    <x v="72"/>
    <s v="2.2 - CONTRATACIÓN DE SERVICIOS"/>
    <s v="2.2.2 - PUBLICIDAD, IMPRESIÓN Y ENCUADERNACIÓN"/>
    <s v="N"/>
    <s v="00 - N/A"/>
    <s v="10 - FONDO GENERAL"/>
    <s v=" "/>
    <s v="99 - MULTIPROVINCIAL"/>
    <n v="7200"/>
    <n v="7200"/>
    <n v="0"/>
  </r>
  <r>
    <s v="2024"/>
    <x v="0"/>
    <x v="0"/>
    <x v="0"/>
    <x v="0"/>
    <x v="2"/>
    <s v="0218 - MINISTERIO DE MEDIO AMBIENTE Y RECURSOS NATURALES"/>
    <s v="0001 - MINISTERIO  DE MEDIO AMBIENTE Y RECURSOS NATURALES"/>
    <x v="3"/>
    <x v="19"/>
    <x v="72"/>
    <s v="2.2 - CONTRATACIÓN DE SERVICIOS"/>
    <s v="2.2.3 - VIÁTICOS"/>
    <s v="N"/>
    <s v="00 - N/A"/>
    <s v="10 - FONDO GENERAL"/>
    <s v=" "/>
    <s v="99 - MULTIPROVINCIAL"/>
    <n v="3353805"/>
    <n v="0"/>
    <n v="0"/>
  </r>
  <r>
    <s v="2024"/>
    <x v="0"/>
    <x v="0"/>
    <x v="0"/>
    <x v="0"/>
    <x v="2"/>
    <s v="0218 - MINISTERIO DE MEDIO AMBIENTE Y RECURSOS NATURALES"/>
    <s v="0001 - MINISTERIO  DE MEDIO AMBIENTE Y RECURSOS NATURALES"/>
    <x v="3"/>
    <x v="19"/>
    <x v="72"/>
    <s v="2.2 - CONTRATACIÓN DE SERVICIOS"/>
    <s v="2.2.4 - TRANSPORTE Y ALMACENAJE"/>
    <s v="N"/>
    <s v="00 - N/A"/>
    <s v="10 - FONDO GENERAL"/>
    <s v=" "/>
    <s v="99 - MULTIPROVINCIAL"/>
    <n v="719800"/>
    <n v="719800"/>
    <n v="500000"/>
  </r>
  <r>
    <s v="2024"/>
    <x v="0"/>
    <x v="0"/>
    <x v="0"/>
    <x v="0"/>
    <x v="2"/>
    <s v="0218 - MINISTERIO DE MEDIO AMBIENTE Y RECURSOS NATURALES"/>
    <s v="0001 - MINISTERIO  DE MEDIO AMBIENTE Y RECURSOS NATURALES"/>
    <x v="3"/>
    <x v="19"/>
    <x v="72"/>
    <s v="2.2 - CONTRATACIÓN DE SERVICIOS"/>
    <s v="2.2.5 - ALQUILERES Y RENTAS"/>
    <s v="N"/>
    <s v="00 - N/A"/>
    <s v="10 - FONDO GENERAL"/>
    <s v=" "/>
    <s v="99 - MULTIPROVINCIAL"/>
    <n v="8000000"/>
    <n v="200000"/>
    <n v="0"/>
  </r>
  <r>
    <s v="2024"/>
    <x v="0"/>
    <x v="0"/>
    <x v="0"/>
    <x v="0"/>
    <x v="2"/>
    <s v="0218 - MINISTERIO DE MEDIO AMBIENTE Y RECURSOS NATURALES"/>
    <s v="0001 - MINISTERIO  DE MEDIO AMBIENTE Y RECURSOS NATURALES"/>
    <x v="3"/>
    <x v="19"/>
    <x v="72"/>
    <s v="2.2 - CONTRATACIÓN DE SERVICIOS"/>
    <s v="2.2.5 - ALQUILERES Y RENTAS"/>
    <s v="N"/>
    <s v="00 - N/A"/>
    <s v="20 - FONDOS CON DESTINO ESPECÍFICO"/>
    <s v=" "/>
    <s v="99 - MULTIPROVINCIAL"/>
    <n v="2152375"/>
    <n v="2248375"/>
    <n v="1152000"/>
  </r>
  <r>
    <s v="2024"/>
    <x v="0"/>
    <x v="0"/>
    <x v="0"/>
    <x v="0"/>
    <x v="2"/>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 "/>
    <s v="99 - MULTIPROVINCIAL"/>
    <n v="2596000"/>
    <n v="346000"/>
    <n v="0"/>
  </r>
  <r>
    <s v="2024"/>
    <x v="0"/>
    <x v="0"/>
    <x v="0"/>
    <x v="0"/>
    <x v="2"/>
    <s v="0218 - MINISTERIO DE MEDIO AMBIENTE Y RECURSOS NATURALES"/>
    <s v="0001 - MINISTERIO  DE MEDIO AMBIENTE Y RECURSOS NATURALES"/>
    <x v="3"/>
    <x v="19"/>
    <x v="72"/>
    <s v="2.2 - CONTRATACIÓN DE SERVICIOS"/>
    <s v="2.2.8 - OTROS SERVICIOS NO INCLUIDOS EN CONCEPTOS ANTERIORES"/>
    <s v="N"/>
    <s v="00 - N/A"/>
    <s v="10 - FONDO GENERAL"/>
    <s v=" "/>
    <s v="99 - MULTIPROVINCIAL"/>
    <n v="2600000"/>
    <n v="0"/>
    <n v="0"/>
  </r>
  <r>
    <s v="2024"/>
    <x v="0"/>
    <x v="0"/>
    <x v="0"/>
    <x v="0"/>
    <x v="2"/>
    <s v="0218 - MINISTERIO DE MEDIO AMBIENTE Y RECURSOS NATURALES"/>
    <s v="0001 - MINISTERIO  DE MEDIO AMBIENTE Y RECURSOS NATURALES"/>
    <x v="3"/>
    <x v="19"/>
    <x v="72"/>
    <s v="2.2 - CONTRATACIÓN DE SERVICIOS"/>
    <s v="2.2.9 - OTRAS CONTRATACIONES DE SERVICIOS"/>
    <s v="N"/>
    <s v="00 - N/A"/>
    <s v="10 - FONDO GENERAL"/>
    <s v=" "/>
    <s v="99 - MULTIPROVINCIAL"/>
    <n v="132000"/>
    <n v="192000"/>
    <n v="0"/>
  </r>
  <r>
    <s v="2024"/>
    <x v="0"/>
    <x v="0"/>
    <x v="0"/>
    <x v="0"/>
    <x v="2"/>
    <s v="0218 - MINISTERIO DE MEDIO AMBIENTE Y RECURSOS NATURALES"/>
    <s v="0001 - MINISTERIO  DE MEDIO AMBIENTE Y RECURSOS NATURALES"/>
    <x v="3"/>
    <x v="19"/>
    <x v="72"/>
    <s v="2.3 - MATERIALES Y SUMINISTROS"/>
    <s v="2.3.1 - ALIMENTOS Y PRODUCTOS AGROFORESTALES"/>
    <s v="N"/>
    <s v="00 - N/A"/>
    <s v="10 - FONDO GENERAL"/>
    <s v=" "/>
    <s v="99 - MULTIPROVINCIAL"/>
    <n v="1314"/>
    <n v="1314"/>
    <n v="0"/>
  </r>
  <r>
    <s v="2024"/>
    <x v="0"/>
    <x v="0"/>
    <x v="0"/>
    <x v="0"/>
    <x v="2"/>
    <s v="0218 - MINISTERIO DE MEDIO AMBIENTE Y RECURSOS NATURALES"/>
    <s v="0001 - MINISTERIO  DE MEDIO AMBIENTE Y RECURSOS NATURALES"/>
    <x v="3"/>
    <x v="19"/>
    <x v="72"/>
    <s v="2.3 - MATERIALES Y SUMINISTROS"/>
    <s v="2.3.2 - TEXTILES Y VESTUARIOS"/>
    <s v="N"/>
    <s v="00 - N/A"/>
    <s v="10 - FONDO GENERAL"/>
    <s v=" "/>
    <s v="99 - MULTIPROVINCIAL"/>
    <n v="371375"/>
    <n v="371375"/>
    <n v="342000"/>
  </r>
  <r>
    <s v="2024"/>
    <x v="0"/>
    <x v="0"/>
    <x v="0"/>
    <x v="0"/>
    <x v="2"/>
    <s v="0218 - MINISTERIO DE MEDIO AMBIENTE Y RECURSOS NATURALES"/>
    <s v="0001 - MINISTERIO  DE MEDIO AMBIENTE Y RECURSOS NATURALES"/>
    <x v="3"/>
    <x v="19"/>
    <x v="72"/>
    <s v="2.3 - MATERIALES Y SUMINISTROS"/>
    <s v="2.3.3 - PAPEL, CARTÓN E IMPRESOS"/>
    <s v="N"/>
    <s v="00 - N/A"/>
    <s v="10 - FONDO GENERAL"/>
    <s v=" "/>
    <s v="99 - MULTIPROVINCIAL"/>
    <n v="75985"/>
    <n v="75985"/>
    <n v="0"/>
  </r>
  <r>
    <s v="2024"/>
    <x v="0"/>
    <x v="0"/>
    <x v="0"/>
    <x v="0"/>
    <x v="2"/>
    <s v="0218 - MINISTERIO DE MEDIO AMBIENTE Y RECURSOS NATURALES"/>
    <s v="0001 - MINISTERIO  DE MEDIO AMBIENTE Y RECURSOS NATURALES"/>
    <x v="3"/>
    <x v="19"/>
    <x v="72"/>
    <s v="2.3 - MATERIALES Y SUMINISTROS"/>
    <s v="2.3.6 - PRODUCTOS DE MINERALES, METÁLICOS Y NO METÁLICOS"/>
    <s v="N"/>
    <s v="00 - N/A"/>
    <s v="10 - FONDO GENERAL"/>
    <s v=" "/>
    <s v="99 - MULTIPROVINCIAL"/>
    <n v="563130"/>
    <n v="563130"/>
    <n v="0"/>
  </r>
  <r>
    <s v="2024"/>
    <x v="0"/>
    <x v="0"/>
    <x v="0"/>
    <x v="0"/>
    <x v="2"/>
    <s v="0218 - MINISTERIO DE MEDIO AMBIENTE Y RECURSOS NATURALES"/>
    <s v="0001 - MINISTERIO  DE MEDIO AMBIENTE Y RECURSOS NATURALES"/>
    <x v="3"/>
    <x v="19"/>
    <x v="72"/>
    <s v="2.3 - MATERIALES Y SUMINISTROS"/>
    <s v="2.3.7 - COMBUSTIBLES, LUBRICANTES, PRODUCTOS QUÍMICOS Y CONEXOS"/>
    <s v="N"/>
    <s v="00 - N/A"/>
    <s v="10 - FONDO GENERAL"/>
    <s v=" "/>
    <s v="99 - MULTIPROVINCIAL"/>
    <n v="159400"/>
    <n v="159400"/>
    <n v="29360"/>
  </r>
  <r>
    <s v="2024"/>
    <x v="0"/>
    <x v="0"/>
    <x v="0"/>
    <x v="0"/>
    <x v="2"/>
    <s v="0218 - MINISTERIO DE MEDIO AMBIENTE Y RECURSOS NATURALES"/>
    <s v="0001 - MINISTERIO  DE MEDIO AMBIENTE Y RECURSOS NATURALES"/>
    <x v="3"/>
    <x v="19"/>
    <x v="72"/>
    <s v="2.3 - MATERIALES Y SUMINISTROS"/>
    <s v="2.3.9 - PRODUCTOS Y ÚTILES VARIOS"/>
    <s v="N"/>
    <s v="00 - N/A"/>
    <s v="10 - FONDO GENERAL"/>
    <s v=" "/>
    <s v="99 - MULTIPROVINCIAL"/>
    <n v="158254"/>
    <n v="158254"/>
    <n v="0"/>
  </r>
  <r>
    <s v="2024"/>
    <x v="0"/>
    <x v="0"/>
    <x v="0"/>
    <x v="0"/>
    <x v="2"/>
    <s v="0218 - MINISTERIO DE MEDIO AMBIENTE Y RECURSOS NATURALES"/>
    <s v="0001 - MINISTERIO  DE MEDIO AMBIENTE Y RECURSOS NATURALES"/>
    <x v="3"/>
    <x v="9"/>
    <x v="73"/>
    <s v="2.1 - REMUNERACIONES Y CONTRIBUCIONES"/>
    <s v="2.1.1 - REMUNERACIONES"/>
    <s v="N"/>
    <s v="00 - N/A"/>
    <s v="10 - FONDO GENERAL"/>
    <s v=" "/>
    <s v="99 - MULTIPROVINCIAL"/>
    <n v="65210044"/>
    <n v="57890844"/>
    <n v="50378962.680000007"/>
  </r>
  <r>
    <s v="2024"/>
    <x v="0"/>
    <x v="0"/>
    <x v="0"/>
    <x v="0"/>
    <x v="2"/>
    <s v="0218 - MINISTERIO DE MEDIO AMBIENTE Y RECURSOS NATURALES"/>
    <s v="0001 - MINISTERIO  DE MEDIO AMBIENTE Y RECURSOS NATURALES"/>
    <x v="3"/>
    <x v="9"/>
    <x v="73"/>
    <s v="2.1 - REMUNERACIONES Y CONTRIBUCIONES"/>
    <s v="2.1.1 - REMUNERACIONES"/>
    <s v="N"/>
    <s v="00 - N/A"/>
    <s v="20 - FONDOS CON DESTINO ESPECÍFICO"/>
    <s v=" "/>
    <s v="99 - MULTIPROVINCIAL"/>
    <n v="11783200"/>
    <n v="17568200"/>
    <n v="17160166.68"/>
  </r>
  <r>
    <s v="2024"/>
    <x v="0"/>
    <x v="0"/>
    <x v="0"/>
    <x v="0"/>
    <x v="2"/>
    <s v="0218 - MINISTERIO DE MEDIO AMBIENTE Y RECURSOS NATURALES"/>
    <s v="0001 - MINISTERIO  DE MEDIO AMBIENTE Y RECURSOS NATURALES"/>
    <x v="3"/>
    <x v="9"/>
    <x v="73"/>
    <s v="2.1 - REMUNERACIONES Y CONTRIBUCIONES"/>
    <s v="2.1.2 - SOBRESUELDOS"/>
    <s v="N"/>
    <s v="00 - N/A"/>
    <s v="10 - FONDO GENERAL"/>
    <s v=" "/>
    <s v="99 - MULTIPROVINCIAL"/>
    <n v="11574111"/>
    <n v="10829016"/>
    <n v="6915584.4299999997"/>
  </r>
  <r>
    <s v="2024"/>
    <x v="0"/>
    <x v="0"/>
    <x v="0"/>
    <x v="0"/>
    <x v="2"/>
    <s v="0218 - MINISTERIO DE MEDIO AMBIENTE Y RECURSOS NATURALES"/>
    <s v="0001 - MINISTERIO  DE MEDIO AMBIENTE Y RECURSOS NATURALES"/>
    <x v="3"/>
    <x v="9"/>
    <x v="73"/>
    <s v="2.1 - REMUNERACIONES Y CONTRIBUCIONES"/>
    <s v="2.1.2 - SOBRESUELDOS"/>
    <s v="N"/>
    <s v="00 - N/A"/>
    <s v="20 - FONDOS CON DESTINO ESPECÍFICO"/>
    <s v=" "/>
    <s v="99 - MULTIPROVINCIAL"/>
    <n v="1812800"/>
    <n v="1812800"/>
    <n v="1704888.8900000001"/>
  </r>
  <r>
    <s v="2024"/>
    <x v="0"/>
    <x v="0"/>
    <x v="0"/>
    <x v="0"/>
    <x v="2"/>
    <s v="0218 - MINISTERIO DE MEDIO AMBIENTE Y RECURSOS NATURALES"/>
    <s v="0001 - MINISTERIO  DE MEDIO AMBIENTE Y RECURSOS NATURALES"/>
    <x v="3"/>
    <x v="9"/>
    <x v="73"/>
    <s v="2.1 - REMUNERACIONES Y CONTRIBUCIONES"/>
    <s v="2.1.5 - CONTRIBUCIONES A LA SEGURIDAD SOCIAL"/>
    <s v="N"/>
    <s v="00 - N/A"/>
    <s v="10 - FONDO GENERAL"/>
    <s v=" "/>
    <s v="99 - MULTIPROVINCIAL"/>
    <n v="8904618"/>
    <n v="9134842"/>
    <n v="6887156.0699999994"/>
  </r>
  <r>
    <s v="2024"/>
    <x v="0"/>
    <x v="0"/>
    <x v="0"/>
    <x v="0"/>
    <x v="2"/>
    <s v="0218 - MINISTERIO DE MEDIO AMBIENTE Y RECURSOS NATURALES"/>
    <s v="0001 - MINISTERIO  DE MEDIO AMBIENTE Y RECURSOS NATURALES"/>
    <x v="3"/>
    <x v="9"/>
    <x v="73"/>
    <s v="2.1 - REMUNERACIONES Y CONTRIBUCIONES"/>
    <s v="2.1.5 - CONTRIBUCIONES A LA SEGURIDAD SOCIAL"/>
    <s v="N"/>
    <s v="00 - N/A"/>
    <s v="20 - FONDOS CON DESTINO ESPECÍFICO"/>
    <s v=" "/>
    <s v="99 - MULTIPROVINCIAL"/>
    <n v="1668501"/>
    <n v="2615501"/>
    <n v="2425104.5999999996"/>
  </r>
  <r>
    <s v="2024"/>
    <x v="0"/>
    <x v="0"/>
    <x v="0"/>
    <x v="0"/>
    <x v="2"/>
    <s v="0218 - MINISTERIO DE MEDIO AMBIENTE Y RECURSOS NATURALES"/>
    <s v="0001 - MINISTERIO  DE MEDIO AMBIENTE Y RECURSOS NATURALES"/>
    <x v="3"/>
    <x v="9"/>
    <x v="73"/>
    <s v="2.2 - CONTRATACIÓN DE SERVICIOS"/>
    <s v="2.2.2 - PUBLICIDAD, IMPRESIÓN Y ENCUADERNACIÓN"/>
    <s v="N"/>
    <s v="00 - N/A"/>
    <s v="10 - FONDO GENERAL"/>
    <s v=" "/>
    <s v="99 - MULTIPROVINCIAL"/>
    <n v="378200"/>
    <n v="378200"/>
    <n v="246235.56"/>
  </r>
  <r>
    <s v="2024"/>
    <x v="0"/>
    <x v="0"/>
    <x v="0"/>
    <x v="0"/>
    <x v="2"/>
    <s v="0218 - MINISTERIO DE MEDIO AMBIENTE Y RECURSOS NATURALES"/>
    <s v="0001 - MINISTERIO  DE MEDIO AMBIENTE Y RECURSOS NATURALES"/>
    <x v="3"/>
    <x v="9"/>
    <x v="73"/>
    <s v="2.2 - CONTRATACIÓN DE SERVICIOS"/>
    <s v="2.2.3 - VIÁTICOS"/>
    <s v="N"/>
    <s v="00 - N/A"/>
    <s v="10 - FONDO GENERAL"/>
    <s v=" "/>
    <s v="99 - MULTIPROVINCIAL"/>
    <n v="2485110"/>
    <n v="7560"/>
    <n v="7558.22"/>
  </r>
  <r>
    <s v="2024"/>
    <x v="0"/>
    <x v="0"/>
    <x v="0"/>
    <x v="0"/>
    <x v="2"/>
    <s v="0218 - MINISTERIO DE MEDIO AMBIENTE Y RECURSOS NATURALES"/>
    <s v="0001 - MINISTERIO  DE MEDIO AMBIENTE Y RECURSOS NATURALES"/>
    <x v="3"/>
    <x v="9"/>
    <x v="73"/>
    <s v="2.2 - CONTRATACIÓN DE SERVICIOS"/>
    <s v="2.2.4 - TRANSPORTE Y ALMACENAJE"/>
    <s v="N"/>
    <s v="00 - N/A"/>
    <s v="10 - FONDO GENERAL"/>
    <s v=" "/>
    <s v="99 - MULTIPROVINCIAL"/>
    <n v="86000"/>
    <n v="86000"/>
    <n v="86000"/>
  </r>
  <r>
    <s v="2024"/>
    <x v="0"/>
    <x v="0"/>
    <x v="0"/>
    <x v="0"/>
    <x v="2"/>
    <s v="0218 - MINISTERIO DE MEDIO AMBIENTE Y RECURSOS NATURALES"/>
    <s v="0001 - MINISTERIO  DE MEDIO AMBIENTE Y RECURSOS NATURALES"/>
    <x v="3"/>
    <x v="9"/>
    <x v="73"/>
    <s v="2.2 - CONTRATACIÓN DE SERVICIOS"/>
    <s v="2.2.5 - ALQUILERES Y RENTAS"/>
    <s v="N"/>
    <s v="00 - N/A"/>
    <s v="10 - FONDO GENERAL"/>
    <s v=" "/>
    <s v="99 - MULTIPROVINCIAL"/>
    <n v="400000"/>
    <n v="10000"/>
    <n v="0"/>
  </r>
  <r>
    <s v="2024"/>
    <x v="0"/>
    <x v="0"/>
    <x v="0"/>
    <x v="0"/>
    <x v="2"/>
    <s v="0218 - MINISTERIO DE MEDIO AMBIENTE Y RECURSOS NATURALES"/>
    <s v="0001 - MINISTERIO  DE MEDIO AMBIENTE Y RECURSOS NATURALES"/>
    <x v="3"/>
    <x v="9"/>
    <x v="73"/>
    <s v="2.2 - CONTRATACIÓN DE SERVICIOS"/>
    <s v="2.2.5 - ALQUILERES Y RENTAS"/>
    <s v="N"/>
    <s v="00 - N/A"/>
    <s v="20 - FONDOS CON DESTINO ESPECÍFICO"/>
    <s v=" "/>
    <s v="99 - MULTIPROVINCIAL"/>
    <n v="140000"/>
    <n v="140000"/>
    <n v="140000"/>
  </r>
  <r>
    <s v="2024"/>
    <x v="0"/>
    <x v="0"/>
    <x v="0"/>
    <x v="0"/>
    <x v="2"/>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 "/>
    <s v="99 - MULTIPROVINCIAL"/>
    <n v="4080000"/>
    <n v="180000"/>
    <n v="0"/>
  </r>
  <r>
    <s v="2024"/>
    <x v="0"/>
    <x v="0"/>
    <x v="0"/>
    <x v="0"/>
    <x v="2"/>
    <s v="0218 - MINISTERIO DE MEDIO AMBIENTE Y RECURSOS NATURALES"/>
    <s v="0001 - MINISTERIO  DE MEDIO AMBIENTE Y RECURSOS NATURALES"/>
    <x v="3"/>
    <x v="9"/>
    <x v="73"/>
    <s v="2.2 - CONTRATACIÓN DE SERVICIOS"/>
    <s v="2.2.8 - OTROS SERVICIOS NO INCLUIDOS EN CONCEPTOS ANTERIORES"/>
    <s v="N"/>
    <s v="00 - N/A"/>
    <s v="10 - FONDO GENERAL"/>
    <s v=" "/>
    <s v="99 - MULTIPROVINCIAL"/>
    <n v="371000"/>
    <n v="371000"/>
    <n v="0"/>
  </r>
  <r>
    <s v="2024"/>
    <x v="0"/>
    <x v="0"/>
    <x v="0"/>
    <x v="0"/>
    <x v="2"/>
    <s v="0218 - MINISTERIO DE MEDIO AMBIENTE Y RECURSOS NATURALES"/>
    <s v="0001 - MINISTERIO  DE MEDIO AMBIENTE Y RECURSOS NATURALES"/>
    <x v="3"/>
    <x v="9"/>
    <x v="73"/>
    <s v="2.2 - CONTRATACIÓN DE SERVICIOS"/>
    <s v="2.2.9 - OTRAS CONTRATACIONES DE SERVICIOS"/>
    <s v="N"/>
    <s v="00 - N/A"/>
    <s v="10 - FONDO GENERAL"/>
    <s v=" "/>
    <s v="99 - MULTIPROVINCIAL"/>
    <n v="970450"/>
    <n v="200450"/>
    <n v="0"/>
  </r>
  <r>
    <s v="2024"/>
    <x v="0"/>
    <x v="0"/>
    <x v="0"/>
    <x v="0"/>
    <x v="2"/>
    <s v="0218 - MINISTERIO DE MEDIO AMBIENTE Y RECURSOS NATURALES"/>
    <s v="0001 - MINISTERIO  DE MEDIO AMBIENTE Y RECURSOS NATURALES"/>
    <x v="3"/>
    <x v="9"/>
    <x v="73"/>
    <s v="2.3 - MATERIALES Y SUMINISTROS"/>
    <s v="2.3.1 - ALIMENTOS Y PRODUCTOS AGROFORESTALES"/>
    <s v="N"/>
    <s v="00 - N/A"/>
    <s v="10 - FONDO GENERAL"/>
    <s v=" "/>
    <s v="99 - MULTIPROVINCIAL"/>
    <n v="6805064"/>
    <n v="5415064"/>
    <n v="3267772.2"/>
  </r>
  <r>
    <s v="2024"/>
    <x v="0"/>
    <x v="0"/>
    <x v="0"/>
    <x v="0"/>
    <x v="2"/>
    <s v="0218 - MINISTERIO DE MEDIO AMBIENTE Y RECURSOS NATURALES"/>
    <s v="0001 - MINISTERIO  DE MEDIO AMBIENTE Y RECURSOS NATURALES"/>
    <x v="3"/>
    <x v="9"/>
    <x v="73"/>
    <s v="2.3 - MATERIALES Y SUMINISTROS"/>
    <s v="2.3.2 - TEXTILES Y VESTUARIOS"/>
    <s v="N"/>
    <s v="00 - N/A"/>
    <s v="10 - FONDO GENERAL"/>
    <s v=" "/>
    <s v="99 - MULTIPROVINCIAL"/>
    <n v="253950"/>
    <n v="253950"/>
    <n v="84960"/>
  </r>
  <r>
    <s v="2024"/>
    <x v="0"/>
    <x v="0"/>
    <x v="0"/>
    <x v="0"/>
    <x v="2"/>
    <s v="0218 - MINISTERIO DE MEDIO AMBIENTE Y RECURSOS NATURALES"/>
    <s v="0001 - MINISTERIO  DE MEDIO AMBIENTE Y RECURSOS NATURALES"/>
    <x v="3"/>
    <x v="9"/>
    <x v="73"/>
    <s v="2.3 - MATERIALES Y SUMINISTROS"/>
    <s v="2.3.3 - PAPEL, CARTÓN E IMPRESOS"/>
    <s v="N"/>
    <s v="00 - N/A"/>
    <s v="10 - FONDO GENERAL"/>
    <s v=" "/>
    <s v="99 - MULTIPROVINCIAL"/>
    <n v="900910"/>
    <n v="135910"/>
    <n v="130110"/>
  </r>
  <r>
    <s v="2024"/>
    <x v="0"/>
    <x v="0"/>
    <x v="0"/>
    <x v="0"/>
    <x v="2"/>
    <s v="0218 - MINISTERIO DE MEDIO AMBIENTE Y RECURSOS NATURALES"/>
    <s v="0001 - MINISTERIO  DE MEDIO AMBIENTE Y RECURSOS NATURALES"/>
    <x v="3"/>
    <x v="9"/>
    <x v="73"/>
    <s v="2.3 - MATERIALES Y SUMINISTROS"/>
    <s v="2.3.4 - PRODUCTOS FARMACÉUTICOS"/>
    <s v="N"/>
    <s v="00 - N/A"/>
    <s v="10 - FONDO GENERAL"/>
    <s v=" "/>
    <s v="99 - MULTIPROVINCIAL"/>
    <n v="433440"/>
    <n v="133440"/>
    <n v="0"/>
  </r>
  <r>
    <s v="2024"/>
    <x v="0"/>
    <x v="0"/>
    <x v="0"/>
    <x v="0"/>
    <x v="2"/>
    <s v="0218 - MINISTERIO DE MEDIO AMBIENTE Y RECURSOS NATURALES"/>
    <s v="0001 - MINISTERIO  DE MEDIO AMBIENTE Y RECURSOS NATURALES"/>
    <x v="3"/>
    <x v="9"/>
    <x v="73"/>
    <s v="2.3 - MATERIALES Y SUMINISTROS"/>
    <s v="2.3.5 - CUERO, CAUCHO Y PLÁSTICO"/>
    <s v="N"/>
    <s v="00 - N/A"/>
    <s v="10 - FONDO GENERAL"/>
    <s v=" "/>
    <s v="99 - MULTIPROVINCIAL"/>
    <n v="3596"/>
    <n v="3596"/>
    <n v="0"/>
  </r>
  <r>
    <s v="2024"/>
    <x v="0"/>
    <x v="0"/>
    <x v="0"/>
    <x v="0"/>
    <x v="2"/>
    <s v="0218 - MINISTERIO DE MEDIO AMBIENTE Y RECURSOS NATURALES"/>
    <s v="0001 - MINISTERIO  DE MEDIO AMBIENTE Y RECURSOS NATURALES"/>
    <x v="3"/>
    <x v="9"/>
    <x v="73"/>
    <s v="2.3 - MATERIALES Y SUMINISTROS"/>
    <s v="2.3.6 - PRODUCTOS DE MINERALES, METÁLICOS Y NO METÁLICOS"/>
    <s v="N"/>
    <s v="00 - N/A"/>
    <s v="10 - FONDO GENERAL"/>
    <s v=" "/>
    <s v="99 - MULTIPROVINCIAL"/>
    <n v="40305"/>
    <n v="40305"/>
    <n v="0"/>
  </r>
  <r>
    <s v="2024"/>
    <x v="0"/>
    <x v="0"/>
    <x v="0"/>
    <x v="0"/>
    <x v="2"/>
    <s v="0218 - MINISTERIO DE MEDIO AMBIENTE Y RECURSOS NATURALES"/>
    <s v="0001 - MINISTERIO  DE MEDIO AMBIENTE Y RECURSOS NATURALES"/>
    <x v="3"/>
    <x v="9"/>
    <x v="73"/>
    <s v="2.3 - MATERIALES Y SUMINISTROS"/>
    <s v="2.3.7 - COMBUSTIBLES, LUBRICANTES, PRODUCTOS QUÍMICOS Y CONEXOS"/>
    <s v="N"/>
    <s v="00 - N/A"/>
    <s v="10 - FONDO GENERAL"/>
    <s v=" "/>
    <s v="99 - MULTIPROVINCIAL"/>
    <n v="1572926"/>
    <n v="1572926"/>
    <n v="969759.99"/>
  </r>
  <r>
    <s v="2024"/>
    <x v="0"/>
    <x v="0"/>
    <x v="0"/>
    <x v="0"/>
    <x v="2"/>
    <s v="0218 - MINISTERIO DE MEDIO AMBIENTE Y RECURSOS NATURALES"/>
    <s v="0001 - MINISTERIO  DE MEDIO AMBIENTE Y RECURSOS NATURALES"/>
    <x v="3"/>
    <x v="9"/>
    <x v="73"/>
    <s v="2.3 - MATERIALES Y SUMINISTROS"/>
    <s v="2.3.9 - PRODUCTOS Y ÚTILES VARIOS"/>
    <s v="N"/>
    <s v="00 - N/A"/>
    <s v="10 - FONDO GENERAL"/>
    <s v=" "/>
    <s v="99 - MULTIPROVINCIAL"/>
    <n v="3166450"/>
    <n v="2184630"/>
    <n v="1219201.1499999999"/>
  </r>
  <r>
    <s v="2024"/>
    <x v="0"/>
    <x v="0"/>
    <x v="0"/>
    <x v="0"/>
    <x v="2"/>
    <s v="0218 - MINISTERIO DE MEDIO AMBIENTE Y RECURSOS NATURALES"/>
    <s v="0001 - MINISTERIO  DE MEDIO AMBIENTE Y RECURSOS NATURALES"/>
    <x v="3"/>
    <x v="9"/>
    <x v="73"/>
    <s v="2.3 - MATERIALES Y SUMINISTROS"/>
    <s v="2.3.9 - PRODUCTOS Y ÚTILES VARIOS"/>
    <s v="N"/>
    <s v="00 - N/A"/>
    <s v="20 - FONDOS CON DESTINO ESPECÍFICO"/>
    <s v=" "/>
    <s v="99 - MULTIPROVINCIAL"/>
    <n v="0"/>
    <n v="0"/>
    <n v="0"/>
  </r>
  <r>
    <s v="2024"/>
    <x v="0"/>
    <x v="0"/>
    <x v="0"/>
    <x v="0"/>
    <x v="2"/>
    <s v="0218 - MINISTERIO DE MEDIO AMBIENTE Y RECURSOS NATURALES"/>
    <s v="0001 - MINISTERIO  DE MEDIO AMBIENTE Y RECURSOS NATURALES"/>
    <x v="3"/>
    <x v="9"/>
    <x v="74"/>
    <s v="2.2 - CONTRATACIÓN DE SERVICIOS"/>
    <s v="2.2.2 - PUBLICIDAD, IMPRESIÓN Y ENCUADERNACIÓN"/>
    <s v="N"/>
    <s v="00 - N/A"/>
    <s v="10 - FONDO GENERAL"/>
    <s v=" "/>
    <s v="99 - MULTIPROVINCIAL"/>
    <n v="51000"/>
    <n v="102000"/>
    <n v="33984"/>
  </r>
  <r>
    <s v="2024"/>
    <x v="0"/>
    <x v="0"/>
    <x v="0"/>
    <x v="0"/>
    <x v="2"/>
    <s v="0218 - MINISTERIO DE MEDIO AMBIENTE Y RECURSOS NATURALES"/>
    <s v="0001 - MINISTERIO  DE MEDIO AMBIENTE Y RECURSOS NATURALES"/>
    <x v="3"/>
    <x v="9"/>
    <x v="74"/>
    <s v="2.2 - CONTRATACIÓN DE SERVICIOS"/>
    <s v="2.2.3 - VIÁTICOS"/>
    <s v="N"/>
    <s v="00 - N/A"/>
    <s v="10 - FONDO GENERAL"/>
    <s v=" "/>
    <s v="99 - MULTIPROVINCIAL"/>
    <n v="200000"/>
    <n v="0"/>
    <n v="0"/>
  </r>
  <r>
    <s v="2024"/>
    <x v="0"/>
    <x v="0"/>
    <x v="0"/>
    <x v="0"/>
    <x v="2"/>
    <s v="0218 - MINISTERIO DE MEDIO AMBIENTE Y RECURSOS NATURALES"/>
    <s v="0001 - MINISTERIO  DE MEDIO AMBIENTE Y RECURSOS NATURALES"/>
    <x v="3"/>
    <x v="9"/>
    <x v="74"/>
    <s v="2.3 - MATERIALES Y SUMINISTROS"/>
    <s v="2.3.3 - PAPEL, CARTÓN E IMPRESOS"/>
    <s v="N"/>
    <s v="00 - N/A"/>
    <s v="10 - FONDO GENERAL"/>
    <s v=" "/>
    <s v="99 - MULTIPROVINCIAL"/>
    <n v="30475"/>
    <n v="30475"/>
    <n v="0"/>
  </r>
  <r>
    <s v="2024"/>
    <x v="0"/>
    <x v="0"/>
    <x v="0"/>
    <x v="0"/>
    <x v="2"/>
    <s v="0218 - MINISTERIO DE MEDIO AMBIENTE Y RECURSOS NATURALES"/>
    <s v="0001 - MINISTERIO  DE MEDIO AMBIENTE Y RECURSOS NATURALES"/>
    <x v="3"/>
    <x v="9"/>
    <x v="74"/>
    <s v="2.3 - MATERIALES Y SUMINISTROS"/>
    <s v="2.3.9 - PRODUCTOS Y ÚTILES VARIOS"/>
    <s v="N"/>
    <s v="00 - N/A"/>
    <s v="10 - FONDO GENERAL"/>
    <s v=" "/>
    <s v="99 - MULTIPROVINCIAL"/>
    <n v="29170"/>
    <n v="29170"/>
    <n v="0"/>
  </r>
  <r>
    <s v="2024"/>
    <x v="0"/>
    <x v="0"/>
    <x v="0"/>
    <x v="0"/>
    <x v="2"/>
    <s v="0218 - MINISTERIO DE MEDIO AMBIENTE Y RECURSOS NATURALES"/>
    <s v="0001 - MINISTERIO  DE MEDIO AMBIENTE Y RECURSOS NATURALES"/>
    <x v="3"/>
    <x v="9"/>
    <x v="75"/>
    <s v="2.2 - CONTRATACIÓN DE SERVICIOS"/>
    <s v="2.2.3 - VIÁTICOS"/>
    <s v="N"/>
    <s v="00 - N/A"/>
    <s v="10 - FONDO GENERAL"/>
    <s v=" "/>
    <s v="99 - MULTIPROVINCIAL"/>
    <n v="200000"/>
    <n v="0"/>
    <n v="0"/>
  </r>
  <r>
    <s v="2024"/>
    <x v="0"/>
    <x v="0"/>
    <x v="0"/>
    <x v="0"/>
    <x v="2"/>
    <s v="0218 - MINISTERIO DE MEDIO AMBIENTE Y RECURSOS NATURALES"/>
    <s v="0001 - MINISTERIO  DE MEDIO AMBIENTE Y RECURSOS NATURALES"/>
    <x v="3"/>
    <x v="9"/>
    <x v="75"/>
    <s v="2.2 - CONTRATACIÓN DE SERVICIOS"/>
    <s v="2.2.9 - OTRAS CONTRATACIONES DE SERVICIOS"/>
    <s v="N"/>
    <s v="00 - N/A"/>
    <s v="10 - FONDO GENERAL"/>
    <s v=" "/>
    <s v="99 - MULTIPROVINCIAL"/>
    <n v="65000"/>
    <n v="65000"/>
    <n v="0"/>
  </r>
  <r>
    <s v="2024"/>
    <x v="0"/>
    <x v="0"/>
    <x v="0"/>
    <x v="0"/>
    <x v="2"/>
    <s v="0218 - MINISTERIO DE MEDIO AMBIENTE Y RECURSOS NATURALES"/>
    <s v="0001 - MINISTERIO  DE MEDIO AMBIENTE Y RECURSOS NATURALES"/>
    <x v="3"/>
    <x v="9"/>
    <x v="75"/>
    <s v="2.3 - MATERIALES Y SUMINISTROS"/>
    <s v="2.3.2 - TEXTILES Y VESTUARIOS"/>
    <s v="N"/>
    <s v="00 - N/A"/>
    <s v="10 - FONDO GENERAL"/>
    <s v=" "/>
    <s v="99 - MULTIPROVINCIAL"/>
    <n v="48750"/>
    <n v="48750"/>
    <n v="0"/>
  </r>
  <r>
    <s v="2024"/>
    <x v="0"/>
    <x v="0"/>
    <x v="0"/>
    <x v="0"/>
    <x v="2"/>
    <s v="0218 - MINISTERIO DE MEDIO AMBIENTE Y RECURSOS NATURALES"/>
    <s v="0001 - MINISTERIO  DE MEDIO AMBIENTE Y RECURSOS NATURALES"/>
    <x v="3"/>
    <x v="9"/>
    <x v="75"/>
    <s v="2.3 - MATERIALES Y SUMINISTROS"/>
    <s v="2.3.9 - PRODUCTOS Y ÚTILES VARIOS"/>
    <s v="N"/>
    <s v="00 - N/A"/>
    <s v="10 - FONDO GENERAL"/>
    <s v=" "/>
    <s v="99 - MULTIPROVINCIAL"/>
    <n v="35587"/>
    <n v="35587"/>
    <n v="0"/>
  </r>
  <r>
    <s v="2024"/>
    <x v="0"/>
    <x v="0"/>
    <x v="0"/>
    <x v="0"/>
    <x v="2"/>
    <s v="0218 - MINISTERIO DE MEDIO AMBIENTE Y RECURSOS NATURALES"/>
    <s v="0001 - MINISTERIO  DE MEDIO AMBIENTE Y RECURSOS NATURALES"/>
    <x v="3"/>
    <x v="9"/>
    <x v="76"/>
    <s v="2.2 - CONTRATACIÓN DE SERVICIOS"/>
    <s v="2.2.2 - PUBLICIDAD, IMPRESIÓN Y ENCUADERNACIÓN"/>
    <s v="N"/>
    <s v="00 - N/A"/>
    <s v="10 - FONDO GENERAL"/>
    <s v=" "/>
    <s v="99 - MULTIPROVINCIAL"/>
    <n v="135000"/>
    <n v="135000"/>
    <n v="57551.97"/>
  </r>
  <r>
    <s v="2024"/>
    <x v="0"/>
    <x v="0"/>
    <x v="0"/>
    <x v="0"/>
    <x v="2"/>
    <s v="0218 - MINISTERIO DE MEDIO AMBIENTE Y RECURSOS NATURALES"/>
    <s v="0001 - MINISTERIO  DE MEDIO AMBIENTE Y RECURSOS NATURALES"/>
    <x v="3"/>
    <x v="9"/>
    <x v="76"/>
    <s v="2.2 - CONTRATACIÓN DE SERVICIOS"/>
    <s v="2.2.3 - VIÁTICOS"/>
    <s v="N"/>
    <s v="00 - N/A"/>
    <s v="10 - FONDO GENERAL"/>
    <s v=" "/>
    <s v="99 - MULTIPROVINCIAL"/>
    <n v="1852500"/>
    <n v="0"/>
    <n v="0"/>
  </r>
  <r>
    <s v="2024"/>
    <x v="0"/>
    <x v="0"/>
    <x v="0"/>
    <x v="0"/>
    <x v="2"/>
    <s v="0218 - MINISTERIO DE MEDIO AMBIENTE Y RECURSOS NATURALES"/>
    <s v="0001 - MINISTERIO  DE MEDIO AMBIENTE Y RECURSOS NATURALES"/>
    <x v="3"/>
    <x v="9"/>
    <x v="76"/>
    <s v="2.2 - CONTRATACIÓN DE SERVICIOS"/>
    <s v="2.2.4 - TRANSPORTE Y ALMACENAJE"/>
    <s v="N"/>
    <s v="00 - N/A"/>
    <s v="10 - FONDO GENERAL"/>
    <s v=" "/>
    <s v="99 - MULTIPROVINCIAL"/>
    <n v="62300"/>
    <n v="62300"/>
    <n v="0"/>
  </r>
  <r>
    <s v="2024"/>
    <x v="0"/>
    <x v="0"/>
    <x v="0"/>
    <x v="0"/>
    <x v="2"/>
    <s v="0218 - MINISTERIO DE MEDIO AMBIENTE Y RECURSOS NATURALES"/>
    <s v="0001 - MINISTERIO  DE MEDIO AMBIENTE Y RECURSOS NATURALES"/>
    <x v="3"/>
    <x v="9"/>
    <x v="76"/>
    <s v="2.2 - CONTRATACIÓN DE SERVICIOS"/>
    <s v="2.2.9 - OTRAS CONTRATACIONES DE SERVICIOS"/>
    <s v="N"/>
    <s v="00 - N/A"/>
    <s v="10 - FONDO GENERAL"/>
    <s v=" "/>
    <s v="99 - MULTIPROVINCIAL"/>
    <n v="136000"/>
    <n v="136000"/>
    <n v="0"/>
  </r>
  <r>
    <s v="2024"/>
    <x v="0"/>
    <x v="0"/>
    <x v="0"/>
    <x v="0"/>
    <x v="2"/>
    <s v="0218 - MINISTERIO DE MEDIO AMBIENTE Y RECURSOS NATURALES"/>
    <s v="0001 - MINISTERIO  DE MEDIO AMBIENTE Y RECURSOS NATURALES"/>
    <x v="3"/>
    <x v="9"/>
    <x v="76"/>
    <s v="2.3 - MATERIALES Y SUMINISTROS"/>
    <s v="2.3.2 - TEXTILES Y VESTUARIOS"/>
    <s v="N"/>
    <s v="00 - N/A"/>
    <s v="10 - FONDO GENERAL"/>
    <s v=" "/>
    <s v="99 - MULTIPROVINCIAL"/>
    <n v="115500"/>
    <n v="212500"/>
    <n v="195500"/>
  </r>
  <r>
    <s v="2024"/>
    <x v="0"/>
    <x v="0"/>
    <x v="0"/>
    <x v="0"/>
    <x v="2"/>
    <s v="0218 - MINISTERIO DE MEDIO AMBIENTE Y RECURSOS NATURALES"/>
    <s v="0001 - MINISTERIO  DE MEDIO AMBIENTE Y RECURSOS NATURALES"/>
    <x v="3"/>
    <x v="9"/>
    <x v="76"/>
    <s v="2.3 - MATERIALES Y SUMINISTROS"/>
    <s v="2.3.3 - PAPEL, CARTÓN E IMPRESOS"/>
    <s v="N"/>
    <s v="00 - N/A"/>
    <s v="10 - FONDO GENERAL"/>
    <s v=" "/>
    <s v="99 - MULTIPROVINCIAL"/>
    <n v="58500"/>
    <n v="111420"/>
    <n v="52920"/>
  </r>
  <r>
    <s v="2024"/>
    <x v="0"/>
    <x v="0"/>
    <x v="0"/>
    <x v="0"/>
    <x v="2"/>
    <s v="0218 - MINISTERIO DE MEDIO AMBIENTE Y RECURSOS NATURALES"/>
    <s v="0001 - MINISTERIO  DE MEDIO AMBIENTE Y RECURSOS NATURALES"/>
    <x v="3"/>
    <x v="9"/>
    <x v="76"/>
    <s v="2.3 - MATERIALES Y SUMINISTROS"/>
    <s v="2.3.5 - CUERO, CAUCHO Y PLÁSTICO"/>
    <s v="N"/>
    <s v="00 - N/A"/>
    <s v="10 - FONDO GENERAL"/>
    <s v=" "/>
    <s v="99 - MULTIPROVINCIAL"/>
    <n v="5500"/>
    <n v="5500"/>
    <n v="0"/>
  </r>
  <r>
    <s v="2024"/>
    <x v="0"/>
    <x v="0"/>
    <x v="0"/>
    <x v="0"/>
    <x v="2"/>
    <s v="0218 - MINISTERIO DE MEDIO AMBIENTE Y RECURSOS NATURALES"/>
    <s v="0001 - MINISTERIO  DE MEDIO AMBIENTE Y RECURSOS NATURALES"/>
    <x v="3"/>
    <x v="9"/>
    <x v="76"/>
    <s v="2.3 - MATERIALES Y SUMINISTROS"/>
    <s v="2.3.6 - PRODUCTOS DE MINERALES, METÁLICOS Y NO METÁLICOS"/>
    <s v="N"/>
    <s v="00 - N/A"/>
    <s v="10 - FONDO GENERAL"/>
    <s v=" "/>
    <s v="99 - MULTIPROVINCIAL"/>
    <n v="250169"/>
    <n v="260169"/>
    <n v="67464.070000000007"/>
  </r>
  <r>
    <s v="2024"/>
    <x v="0"/>
    <x v="0"/>
    <x v="0"/>
    <x v="0"/>
    <x v="2"/>
    <s v="0218 - MINISTERIO DE MEDIO AMBIENTE Y RECURSOS NATURALES"/>
    <s v="0001 - MINISTERIO  DE MEDIO AMBIENTE Y RECURSOS NATURALES"/>
    <x v="3"/>
    <x v="9"/>
    <x v="76"/>
    <s v="2.3 - MATERIALES Y SUMINISTROS"/>
    <s v="2.3.7 - COMBUSTIBLES, LUBRICANTES, PRODUCTOS QUÍMICOS Y CONEXOS"/>
    <s v="N"/>
    <s v="00 - N/A"/>
    <s v="10 - FONDO GENERAL"/>
    <s v=" "/>
    <s v="99 - MULTIPROVINCIAL"/>
    <n v="77092"/>
    <n v="77092"/>
    <n v="64590"/>
  </r>
  <r>
    <s v="2024"/>
    <x v="0"/>
    <x v="0"/>
    <x v="0"/>
    <x v="0"/>
    <x v="2"/>
    <s v="0218 - MINISTERIO DE MEDIO AMBIENTE Y RECURSOS NATURALES"/>
    <s v="0001 - MINISTERIO  DE MEDIO AMBIENTE Y RECURSOS NATURALES"/>
    <x v="3"/>
    <x v="9"/>
    <x v="76"/>
    <s v="2.3 - MATERIALES Y SUMINISTROS"/>
    <s v="2.3.9 - PRODUCTOS Y ÚTILES VARIOS"/>
    <s v="N"/>
    <s v="00 - N/A"/>
    <s v="10 - FONDO GENERAL"/>
    <s v=" "/>
    <s v="99 - MULTIPROVINCIAL"/>
    <n v="488156"/>
    <n v="488156"/>
    <n v="0"/>
  </r>
  <r>
    <s v="2024"/>
    <x v="0"/>
    <x v="0"/>
    <x v="0"/>
    <x v="0"/>
    <x v="2"/>
    <s v="0218 - MINISTERIO DE MEDIO AMBIENTE Y RECURSOS NATURALES"/>
    <s v="0001 - MINISTERIO  DE MEDIO AMBIENTE Y RECURSOS NATURALES"/>
    <x v="3"/>
    <x v="9"/>
    <x v="76"/>
    <s v="2.3 - MATERIALES Y SUMINISTROS"/>
    <s v="2.3.9 - PRODUCTOS Y ÚTILES VARIOS"/>
    <s v="N"/>
    <s v="00 - N/A"/>
    <s v="20 - FONDOS CON DESTINO ESPECÍFICO"/>
    <s v=" "/>
    <s v="99 - MULTIPROVINCIAL"/>
    <n v="0"/>
    <n v="0"/>
    <n v="0"/>
  </r>
  <r>
    <s v="2024"/>
    <x v="0"/>
    <x v="0"/>
    <x v="0"/>
    <x v="0"/>
    <x v="2"/>
    <s v="0218 - MINISTERIO DE MEDIO AMBIENTE Y RECURSOS NATURALES"/>
    <s v="0001 - MINISTERIO  DE MEDIO AMBIENTE Y RECURSOS NATURALES"/>
    <x v="3"/>
    <x v="9"/>
    <x v="38"/>
    <s v="2.1 - REMUNERACIONES Y CONTRIBUCIONES"/>
    <s v="2.1.1 - REMUNERACIONES"/>
    <s v="N"/>
    <s v="00 - N/A"/>
    <s v="10 - FONDO GENERAL"/>
    <s v=" "/>
    <s v="99 - MULTIPROVINCIAL"/>
    <n v="12620743"/>
    <n v="7248743"/>
    <n v="3832222.21"/>
  </r>
  <r>
    <s v="2024"/>
    <x v="0"/>
    <x v="0"/>
    <x v="0"/>
    <x v="0"/>
    <x v="2"/>
    <s v="0218 - MINISTERIO DE MEDIO AMBIENTE Y RECURSOS NATURALES"/>
    <s v="0001 - MINISTERIO  DE MEDIO AMBIENTE Y RECURSOS NATURALES"/>
    <x v="3"/>
    <x v="9"/>
    <x v="38"/>
    <s v="2.1 - REMUNERACIONES Y CONTRIBUCIONES"/>
    <s v="2.1.1 - REMUNERACIONES"/>
    <s v="N"/>
    <s v="00 - N/A"/>
    <s v="20 - FONDOS CON DESTINO ESPECÍFICO"/>
    <s v=" "/>
    <s v="99 - MULTIPROVINCIAL"/>
    <n v="8112000"/>
    <n v="8912000"/>
    <n v="5722500"/>
  </r>
  <r>
    <s v="2024"/>
    <x v="0"/>
    <x v="0"/>
    <x v="0"/>
    <x v="0"/>
    <x v="2"/>
    <s v="0218 - MINISTERIO DE MEDIO AMBIENTE Y RECURSOS NATURALES"/>
    <s v="0001 - MINISTERIO  DE MEDIO AMBIENTE Y RECURSOS NATURALES"/>
    <x v="3"/>
    <x v="9"/>
    <x v="38"/>
    <s v="2.1 - REMUNERACIONES Y CONTRIBUCIONES"/>
    <s v="2.1.2 - SOBRESUELDOS"/>
    <s v="N"/>
    <s v="00 - N/A"/>
    <s v="10 - FONDO GENERAL"/>
    <s v=" "/>
    <s v="99 - MULTIPROVINCIAL"/>
    <n v="3483451"/>
    <n v="3172111"/>
    <n v="640569.53"/>
  </r>
  <r>
    <s v="2024"/>
    <x v="0"/>
    <x v="0"/>
    <x v="0"/>
    <x v="0"/>
    <x v="2"/>
    <s v="0218 - MINISTERIO DE MEDIO AMBIENTE Y RECURSOS NATURALES"/>
    <s v="0001 - MINISTERIO  DE MEDIO AMBIENTE Y RECURSOS NATURALES"/>
    <x v="3"/>
    <x v="9"/>
    <x v="38"/>
    <s v="2.1 - REMUNERACIONES Y CONTRIBUCIONES"/>
    <s v="2.1.2 - SOBRESUELDOS"/>
    <s v="N"/>
    <s v="00 - N/A"/>
    <s v="20 - FONDOS CON DESTINO ESPECÍFICO"/>
    <s v=" "/>
    <s v="99 - MULTIPROVINCIAL"/>
    <n v="1248000"/>
    <n v="1248000"/>
    <n v="793500"/>
  </r>
  <r>
    <s v="2024"/>
    <x v="0"/>
    <x v="0"/>
    <x v="0"/>
    <x v="0"/>
    <x v="2"/>
    <s v="0218 - MINISTERIO DE MEDIO AMBIENTE Y RECURSOS NATURALES"/>
    <s v="0001 - MINISTERIO  DE MEDIO AMBIENTE Y RECURSOS NATURALES"/>
    <x v="3"/>
    <x v="9"/>
    <x v="38"/>
    <s v="2.1 - REMUNERACIONES Y CONTRIBUCIONES"/>
    <s v="2.1.5 - CONTRIBUCIONES A LA SEGURIDAD SOCIAL"/>
    <s v="N"/>
    <s v="00 - N/A"/>
    <s v="10 - FONDO GENERAL"/>
    <s v=" "/>
    <s v="99 - MULTIPROVINCIAL"/>
    <n v="1457972"/>
    <n v="1277574"/>
    <n v="532160.54999999981"/>
  </r>
  <r>
    <s v="2024"/>
    <x v="0"/>
    <x v="0"/>
    <x v="0"/>
    <x v="0"/>
    <x v="2"/>
    <s v="0218 - MINISTERIO DE MEDIO AMBIENTE Y RECURSOS NATURALES"/>
    <s v="0001 - MINISTERIO  DE MEDIO AMBIENTE Y RECURSOS NATURALES"/>
    <x v="3"/>
    <x v="9"/>
    <x v="38"/>
    <s v="2.1 - REMUNERACIONES Y CONTRIBUCIONES"/>
    <s v="2.1.5 - CONTRIBUCIONES A LA SEGURIDAD SOCIAL"/>
    <s v="N"/>
    <s v="00 - N/A"/>
    <s v="20 - FONDOS CON DESTINO ESPECÍFICO"/>
    <s v=" "/>
    <s v="99 - MULTIPROVINCIAL"/>
    <n v="1148660"/>
    <n v="1338660"/>
    <n v="802562.23999999976"/>
  </r>
  <r>
    <s v="2024"/>
    <x v="0"/>
    <x v="0"/>
    <x v="0"/>
    <x v="0"/>
    <x v="2"/>
    <s v="0218 - MINISTERIO DE MEDIO AMBIENTE Y RECURSOS NATURALES"/>
    <s v="0001 - MINISTERIO  DE MEDIO AMBIENTE Y RECURSOS NATURALES"/>
    <x v="3"/>
    <x v="9"/>
    <x v="38"/>
    <s v="2.2 - CONTRATACIÓN DE SERVICIOS"/>
    <s v="2.2.2 - PUBLICIDAD, IMPRESIÓN Y ENCUADERNACIÓN"/>
    <s v="N"/>
    <s v="00 - N/A"/>
    <s v="10 - FONDO GENERAL"/>
    <s v=" "/>
    <s v="99 - MULTIPROVINCIAL"/>
    <n v="270750"/>
    <n v="270750"/>
    <n v="270000"/>
  </r>
  <r>
    <s v="2024"/>
    <x v="0"/>
    <x v="0"/>
    <x v="0"/>
    <x v="0"/>
    <x v="2"/>
    <s v="0218 - MINISTERIO DE MEDIO AMBIENTE Y RECURSOS NATURALES"/>
    <s v="0001 - MINISTERIO  DE MEDIO AMBIENTE Y RECURSOS NATURALES"/>
    <x v="3"/>
    <x v="9"/>
    <x v="38"/>
    <s v="2.2 - CONTRATACIÓN DE SERVICIOS"/>
    <s v="2.2.3 - VIÁTICOS"/>
    <s v="N"/>
    <s v="00 - N/A"/>
    <s v="10 - FONDO GENERAL"/>
    <s v=" "/>
    <s v="99 - MULTIPROVINCIAL"/>
    <n v="255000"/>
    <n v="0"/>
    <n v="0"/>
  </r>
  <r>
    <s v="2024"/>
    <x v="0"/>
    <x v="0"/>
    <x v="0"/>
    <x v="0"/>
    <x v="2"/>
    <s v="0218 - MINISTERIO DE MEDIO AMBIENTE Y RECURSOS NATURALES"/>
    <s v="0001 - MINISTERIO  DE MEDIO AMBIENTE Y RECURSOS NATURALES"/>
    <x v="3"/>
    <x v="9"/>
    <x v="38"/>
    <s v="2.2 - CONTRATACIÓN DE SERVICIOS"/>
    <s v="2.2.4 - TRANSPORTE Y ALMACENAJE"/>
    <s v="N"/>
    <s v="00 - N/A"/>
    <s v="10 - FONDO GENERAL"/>
    <s v=" "/>
    <s v="99 - MULTIPROVINCIAL"/>
    <n v="420000"/>
    <n v="420000"/>
    <n v="419999.76"/>
  </r>
  <r>
    <s v="2024"/>
    <x v="0"/>
    <x v="0"/>
    <x v="0"/>
    <x v="0"/>
    <x v="2"/>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 "/>
    <s v="99 - MULTIPROVINCIAL"/>
    <n v="3018000"/>
    <n v="118000"/>
    <n v="0"/>
  </r>
  <r>
    <s v="2024"/>
    <x v="0"/>
    <x v="0"/>
    <x v="0"/>
    <x v="0"/>
    <x v="2"/>
    <s v="0218 - MINISTERIO DE MEDIO AMBIENTE Y RECURSOS NATURALES"/>
    <s v="0001 - MINISTERIO  DE MEDIO AMBIENTE Y RECURSOS NATURALES"/>
    <x v="3"/>
    <x v="9"/>
    <x v="38"/>
    <s v="2.2 - CONTRATACIÓN DE SERVICIOS"/>
    <s v="2.2.8 - OTROS SERVICIOS NO INCLUIDOS EN CONCEPTOS ANTERIORES"/>
    <s v="N"/>
    <s v="00 - N/A"/>
    <s v="10 - FONDO GENERAL"/>
    <s v=" "/>
    <s v="99 - MULTIPROVINCIAL"/>
    <n v="185000"/>
    <n v="55000"/>
    <n v="0"/>
  </r>
  <r>
    <s v="2024"/>
    <x v="0"/>
    <x v="0"/>
    <x v="0"/>
    <x v="0"/>
    <x v="2"/>
    <s v="0218 - MINISTERIO DE MEDIO AMBIENTE Y RECURSOS NATURALES"/>
    <s v="0001 - MINISTERIO  DE MEDIO AMBIENTE Y RECURSOS NATURALES"/>
    <x v="3"/>
    <x v="9"/>
    <x v="38"/>
    <s v="2.2 - CONTRATACIÓN DE SERVICIOS"/>
    <s v="2.2.9 - OTRAS CONTRATACIONES DE SERVICIOS"/>
    <s v="N"/>
    <s v="00 - N/A"/>
    <s v="10 - FONDO GENERAL"/>
    <s v=" "/>
    <s v="99 - MULTIPROVINCIAL"/>
    <n v="2674360"/>
    <n v="74360"/>
    <n v="0"/>
  </r>
  <r>
    <s v="2024"/>
    <x v="0"/>
    <x v="0"/>
    <x v="0"/>
    <x v="0"/>
    <x v="2"/>
    <s v="0218 - MINISTERIO DE MEDIO AMBIENTE Y RECURSOS NATURALES"/>
    <s v="0001 - MINISTERIO  DE MEDIO AMBIENTE Y RECURSOS NATURALES"/>
    <x v="3"/>
    <x v="9"/>
    <x v="38"/>
    <s v="2.3 - MATERIALES Y SUMINISTROS"/>
    <s v="2.3.1 - ALIMENTOS Y PRODUCTOS AGROFORESTALES"/>
    <s v="N"/>
    <s v="00 - N/A"/>
    <s v="10 - FONDO GENERAL"/>
    <s v=" "/>
    <s v="99 - MULTIPROVINCIAL"/>
    <n v="497"/>
    <n v="497"/>
    <n v="0"/>
  </r>
  <r>
    <s v="2024"/>
    <x v="0"/>
    <x v="0"/>
    <x v="0"/>
    <x v="0"/>
    <x v="2"/>
    <s v="0218 - MINISTERIO DE MEDIO AMBIENTE Y RECURSOS NATURALES"/>
    <s v="0001 - MINISTERIO  DE MEDIO AMBIENTE Y RECURSOS NATURALES"/>
    <x v="3"/>
    <x v="9"/>
    <x v="38"/>
    <s v="2.3 - MATERIALES Y SUMINISTROS"/>
    <s v="2.3.2 - TEXTILES Y VESTUARIOS"/>
    <s v="N"/>
    <s v="00 - N/A"/>
    <s v="10 - FONDO GENERAL"/>
    <s v=" "/>
    <s v="99 - MULTIPROVINCIAL"/>
    <n v="19750"/>
    <n v="19750"/>
    <n v="0"/>
  </r>
  <r>
    <s v="2024"/>
    <x v="0"/>
    <x v="0"/>
    <x v="0"/>
    <x v="0"/>
    <x v="2"/>
    <s v="0218 - MINISTERIO DE MEDIO AMBIENTE Y RECURSOS NATURALES"/>
    <s v="0001 - MINISTERIO  DE MEDIO AMBIENTE Y RECURSOS NATURALES"/>
    <x v="3"/>
    <x v="9"/>
    <x v="38"/>
    <s v="2.3 - MATERIALES Y SUMINISTROS"/>
    <s v="2.3.3 - PAPEL, CARTÓN E IMPRESOS"/>
    <s v="N"/>
    <s v="00 - N/A"/>
    <s v="10 - FONDO GENERAL"/>
    <s v=" "/>
    <s v="99 - MULTIPROVINCIAL"/>
    <n v="39775"/>
    <n v="39775"/>
    <n v="0"/>
  </r>
  <r>
    <s v="2024"/>
    <x v="0"/>
    <x v="0"/>
    <x v="0"/>
    <x v="0"/>
    <x v="2"/>
    <s v="0218 - MINISTERIO DE MEDIO AMBIENTE Y RECURSOS NATURALES"/>
    <s v="0001 - MINISTERIO  DE MEDIO AMBIENTE Y RECURSOS NATURALES"/>
    <x v="3"/>
    <x v="9"/>
    <x v="38"/>
    <s v="2.3 - MATERIALES Y SUMINISTROS"/>
    <s v="2.3.5 - CUERO, CAUCHO Y PLÁSTICO"/>
    <s v="N"/>
    <s v="00 - N/A"/>
    <s v="10 - FONDO GENERAL"/>
    <s v=" "/>
    <s v="99 - MULTIPROVINCIAL"/>
    <n v="99560"/>
    <n v="99560"/>
    <n v="0"/>
  </r>
  <r>
    <s v="2024"/>
    <x v="0"/>
    <x v="0"/>
    <x v="0"/>
    <x v="0"/>
    <x v="2"/>
    <s v="0218 - MINISTERIO DE MEDIO AMBIENTE Y RECURSOS NATURALES"/>
    <s v="0001 - MINISTERIO  DE MEDIO AMBIENTE Y RECURSOS NATURALES"/>
    <x v="3"/>
    <x v="9"/>
    <x v="38"/>
    <s v="2.3 - MATERIALES Y SUMINISTROS"/>
    <s v="2.3.7 - COMBUSTIBLES, LUBRICANTES, PRODUCTOS QUÍMICOS Y CONEXOS"/>
    <s v="N"/>
    <s v="00 - N/A"/>
    <s v="10 - FONDO GENERAL"/>
    <s v=" "/>
    <s v="99 - MULTIPROVINCIAL"/>
    <n v="96000"/>
    <n v="96000"/>
    <n v="96000"/>
  </r>
  <r>
    <s v="2024"/>
    <x v="0"/>
    <x v="0"/>
    <x v="0"/>
    <x v="0"/>
    <x v="2"/>
    <s v="0218 - MINISTERIO DE MEDIO AMBIENTE Y RECURSOS NATURALES"/>
    <s v="0001 - MINISTERIO  DE MEDIO AMBIENTE Y RECURSOS NATURALES"/>
    <x v="3"/>
    <x v="9"/>
    <x v="38"/>
    <s v="2.3 - MATERIALES Y SUMINISTROS"/>
    <s v="2.3.9 - PRODUCTOS Y ÚTILES VARIOS"/>
    <s v="N"/>
    <s v="00 - N/A"/>
    <s v="10 - FONDO GENERAL"/>
    <s v=" "/>
    <s v="99 - MULTIPROVINCIAL"/>
    <n v="116308"/>
    <n v="116308"/>
    <n v="1820"/>
  </r>
  <r>
    <s v="2024"/>
    <x v="0"/>
    <x v="0"/>
    <x v="0"/>
    <x v="0"/>
    <x v="2"/>
    <s v="0218 - MINISTERIO DE MEDIO AMBIENTE Y RECURSOS NATURALES"/>
    <s v="0001 - MINISTERIO  DE MEDIO AMBIENTE Y RECURSOS NATURALES"/>
    <x v="3"/>
    <x v="9"/>
    <x v="77"/>
    <s v="2.1 - REMUNERACIONES Y CONTRIBUCIONES"/>
    <s v="2.1.1 - REMUNERACIONES"/>
    <s v="N"/>
    <s v="00 - N/A"/>
    <s v="10 - FONDO GENERAL"/>
    <s v=" "/>
    <s v="99 - MULTIPROVINCIAL"/>
    <n v="36418606"/>
    <n v="35087026"/>
    <n v="28795037.75"/>
  </r>
  <r>
    <s v="2024"/>
    <x v="0"/>
    <x v="0"/>
    <x v="0"/>
    <x v="0"/>
    <x v="2"/>
    <s v="0218 - MINISTERIO DE MEDIO AMBIENTE Y RECURSOS NATURALES"/>
    <s v="0001 - MINISTERIO  DE MEDIO AMBIENTE Y RECURSOS NATURALES"/>
    <x v="3"/>
    <x v="9"/>
    <x v="77"/>
    <s v="2.1 - REMUNERACIONES Y CONTRIBUCIONES"/>
    <s v="2.1.1 - REMUNERACIONES"/>
    <s v="N"/>
    <s v="00 - N/A"/>
    <s v="20 - FONDOS CON DESTINO ESPECÍFICO"/>
    <s v=" "/>
    <s v="99 - MULTIPROVINCIAL"/>
    <n v="11608480"/>
    <n v="10608480"/>
    <n v="6935500"/>
  </r>
  <r>
    <s v="2024"/>
    <x v="0"/>
    <x v="0"/>
    <x v="0"/>
    <x v="0"/>
    <x v="2"/>
    <s v="0218 - MINISTERIO DE MEDIO AMBIENTE Y RECURSOS NATURALES"/>
    <s v="0001 - MINISTERIO  DE MEDIO AMBIENTE Y RECURSOS NATURALES"/>
    <x v="3"/>
    <x v="9"/>
    <x v="77"/>
    <s v="2.1 - REMUNERACIONES Y CONTRIBUCIONES"/>
    <s v="2.1.2 - SOBRESUELDOS"/>
    <s v="N"/>
    <s v="00 - N/A"/>
    <s v="10 - FONDO GENERAL"/>
    <s v=" "/>
    <s v="99 - MULTIPROVINCIAL"/>
    <n v="7915559"/>
    <n v="7854164"/>
    <n v="4133597.2199999997"/>
  </r>
  <r>
    <s v="2024"/>
    <x v="0"/>
    <x v="0"/>
    <x v="0"/>
    <x v="0"/>
    <x v="2"/>
    <s v="0218 - MINISTERIO DE MEDIO AMBIENTE Y RECURSOS NATURALES"/>
    <s v="0001 - MINISTERIO  DE MEDIO AMBIENTE Y RECURSOS NATURALES"/>
    <x v="3"/>
    <x v="9"/>
    <x v="77"/>
    <s v="2.1 - REMUNERACIONES Y CONTRIBUCIONES"/>
    <s v="2.1.2 - SOBRESUELDOS"/>
    <s v="N"/>
    <s v="00 - N/A"/>
    <s v="20 - FONDOS CON DESTINO ESPECÍFICO"/>
    <s v=" "/>
    <s v="99 - MULTIPROVINCIAL"/>
    <n v="1785920"/>
    <n v="1785920"/>
    <n v="1624254.1099999999"/>
  </r>
  <r>
    <s v="2024"/>
    <x v="0"/>
    <x v="0"/>
    <x v="0"/>
    <x v="0"/>
    <x v="2"/>
    <s v="0218 - MINISTERIO DE MEDIO AMBIENTE Y RECURSOS NATURALES"/>
    <s v="0001 - MINISTERIO  DE MEDIO AMBIENTE Y RECURSOS NATURALES"/>
    <x v="3"/>
    <x v="9"/>
    <x v="77"/>
    <s v="2.1 - REMUNERACIONES Y CONTRIBUCIONES"/>
    <s v="2.1.5 - CONTRIBUCIONES A LA SEGURIDAD SOCIAL"/>
    <s v="N"/>
    <s v="00 - N/A"/>
    <s v="10 - FONDO GENERAL"/>
    <s v=" "/>
    <s v="99 - MULTIPROVINCIAL"/>
    <n v="4663188"/>
    <n v="6833086"/>
    <n v="3876659.1400000015"/>
  </r>
  <r>
    <s v="2024"/>
    <x v="0"/>
    <x v="0"/>
    <x v="0"/>
    <x v="0"/>
    <x v="2"/>
    <s v="0218 - MINISTERIO DE MEDIO AMBIENTE Y RECURSOS NATURALES"/>
    <s v="0001 - MINISTERIO  DE MEDIO AMBIENTE Y RECURSOS NATURALES"/>
    <x v="3"/>
    <x v="9"/>
    <x v="77"/>
    <s v="2.1 - REMUNERACIONES Y CONTRIBUCIONES"/>
    <s v="2.1.5 - CONTRIBUCIONES A LA SEGURIDAD SOCIAL"/>
    <s v="N"/>
    <s v="00 - N/A"/>
    <s v="20 - FONDOS CON DESTINO ESPECÍFICO"/>
    <s v=" "/>
    <s v="99 - MULTIPROVINCIAL"/>
    <n v="1643760"/>
    <n v="1643760"/>
    <n v="975469.51"/>
  </r>
  <r>
    <s v="2024"/>
    <x v="0"/>
    <x v="0"/>
    <x v="0"/>
    <x v="0"/>
    <x v="2"/>
    <s v="0218 - MINISTERIO DE MEDIO AMBIENTE Y RECURSOS NATURALES"/>
    <s v="0001 - MINISTERIO  DE MEDIO AMBIENTE Y RECURSOS NATURALES"/>
    <x v="3"/>
    <x v="9"/>
    <x v="77"/>
    <s v="2.2 - CONTRATACIÓN DE SERVICIOS"/>
    <s v="2.2.1 - SERVICIOS BÁSICOS"/>
    <s v="N"/>
    <s v="00 - N/A"/>
    <s v="10 - FONDO GENERAL"/>
    <s v=" "/>
    <s v="99 - MULTIPROVINCIAL"/>
    <n v="225000"/>
    <n v="0"/>
    <n v="0"/>
  </r>
  <r>
    <s v="2024"/>
    <x v="0"/>
    <x v="0"/>
    <x v="0"/>
    <x v="0"/>
    <x v="2"/>
    <s v="0218 - MINISTERIO DE MEDIO AMBIENTE Y RECURSOS NATURALES"/>
    <s v="0001 - MINISTERIO  DE MEDIO AMBIENTE Y RECURSOS NATURALES"/>
    <x v="3"/>
    <x v="9"/>
    <x v="77"/>
    <s v="2.2 - CONTRATACIÓN DE SERVICIOS"/>
    <s v="2.2.2 - PUBLICIDAD, IMPRESIÓN Y ENCUADERNACIÓN"/>
    <s v="N"/>
    <s v="00 - N/A"/>
    <s v="10 - FONDO GENERAL"/>
    <s v=" "/>
    <s v="99 - MULTIPROVINCIAL"/>
    <n v="202635"/>
    <n v="202635"/>
    <n v="149155"/>
  </r>
  <r>
    <s v="2024"/>
    <x v="0"/>
    <x v="0"/>
    <x v="0"/>
    <x v="0"/>
    <x v="2"/>
    <s v="0218 - MINISTERIO DE MEDIO AMBIENTE Y RECURSOS NATURALES"/>
    <s v="0001 - MINISTERIO  DE MEDIO AMBIENTE Y RECURSOS NATURALES"/>
    <x v="3"/>
    <x v="9"/>
    <x v="77"/>
    <s v="2.2 - CONTRATACIÓN DE SERVICIOS"/>
    <s v="2.2.3 - VIÁTICOS"/>
    <s v="N"/>
    <s v="00 - N/A"/>
    <s v="10 - FONDO GENERAL"/>
    <s v=" "/>
    <s v="99 - MULTIPROVINCIAL"/>
    <n v="1852600"/>
    <n v="0"/>
    <n v="0"/>
  </r>
  <r>
    <s v="2024"/>
    <x v="0"/>
    <x v="0"/>
    <x v="0"/>
    <x v="0"/>
    <x v="2"/>
    <s v="0218 - MINISTERIO DE MEDIO AMBIENTE Y RECURSOS NATURALES"/>
    <s v="0001 - MINISTERIO  DE MEDIO AMBIENTE Y RECURSOS NATURALES"/>
    <x v="3"/>
    <x v="9"/>
    <x v="77"/>
    <s v="2.2 - CONTRATACIÓN DE SERVICIOS"/>
    <s v="2.2.4 - TRANSPORTE Y ALMACENAJE"/>
    <s v="N"/>
    <s v="00 - N/A"/>
    <s v="10 - FONDO GENERAL"/>
    <s v=" "/>
    <s v="99 - MULTIPROVINCIAL"/>
    <n v="219800"/>
    <n v="369800"/>
    <n v="136190.51999999999"/>
  </r>
  <r>
    <s v="2024"/>
    <x v="0"/>
    <x v="0"/>
    <x v="0"/>
    <x v="0"/>
    <x v="2"/>
    <s v="0218 - MINISTERIO DE MEDIO AMBIENTE Y RECURSOS NATURALES"/>
    <s v="0001 - MINISTERIO  DE MEDIO AMBIENTE Y RECURSOS NATURALES"/>
    <x v="3"/>
    <x v="9"/>
    <x v="77"/>
    <s v="2.2 - CONTRATACIÓN DE SERVICIOS"/>
    <s v="2.2.6 - SEGUROS"/>
    <s v="N"/>
    <s v="00 - N/A"/>
    <s v="10 - FONDO GENERAL"/>
    <s v=" "/>
    <s v="99 - MULTIPROVINCIAL"/>
    <n v="0"/>
    <n v="250000"/>
    <n v="7417.15"/>
  </r>
  <r>
    <s v="2024"/>
    <x v="0"/>
    <x v="0"/>
    <x v="0"/>
    <x v="0"/>
    <x v="2"/>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 "/>
    <s v="99 - MULTIPROVINCIAL"/>
    <n v="4050160"/>
    <n v="3321120"/>
    <n v="0"/>
  </r>
  <r>
    <s v="2024"/>
    <x v="0"/>
    <x v="0"/>
    <x v="0"/>
    <x v="0"/>
    <x v="2"/>
    <s v="0218 - MINISTERIO DE MEDIO AMBIENTE Y RECURSOS NATURALES"/>
    <s v="0001 - MINISTERIO  DE MEDIO AMBIENTE Y RECURSOS NATURALES"/>
    <x v="3"/>
    <x v="9"/>
    <x v="77"/>
    <s v="2.2 - CONTRATACIÓN DE SERVICIOS"/>
    <s v="2.2.8 - OTROS SERVICIOS NO INCLUIDOS EN CONCEPTOS ANTERIORES"/>
    <s v="N"/>
    <s v="00 - N/A"/>
    <s v="10 - FONDO GENERAL"/>
    <s v=" "/>
    <s v="99 - MULTIPROVINCIAL"/>
    <n v="3360000"/>
    <n v="3360000"/>
    <n v="3359960"/>
  </r>
  <r>
    <s v="2024"/>
    <x v="0"/>
    <x v="0"/>
    <x v="0"/>
    <x v="0"/>
    <x v="2"/>
    <s v="0218 - MINISTERIO DE MEDIO AMBIENTE Y RECURSOS NATURALES"/>
    <s v="0001 - MINISTERIO  DE MEDIO AMBIENTE Y RECURSOS NATURALES"/>
    <x v="3"/>
    <x v="9"/>
    <x v="77"/>
    <s v="2.2 - CONTRATACIÓN DE SERVICIOS"/>
    <s v="2.2.9 - OTRAS CONTRATACIONES DE SERVICIOS"/>
    <s v="N"/>
    <s v="00 - N/A"/>
    <s v="10 - FONDO GENERAL"/>
    <s v=" "/>
    <s v="99 - MULTIPROVINCIAL"/>
    <n v="1116600"/>
    <n v="716600"/>
    <n v="0"/>
  </r>
  <r>
    <s v="2024"/>
    <x v="0"/>
    <x v="0"/>
    <x v="0"/>
    <x v="0"/>
    <x v="2"/>
    <s v="0218 - MINISTERIO DE MEDIO AMBIENTE Y RECURSOS NATURALES"/>
    <s v="0001 - MINISTERIO  DE MEDIO AMBIENTE Y RECURSOS NATURALES"/>
    <x v="3"/>
    <x v="9"/>
    <x v="77"/>
    <s v="2.3 - MATERIALES Y SUMINISTROS"/>
    <s v="2.3.1 - ALIMENTOS Y PRODUCTOS AGROFORESTALES"/>
    <s v="N"/>
    <s v="00 - N/A"/>
    <s v="10 - FONDO GENERAL"/>
    <s v=" "/>
    <s v="99 - MULTIPROVINCIAL"/>
    <n v="45620"/>
    <n v="45620"/>
    <n v="0"/>
  </r>
  <r>
    <s v="2024"/>
    <x v="0"/>
    <x v="0"/>
    <x v="0"/>
    <x v="0"/>
    <x v="2"/>
    <s v="0218 - MINISTERIO DE MEDIO AMBIENTE Y RECURSOS NATURALES"/>
    <s v="0001 - MINISTERIO  DE MEDIO AMBIENTE Y RECURSOS NATURALES"/>
    <x v="3"/>
    <x v="9"/>
    <x v="77"/>
    <s v="2.3 - MATERIALES Y SUMINISTROS"/>
    <s v="2.3.2 - TEXTILES Y VESTUARIOS"/>
    <s v="N"/>
    <s v="00 - N/A"/>
    <s v="10 - FONDO GENERAL"/>
    <s v=" "/>
    <s v="99 - MULTIPROVINCIAL"/>
    <n v="649545"/>
    <n v="2649545"/>
    <n v="260678"/>
  </r>
  <r>
    <s v="2024"/>
    <x v="0"/>
    <x v="0"/>
    <x v="0"/>
    <x v="0"/>
    <x v="2"/>
    <s v="0218 - MINISTERIO DE MEDIO AMBIENTE Y RECURSOS NATURALES"/>
    <s v="0001 - MINISTERIO  DE MEDIO AMBIENTE Y RECURSOS NATURALES"/>
    <x v="3"/>
    <x v="9"/>
    <x v="77"/>
    <s v="2.3 - MATERIALES Y SUMINISTROS"/>
    <s v="2.3.3 - PAPEL, CARTÓN E IMPRESOS"/>
    <s v="N"/>
    <s v="00 - N/A"/>
    <s v="10 - FONDO GENERAL"/>
    <s v=" "/>
    <s v="99 - MULTIPROVINCIAL"/>
    <n v="148165"/>
    <n v="648165"/>
    <n v="93230"/>
  </r>
  <r>
    <s v="2024"/>
    <x v="0"/>
    <x v="0"/>
    <x v="0"/>
    <x v="0"/>
    <x v="2"/>
    <s v="0218 - MINISTERIO DE MEDIO AMBIENTE Y RECURSOS NATURALES"/>
    <s v="0001 - MINISTERIO  DE MEDIO AMBIENTE Y RECURSOS NATURALES"/>
    <x v="3"/>
    <x v="9"/>
    <x v="77"/>
    <s v="2.3 - MATERIALES Y SUMINISTROS"/>
    <s v="2.3.4 - PRODUCTOS FARMACÉUTICOS"/>
    <s v="N"/>
    <s v="00 - N/A"/>
    <s v="10 - FONDO GENERAL"/>
    <s v=" "/>
    <s v="99 - MULTIPROVINCIAL"/>
    <n v="1500"/>
    <n v="1500"/>
    <n v="0"/>
  </r>
  <r>
    <s v="2024"/>
    <x v="0"/>
    <x v="0"/>
    <x v="0"/>
    <x v="0"/>
    <x v="2"/>
    <s v="0218 - MINISTERIO DE MEDIO AMBIENTE Y RECURSOS NATURALES"/>
    <s v="0001 - MINISTERIO  DE MEDIO AMBIENTE Y RECURSOS NATURALES"/>
    <x v="3"/>
    <x v="9"/>
    <x v="77"/>
    <s v="2.3 - MATERIALES Y SUMINISTROS"/>
    <s v="2.3.5 - CUERO, CAUCHO Y PLÁSTICO"/>
    <s v="N"/>
    <s v="00 - N/A"/>
    <s v="10 - FONDO GENERAL"/>
    <s v=" "/>
    <s v="99 - MULTIPROVINCIAL"/>
    <n v="119914"/>
    <n v="119914"/>
    <n v="113726"/>
  </r>
  <r>
    <s v="2024"/>
    <x v="0"/>
    <x v="0"/>
    <x v="0"/>
    <x v="0"/>
    <x v="2"/>
    <s v="0218 - MINISTERIO DE MEDIO AMBIENTE Y RECURSOS NATURALES"/>
    <s v="0001 - MINISTERIO  DE MEDIO AMBIENTE Y RECURSOS NATURALES"/>
    <x v="3"/>
    <x v="9"/>
    <x v="77"/>
    <s v="2.3 - MATERIALES Y SUMINISTROS"/>
    <s v="2.3.6 - PRODUCTOS DE MINERALES, METÁLICOS Y NO METÁLICOS"/>
    <s v="N"/>
    <s v="00 - N/A"/>
    <s v="10 - FONDO GENERAL"/>
    <s v=" "/>
    <s v="99 - MULTIPROVINCIAL"/>
    <n v="2750"/>
    <n v="2750"/>
    <n v="0"/>
  </r>
  <r>
    <s v="2024"/>
    <x v="0"/>
    <x v="0"/>
    <x v="0"/>
    <x v="0"/>
    <x v="2"/>
    <s v="0218 - MINISTERIO DE MEDIO AMBIENTE Y RECURSOS NATURALES"/>
    <s v="0001 - MINISTERIO  DE MEDIO AMBIENTE Y RECURSOS NATURALES"/>
    <x v="3"/>
    <x v="9"/>
    <x v="77"/>
    <s v="2.3 - MATERIALES Y SUMINISTROS"/>
    <s v="2.3.7 - COMBUSTIBLES, LUBRICANTES, PRODUCTOS QUÍMICOS Y CONEXOS"/>
    <s v="N"/>
    <s v="00 - N/A"/>
    <s v="10 - FONDO GENERAL"/>
    <s v=" "/>
    <s v="99 - MULTIPROVINCIAL"/>
    <n v="1099618"/>
    <n v="1599618"/>
    <n v="887400"/>
  </r>
  <r>
    <s v="2024"/>
    <x v="0"/>
    <x v="0"/>
    <x v="0"/>
    <x v="0"/>
    <x v="2"/>
    <s v="0218 - MINISTERIO DE MEDIO AMBIENTE Y RECURSOS NATURALES"/>
    <s v="0001 - MINISTERIO  DE MEDIO AMBIENTE Y RECURSOS NATURALES"/>
    <x v="3"/>
    <x v="9"/>
    <x v="77"/>
    <s v="2.3 - MATERIALES Y SUMINISTROS"/>
    <s v="2.3.9 - PRODUCTOS Y ÚTILES VARIOS"/>
    <s v="N"/>
    <s v="00 - N/A"/>
    <s v="10 - FONDO GENERAL"/>
    <s v=" "/>
    <s v="99 - MULTIPROVINCIAL"/>
    <n v="2642480"/>
    <n v="1242480"/>
    <n v="346260.59"/>
  </r>
  <r>
    <s v="2024"/>
    <x v="0"/>
    <x v="0"/>
    <x v="0"/>
    <x v="0"/>
    <x v="2"/>
    <s v="0218 - MINISTERIO DE MEDIO AMBIENTE Y RECURSOS NATURALES"/>
    <s v="0001 - MINISTERIO  DE MEDIO AMBIENTE Y RECURSOS NATURALES"/>
    <x v="3"/>
    <x v="9"/>
    <x v="77"/>
    <s v="2.3 - MATERIALES Y SUMINISTROS"/>
    <s v="2.3.9 - PRODUCTOS Y ÚTILES VARIOS"/>
    <s v="N"/>
    <s v="00 - N/A"/>
    <s v="20 - FONDOS CON DESTINO ESPECÍFICO"/>
    <s v=" "/>
    <s v="99 - MULTIPROVINCIAL"/>
    <n v="0"/>
    <n v="0"/>
    <n v="0"/>
  </r>
  <r>
    <s v="2024"/>
    <x v="0"/>
    <x v="0"/>
    <x v="0"/>
    <x v="0"/>
    <x v="2"/>
    <s v="0218 - MINISTERIO DE MEDIO AMBIENTE Y RECURSOS NATURALES"/>
    <s v="0001 - MINISTERIO  DE MEDIO AMBIENTE Y RECURSOS NATURALES"/>
    <x v="3"/>
    <x v="9"/>
    <x v="35"/>
    <s v="2.1 - REMUNERACIONES Y CONTRIBUCIONES"/>
    <s v="2.1.1 - REMUNERACIONES"/>
    <s v="N"/>
    <s v="00 - N/A"/>
    <s v="10 - FONDO GENERAL"/>
    <s v=" "/>
    <s v="99 - MULTIPROVINCIAL"/>
    <n v="380844164"/>
    <n v="386099824"/>
    <n v="339875879.28999996"/>
  </r>
  <r>
    <s v="2024"/>
    <x v="0"/>
    <x v="0"/>
    <x v="0"/>
    <x v="0"/>
    <x v="2"/>
    <s v="0218 - MINISTERIO DE MEDIO AMBIENTE Y RECURSOS NATURALES"/>
    <s v="0001 - MINISTERIO  DE MEDIO AMBIENTE Y RECURSOS NATURALES"/>
    <x v="3"/>
    <x v="9"/>
    <x v="35"/>
    <s v="2.1 - REMUNERACIONES Y CONTRIBUCIONES"/>
    <s v="2.1.1 - REMUNERACIONES"/>
    <s v="N"/>
    <s v="00 - N/A"/>
    <s v="20 - FONDOS CON DESTINO ESPECÍFICO"/>
    <s v=" "/>
    <s v="99 - MULTIPROVINCIAL"/>
    <n v="30043000"/>
    <n v="61683500"/>
    <n v="45330083.330000006"/>
  </r>
  <r>
    <s v="2024"/>
    <x v="0"/>
    <x v="0"/>
    <x v="0"/>
    <x v="0"/>
    <x v="2"/>
    <s v="0218 - MINISTERIO DE MEDIO AMBIENTE Y RECURSOS NATURALES"/>
    <s v="0001 - MINISTERIO  DE MEDIO AMBIENTE Y RECURSOS NATURALES"/>
    <x v="3"/>
    <x v="9"/>
    <x v="35"/>
    <s v="2.1 - REMUNERACIONES Y CONTRIBUCIONES"/>
    <s v="2.1.2 - SOBRESUELDOS"/>
    <s v="N"/>
    <s v="00 - N/A"/>
    <s v="10 - FONDO GENERAL"/>
    <s v=" "/>
    <s v="99 - MULTIPROVINCIAL"/>
    <n v="62661012"/>
    <n v="51361712"/>
    <n v="41618098.799999997"/>
  </r>
  <r>
    <s v="2024"/>
    <x v="0"/>
    <x v="0"/>
    <x v="0"/>
    <x v="0"/>
    <x v="2"/>
    <s v="0218 - MINISTERIO DE MEDIO AMBIENTE Y RECURSOS NATURALES"/>
    <s v="0001 - MINISTERIO  DE MEDIO AMBIENTE Y RECURSOS NATURALES"/>
    <x v="3"/>
    <x v="9"/>
    <x v="35"/>
    <s v="2.1 - REMUNERACIONES Y CONTRIBUCIONES"/>
    <s v="2.1.2 - SOBRESUELDOS"/>
    <s v="N"/>
    <s v="00 - N/A"/>
    <s v="20 - FONDOS CON DESTINO ESPECÍFICO"/>
    <s v=" "/>
    <s v="99 - MULTIPROVINCIAL"/>
    <n v="4622000"/>
    <n v="4622000"/>
    <n v="4203555.53"/>
  </r>
  <r>
    <s v="2024"/>
    <x v="0"/>
    <x v="0"/>
    <x v="0"/>
    <x v="0"/>
    <x v="2"/>
    <s v="0218 - MINISTERIO DE MEDIO AMBIENTE Y RECURSOS NATURALES"/>
    <s v="0001 - MINISTERIO  DE MEDIO AMBIENTE Y RECURSOS NATURALES"/>
    <x v="3"/>
    <x v="9"/>
    <x v="35"/>
    <s v="2.1 - REMUNERACIONES Y CONTRIBUCIONES"/>
    <s v="2.1.5 - CONTRIBUCIONES A LA SEGURIDAD SOCIAL"/>
    <s v="N"/>
    <s v="00 - N/A"/>
    <s v="10 - FONDO GENERAL"/>
    <s v=" "/>
    <s v="99 - MULTIPROVINCIAL"/>
    <n v="32864586"/>
    <n v="36699206"/>
    <n v="26405740.310000025"/>
  </r>
  <r>
    <s v="2024"/>
    <x v="0"/>
    <x v="0"/>
    <x v="0"/>
    <x v="0"/>
    <x v="2"/>
    <s v="0218 - MINISTERIO DE MEDIO AMBIENTE Y RECURSOS NATURALES"/>
    <s v="0001 - MINISTERIO  DE MEDIO AMBIENTE Y RECURSOS NATURALES"/>
    <x v="3"/>
    <x v="9"/>
    <x v="35"/>
    <s v="2.1 - REMUNERACIONES Y CONTRIBUCIONES"/>
    <s v="2.1.5 - CONTRIBUCIONES A LA SEGURIDAD SOCIAL"/>
    <s v="N"/>
    <s v="00 - N/A"/>
    <s v="20 - FONDOS CON DESTINO ESPECÍFICO"/>
    <s v=" "/>
    <s v="99 - MULTIPROVINCIAL"/>
    <n v="4254089"/>
    <n v="6639089"/>
    <n v="5571216.0599999987"/>
  </r>
  <r>
    <s v="2024"/>
    <x v="0"/>
    <x v="0"/>
    <x v="0"/>
    <x v="0"/>
    <x v="2"/>
    <s v="0218 - MINISTERIO DE MEDIO AMBIENTE Y RECURSOS NATURALES"/>
    <s v="0001 - MINISTERIO  DE MEDIO AMBIENTE Y RECURSOS NATURALES"/>
    <x v="3"/>
    <x v="9"/>
    <x v="35"/>
    <s v="2.2 - CONTRATACIÓN DE SERVICIOS"/>
    <s v="2.2.2 - PUBLICIDAD, IMPRESIÓN Y ENCUADERNACIÓN"/>
    <s v="N"/>
    <s v="00 - N/A"/>
    <s v="10 - FONDO GENERAL"/>
    <s v=" "/>
    <s v="99 - MULTIPROVINCIAL"/>
    <n v="5492499"/>
    <n v="2562499"/>
    <n v="2103650"/>
  </r>
  <r>
    <s v="2024"/>
    <x v="0"/>
    <x v="0"/>
    <x v="0"/>
    <x v="0"/>
    <x v="2"/>
    <s v="0218 - MINISTERIO DE MEDIO AMBIENTE Y RECURSOS NATURALES"/>
    <s v="0001 - MINISTERIO  DE MEDIO AMBIENTE Y RECURSOS NATURALES"/>
    <x v="3"/>
    <x v="9"/>
    <x v="35"/>
    <s v="2.2 - CONTRATACIÓN DE SERVICIOS"/>
    <s v="2.2.3 - VIÁTICOS"/>
    <s v="N"/>
    <s v="00 - N/A"/>
    <s v="10 - FONDO GENERAL"/>
    <s v=" "/>
    <s v="99 - MULTIPROVINCIAL"/>
    <n v="6407150"/>
    <n v="1373500"/>
    <n v="1370162.6"/>
  </r>
  <r>
    <s v="2024"/>
    <x v="0"/>
    <x v="0"/>
    <x v="0"/>
    <x v="0"/>
    <x v="2"/>
    <s v="0218 - MINISTERIO DE MEDIO AMBIENTE Y RECURSOS NATURALES"/>
    <s v="0001 - MINISTERIO  DE MEDIO AMBIENTE Y RECURSOS NATURALES"/>
    <x v="3"/>
    <x v="9"/>
    <x v="35"/>
    <s v="2.2 - CONTRATACIÓN DE SERVICIOS"/>
    <s v="2.2.4 - TRANSPORTE Y ALMACENAJE"/>
    <s v="N"/>
    <s v="00 - N/A"/>
    <s v="10 - FONDO GENERAL"/>
    <s v=" "/>
    <s v="99 - MULTIPROVINCIAL"/>
    <n v="25920"/>
    <n v="425920"/>
    <n v="199098.53"/>
  </r>
  <r>
    <s v="2024"/>
    <x v="0"/>
    <x v="0"/>
    <x v="0"/>
    <x v="0"/>
    <x v="2"/>
    <s v="0218 - MINISTERIO DE MEDIO AMBIENTE Y RECURSOS NATURALES"/>
    <s v="0001 - MINISTERIO  DE MEDIO AMBIENTE Y RECURSOS NATURALES"/>
    <x v="3"/>
    <x v="9"/>
    <x v="35"/>
    <s v="2.2 - CONTRATACIÓN DE SERVICIOS"/>
    <s v="2.2.5 - ALQUILERES Y RENTAS"/>
    <s v="N"/>
    <s v="00 - N/A"/>
    <s v="10 - FONDO GENERAL"/>
    <s v=" "/>
    <s v="99 - MULTIPROVINCIAL"/>
    <n v="170520"/>
    <n v="170520"/>
    <n v="0"/>
  </r>
  <r>
    <s v="2024"/>
    <x v="0"/>
    <x v="0"/>
    <x v="0"/>
    <x v="0"/>
    <x v="2"/>
    <s v="0218 - MINISTERIO DE MEDIO AMBIENTE Y RECURSOS NATURALES"/>
    <s v="0001 - MINISTERIO  DE MEDIO AMBIENTE Y RECURSOS NATURALES"/>
    <x v="3"/>
    <x v="9"/>
    <x v="35"/>
    <s v="2.2 - CONTRATACIÓN DE SERVICIOS"/>
    <s v="2.2.5 - ALQUILERES Y RENTAS"/>
    <s v="N"/>
    <s v="00 - N/A"/>
    <s v="20 - FONDOS CON DESTINO ESPECÍFICO"/>
    <s v=" "/>
    <s v="99 - MULTIPROVINCIAL"/>
    <n v="11960356"/>
    <n v="10264696"/>
    <n v="5284095"/>
  </r>
  <r>
    <s v="2024"/>
    <x v="0"/>
    <x v="0"/>
    <x v="0"/>
    <x v="0"/>
    <x v="2"/>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 "/>
    <s v="99 - MULTIPROVINCIAL"/>
    <n v="16559000"/>
    <n v="1259000"/>
    <n v="289490.76"/>
  </r>
  <r>
    <s v="2024"/>
    <x v="0"/>
    <x v="0"/>
    <x v="0"/>
    <x v="0"/>
    <x v="2"/>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41120000"/>
    <n v="820000"/>
    <n v="119302.74"/>
  </r>
  <r>
    <s v="2024"/>
    <x v="0"/>
    <x v="0"/>
    <x v="0"/>
    <x v="0"/>
    <x v="2"/>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 "/>
    <s v="99 - MULTIPROVINCIAL"/>
    <n v="0"/>
    <n v="4402000"/>
    <n v="401200"/>
  </r>
  <r>
    <s v="2024"/>
    <x v="0"/>
    <x v="0"/>
    <x v="0"/>
    <x v="0"/>
    <x v="2"/>
    <s v="0218 - MINISTERIO DE MEDIO AMBIENTE Y RECURSOS NATURALES"/>
    <s v="0001 - MINISTERIO  DE MEDIO AMBIENTE Y RECURSOS NATURALES"/>
    <x v="3"/>
    <x v="9"/>
    <x v="35"/>
    <s v="2.2 - CONTRATACIÓN DE SERVICIOS"/>
    <s v="2.2.9 - OTRAS CONTRATACIONES DE SERVICIOS"/>
    <s v="N"/>
    <s v="00 - N/A"/>
    <s v="10 - FONDO GENERAL"/>
    <s v=" "/>
    <s v="99 - MULTIPROVINCIAL"/>
    <n v="370000"/>
    <n v="370000"/>
    <n v="344000"/>
  </r>
  <r>
    <s v="2024"/>
    <x v="0"/>
    <x v="0"/>
    <x v="0"/>
    <x v="0"/>
    <x v="2"/>
    <s v="0218 - MINISTERIO DE MEDIO AMBIENTE Y RECURSOS NATURALES"/>
    <s v="0001 - MINISTERIO  DE MEDIO AMBIENTE Y RECURSOS NATURALES"/>
    <x v="3"/>
    <x v="9"/>
    <x v="35"/>
    <s v="2.2 - CONTRATACIÓN DE SERVICIOS"/>
    <s v="2.2.9 - OTRAS CONTRATACIONES DE SERVICIOS"/>
    <s v="N"/>
    <s v="00 - N/A"/>
    <s v="20 - FONDOS CON DESTINO ESPECÍFICO"/>
    <s v=" "/>
    <s v="99 - MULTIPROVINCIAL"/>
    <n v="0"/>
    <n v="0"/>
    <n v="0"/>
  </r>
  <r>
    <s v="2024"/>
    <x v="0"/>
    <x v="0"/>
    <x v="0"/>
    <x v="0"/>
    <x v="2"/>
    <s v="0218 - MINISTERIO DE MEDIO AMBIENTE Y RECURSOS NATURALES"/>
    <s v="0001 - MINISTERIO  DE MEDIO AMBIENTE Y RECURSOS NATURALES"/>
    <x v="3"/>
    <x v="9"/>
    <x v="35"/>
    <s v="2.3 - MATERIALES Y SUMINISTROS"/>
    <s v="2.3.1 - ALIMENTOS Y PRODUCTOS AGROFORESTALES"/>
    <s v="N"/>
    <s v="00 - N/A"/>
    <s v="10 - FONDO GENERAL"/>
    <s v=" "/>
    <s v="99 - MULTIPROVINCIAL"/>
    <n v="95000"/>
    <n v="95000"/>
    <n v="0"/>
  </r>
  <r>
    <s v="2024"/>
    <x v="0"/>
    <x v="0"/>
    <x v="0"/>
    <x v="0"/>
    <x v="2"/>
    <s v="0218 - MINISTERIO DE MEDIO AMBIENTE Y RECURSOS NATURALES"/>
    <s v="0001 - MINISTERIO  DE MEDIO AMBIENTE Y RECURSOS NATURALES"/>
    <x v="3"/>
    <x v="9"/>
    <x v="35"/>
    <s v="2.3 - MATERIALES Y SUMINISTROS"/>
    <s v="2.3.2 - TEXTILES Y VESTUARIOS"/>
    <s v="N"/>
    <s v="00 - N/A"/>
    <s v="10 - FONDO GENERAL"/>
    <s v=" "/>
    <s v="99 - MULTIPROVINCIAL"/>
    <n v="10998440"/>
    <n v="11063940"/>
    <n v="7710104.1499999994"/>
  </r>
  <r>
    <s v="2024"/>
    <x v="0"/>
    <x v="0"/>
    <x v="0"/>
    <x v="0"/>
    <x v="2"/>
    <s v="0218 - MINISTERIO DE MEDIO AMBIENTE Y RECURSOS NATURALES"/>
    <s v="0001 - MINISTERIO  DE MEDIO AMBIENTE Y RECURSOS NATURALES"/>
    <x v="3"/>
    <x v="9"/>
    <x v="35"/>
    <s v="2.3 - MATERIALES Y SUMINISTROS"/>
    <s v="2.3.3 - PAPEL, CARTÓN E IMPRESOS"/>
    <s v="N"/>
    <s v="00 - N/A"/>
    <s v="10 - FONDO GENERAL"/>
    <s v=" "/>
    <s v="99 - MULTIPROVINCIAL"/>
    <n v="1931810"/>
    <n v="931810"/>
    <n v="465175"/>
  </r>
  <r>
    <s v="2024"/>
    <x v="0"/>
    <x v="0"/>
    <x v="0"/>
    <x v="0"/>
    <x v="2"/>
    <s v="0218 - MINISTERIO DE MEDIO AMBIENTE Y RECURSOS NATURALES"/>
    <s v="0001 - MINISTERIO  DE MEDIO AMBIENTE Y RECURSOS NATURALES"/>
    <x v="3"/>
    <x v="9"/>
    <x v="35"/>
    <s v="2.3 - MATERIALES Y SUMINISTROS"/>
    <s v="2.3.5 - CUERO, CAUCHO Y PLÁSTICO"/>
    <s v="N"/>
    <s v="00 - N/A"/>
    <s v="10 - FONDO GENERAL"/>
    <s v=" "/>
    <s v="99 - MULTIPROVINCIAL"/>
    <n v="2250000"/>
    <n v="1090000"/>
    <n v="1086698.93"/>
  </r>
  <r>
    <s v="2024"/>
    <x v="0"/>
    <x v="0"/>
    <x v="0"/>
    <x v="0"/>
    <x v="2"/>
    <s v="0218 - MINISTERIO DE MEDIO AMBIENTE Y RECURSOS NATURALES"/>
    <s v="0001 - MINISTERIO  DE MEDIO AMBIENTE Y RECURSOS NATURALES"/>
    <x v="3"/>
    <x v="9"/>
    <x v="35"/>
    <s v="2.3 - MATERIALES Y SUMINISTROS"/>
    <s v="2.3.6 - PRODUCTOS DE MINERALES, METÁLICOS Y NO METÁLICOS"/>
    <s v="N"/>
    <s v="00 - N/A"/>
    <s v="10 - FONDO GENERAL"/>
    <s v=" "/>
    <s v="99 - MULTIPROVINCIAL"/>
    <n v="2636612"/>
    <n v="1636612"/>
    <n v="834615.54"/>
  </r>
  <r>
    <s v="2024"/>
    <x v="0"/>
    <x v="0"/>
    <x v="0"/>
    <x v="0"/>
    <x v="2"/>
    <s v="0218 - MINISTERIO DE MEDIO AMBIENTE Y RECURSOS NATURALES"/>
    <s v="0001 - MINISTERIO  DE MEDIO AMBIENTE Y RECURSOS NATURALES"/>
    <x v="3"/>
    <x v="9"/>
    <x v="35"/>
    <s v="2.3 - MATERIALES Y SUMINISTROS"/>
    <s v="2.3.7 - COMBUSTIBLES, LUBRICANTES, PRODUCTOS QUÍMICOS Y CONEXOS"/>
    <s v="N"/>
    <s v="00 - N/A"/>
    <s v="10 - FONDO GENERAL"/>
    <s v=" "/>
    <s v="99 - MULTIPROVINCIAL"/>
    <n v="44507860"/>
    <n v="48097860"/>
    <n v="38438598"/>
  </r>
  <r>
    <s v="2024"/>
    <x v="0"/>
    <x v="0"/>
    <x v="0"/>
    <x v="0"/>
    <x v="2"/>
    <s v="0218 - MINISTERIO DE MEDIO AMBIENTE Y RECURSOS NATURALES"/>
    <s v="0001 - MINISTERIO  DE MEDIO AMBIENTE Y RECURSOS NATURALES"/>
    <x v="3"/>
    <x v="9"/>
    <x v="35"/>
    <s v="2.3 - MATERIALES Y SUMINISTROS"/>
    <s v="2.3.9 - PRODUCTOS Y ÚTILES VARIOS"/>
    <s v="N"/>
    <s v="00 - N/A"/>
    <s v="10 - FONDO GENERAL"/>
    <s v=" "/>
    <s v="99 - MULTIPROVINCIAL"/>
    <n v="6503012"/>
    <n v="2380312"/>
    <n v="320180.13"/>
  </r>
  <r>
    <s v="2024"/>
    <x v="0"/>
    <x v="0"/>
    <x v="0"/>
    <x v="0"/>
    <x v="2"/>
    <s v="0218 - MINISTERIO DE MEDIO AMBIENTE Y RECURSOS NATURALES"/>
    <s v="0001 - MINISTERIO  DE MEDIO AMBIENTE Y RECURSOS NATURALES"/>
    <x v="3"/>
    <x v="9"/>
    <x v="78"/>
    <s v="2.1 - REMUNERACIONES Y CONTRIBUCIONES"/>
    <s v="2.1.1 - REMUNERACIONES"/>
    <s v="N"/>
    <s v="00 - N/A"/>
    <s v="10 - FONDO GENERAL"/>
    <s v=" "/>
    <s v="99 - MULTIPROVINCIAL"/>
    <n v="347943828"/>
    <n v="721942128"/>
    <n v="658298028.50000012"/>
  </r>
  <r>
    <s v="2024"/>
    <x v="0"/>
    <x v="0"/>
    <x v="0"/>
    <x v="0"/>
    <x v="2"/>
    <s v="0218 - MINISTERIO DE MEDIO AMBIENTE Y RECURSOS NATURALES"/>
    <s v="0001 - MINISTERIO  DE MEDIO AMBIENTE Y RECURSOS NATURALES"/>
    <x v="3"/>
    <x v="9"/>
    <x v="78"/>
    <s v="2.1 - REMUNERACIONES Y CONTRIBUCIONES"/>
    <s v="2.1.1 - REMUNERACIONES"/>
    <s v="N"/>
    <s v="00 - N/A"/>
    <s v="20 - FONDOS CON DESTINO ESPECÍFICO"/>
    <s v=" "/>
    <s v="99 - MULTIPROVINCIAL"/>
    <n v="202103809"/>
    <n v="85131007"/>
    <n v="77182378.109999999"/>
  </r>
  <r>
    <s v="2024"/>
    <x v="0"/>
    <x v="0"/>
    <x v="0"/>
    <x v="0"/>
    <x v="2"/>
    <s v="0218 - MINISTERIO DE MEDIO AMBIENTE Y RECURSOS NATURALES"/>
    <s v="0001 - MINISTERIO  DE MEDIO AMBIENTE Y RECURSOS NATURALES"/>
    <x v="3"/>
    <x v="9"/>
    <x v="78"/>
    <s v="2.1 - REMUNERACIONES Y CONTRIBUCIONES"/>
    <s v="2.1.2 - SOBRESUELDOS"/>
    <s v="N"/>
    <s v="00 - N/A"/>
    <s v="10 - FONDO GENERAL"/>
    <s v=" "/>
    <s v="99 - MULTIPROVINCIAL"/>
    <n v="19093719"/>
    <n v="16526720"/>
    <n v="13669207.129999999"/>
  </r>
  <r>
    <s v="2024"/>
    <x v="0"/>
    <x v="0"/>
    <x v="0"/>
    <x v="0"/>
    <x v="2"/>
    <s v="0218 - MINISTERIO DE MEDIO AMBIENTE Y RECURSOS NATURALES"/>
    <s v="0001 - MINISTERIO  DE MEDIO AMBIENTE Y RECURSOS NATURALES"/>
    <x v="3"/>
    <x v="9"/>
    <x v="78"/>
    <s v="2.1 - REMUNERACIONES Y CONTRIBUCIONES"/>
    <s v="2.1.2 - SOBRESUELDOS"/>
    <s v="N"/>
    <s v="00 - N/A"/>
    <s v="20 - FONDOS CON DESTINO ESPECÍFICO"/>
    <s v=" "/>
    <s v="99 - MULTIPROVINCIAL"/>
    <n v="10481756"/>
    <n v="10481756"/>
    <n v="10463130.32"/>
  </r>
  <r>
    <s v="2024"/>
    <x v="0"/>
    <x v="0"/>
    <x v="0"/>
    <x v="0"/>
    <x v="2"/>
    <s v="0218 - MINISTERIO DE MEDIO AMBIENTE Y RECURSOS NATURALES"/>
    <s v="0001 - MINISTERIO  DE MEDIO AMBIENTE Y RECURSOS NATURALES"/>
    <x v="3"/>
    <x v="9"/>
    <x v="78"/>
    <s v="2.1 - REMUNERACIONES Y CONTRIBUCIONES"/>
    <s v="2.1.5 - CONTRIBUCIONES A LA SEGURIDAD SOCIAL"/>
    <s v="N"/>
    <s v="00 - N/A"/>
    <s v="10 - FONDO GENERAL"/>
    <s v=" "/>
    <s v="99 - MULTIPROVINCIAL"/>
    <n v="16807126"/>
    <n v="19240963"/>
    <n v="13759639.799999999"/>
  </r>
  <r>
    <s v="2024"/>
    <x v="0"/>
    <x v="0"/>
    <x v="0"/>
    <x v="0"/>
    <x v="2"/>
    <s v="0218 - MINISTERIO DE MEDIO AMBIENTE Y RECURSOS NATURALES"/>
    <s v="0001 - MINISTERIO  DE MEDIO AMBIENTE Y RECURSOS NATURALES"/>
    <x v="3"/>
    <x v="9"/>
    <x v="78"/>
    <s v="2.1 - REMUNERACIONES Y CONTRIBUCIONES"/>
    <s v="2.1.5 - CONTRIBUCIONES A LA SEGURIDAD SOCIAL"/>
    <s v="N"/>
    <s v="00 - N/A"/>
    <s v="20 - FONDOS CON DESTINO ESPECÍFICO"/>
    <s v=" "/>
    <s v="99 - MULTIPROVINCIAL"/>
    <n v="9647408"/>
    <n v="12032408"/>
    <n v="10847618.669999998"/>
  </r>
  <r>
    <s v="2024"/>
    <x v="0"/>
    <x v="0"/>
    <x v="0"/>
    <x v="0"/>
    <x v="2"/>
    <s v="0218 - MINISTERIO DE MEDIO AMBIENTE Y RECURSOS NATURALES"/>
    <s v="0001 - MINISTERIO  DE MEDIO AMBIENTE Y RECURSOS NATURALES"/>
    <x v="3"/>
    <x v="9"/>
    <x v="78"/>
    <s v="2.2 - CONTRATACIÓN DE SERVICIOS"/>
    <s v="2.2.3 - VIÁTICOS"/>
    <s v="N"/>
    <s v="00 - N/A"/>
    <s v="10 - FONDO GENERAL"/>
    <s v=" "/>
    <s v="99 - MULTIPROVINCIAL"/>
    <n v="905000"/>
    <n v="0"/>
    <n v="0"/>
  </r>
  <r>
    <s v="2024"/>
    <x v="0"/>
    <x v="0"/>
    <x v="0"/>
    <x v="0"/>
    <x v="2"/>
    <s v="0218 - MINISTERIO DE MEDIO AMBIENTE Y RECURSOS NATURALES"/>
    <s v="0001 - MINISTERIO  DE MEDIO AMBIENTE Y RECURSOS NATURALES"/>
    <x v="3"/>
    <x v="9"/>
    <x v="78"/>
    <s v="2.2 - CONTRATACIÓN DE SERVICIOS"/>
    <s v="2.2.4 - TRANSPORTE Y ALMACENAJE"/>
    <s v="N"/>
    <s v="00 - N/A"/>
    <s v="10 - FONDO GENERAL"/>
    <s v=" "/>
    <s v="99 - MULTIPROVINCIAL"/>
    <n v="1840"/>
    <n v="1840"/>
    <n v="0"/>
  </r>
  <r>
    <s v="2024"/>
    <x v="0"/>
    <x v="0"/>
    <x v="0"/>
    <x v="0"/>
    <x v="2"/>
    <s v="0218 - MINISTERIO DE MEDIO AMBIENTE Y RECURSOS NATURALES"/>
    <s v="0001 - MINISTERIO  DE MEDIO AMBIENTE Y RECURSOS NATURALES"/>
    <x v="3"/>
    <x v="9"/>
    <x v="78"/>
    <s v="2.2 - CONTRATACIÓN DE SERVICIOS"/>
    <s v="2.2.5 - ALQUILERES Y RENTAS"/>
    <s v="N"/>
    <s v="00 - N/A"/>
    <s v="20 - FONDOS CON DESTINO ESPECÍFICO"/>
    <s v=" "/>
    <s v="99 - MULTIPROVINCIAL"/>
    <n v="2000000"/>
    <n v="1000000"/>
    <n v="1000000"/>
  </r>
  <r>
    <s v="2024"/>
    <x v="0"/>
    <x v="0"/>
    <x v="0"/>
    <x v="0"/>
    <x v="2"/>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 "/>
    <s v="99 - MULTIPROVINCIAL"/>
    <n v="1500000"/>
    <n v="1000000"/>
    <n v="0"/>
  </r>
  <r>
    <s v="2024"/>
    <x v="0"/>
    <x v="0"/>
    <x v="0"/>
    <x v="0"/>
    <x v="2"/>
    <s v="0218 - MINISTERIO DE MEDIO AMBIENTE Y RECURSOS NATURALES"/>
    <s v="0001 - MINISTERIO  DE MEDIO AMBIENTE Y RECURSOS NATURALES"/>
    <x v="3"/>
    <x v="9"/>
    <x v="78"/>
    <s v="2.2 - CONTRATACIÓN DE SERVICIOS"/>
    <s v="2.2.8 - OTROS SERVICIOS NO INCLUIDOS EN CONCEPTOS ANTERIORES"/>
    <s v="N"/>
    <s v="00 - N/A"/>
    <s v="10 - FONDO GENERAL"/>
    <s v=" "/>
    <s v="99 - MULTIPROVINCIAL"/>
    <n v="5000000"/>
    <n v="100000"/>
    <n v="0"/>
  </r>
  <r>
    <s v="2024"/>
    <x v="0"/>
    <x v="0"/>
    <x v="0"/>
    <x v="0"/>
    <x v="2"/>
    <s v="0218 - MINISTERIO DE MEDIO AMBIENTE Y RECURSOS NATURALES"/>
    <s v="0001 - MINISTERIO  DE MEDIO AMBIENTE Y RECURSOS NATURALES"/>
    <x v="3"/>
    <x v="9"/>
    <x v="78"/>
    <s v="2.3 - MATERIALES Y SUMINISTROS"/>
    <s v="2.3.1 - ALIMENTOS Y PRODUCTOS AGROFORESTALES"/>
    <s v="N"/>
    <s v="00 - N/A"/>
    <s v="10 - FONDO GENERAL"/>
    <s v=" "/>
    <s v="99 - MULTIPROVINCIAL"/>
    <n v="431829"/>
    <n v="431829"/>
    <n v="146071.54999999999"/>
  </r>
  <r>
    <s v="2024"/>
    <x v="0"/>
    <x v="0"/>
    <x v="0"/>
    <x v="0"/>
    <x v="2"/>
    <s v="0218 - MINISTERIO DE MEDIO AMBIENTE Y RECURSOS NATURALES"/>
    <s v="0001 - MINISTERIO  DE MEDIO AMBIENTE Y RECURSOS NATURALES"/>
    <x v="3"/>
    <x v="9"/>
    <x v="78"/>
    <s v="2.3 - MATERIALES Y SUMINISTROS"/>
    <s v="2.3.2 - TEXTILES Y VESTUARIOS"/>
    <s v="N"/>
    <s v="00 - N/A"/>
    <s v="10 - FONDO GENERAL"/>
    <s v=" "/>
    <s v="99 - MULTIPROVINCIAL"/>
    <n v="1552500"/>
    <n v="1552500"/>
    <n v="1049998.96"/>
  </r>
  <r>
    <s v="2024"/>
    <x v="0"/>
    <x v="0"/>
    <x v="0"/>
    <x v="0"/>
    <x v="2"/>
    <s v="0218 - MINISTERIO DE MEDIO AMBIENTE Y RECURSOS NATURALES"/>
    <s v="0001 - MINISTERIO  DE MEDIO AMBIENTE Y RECURSOS NATURALES"/>
    <x v="3"/>
    <x v="9"/>
    <x v="78"/>
    <s v="2.3 - MATERIALES Y SUMINISTROS"/>
    <s v="2.3.4 - PRODUCTOS FARMACÉUTICOS"/>
    <s v="N"/>
    <s v="00 - N/A"/>
    <s v="10 - FONDO GENERAL"/>
    <s v=" "/>
    <s v="99 - MULTIPROVINCIAL"/>
    <n v="37500"/>
    <n v="37500"/>
    <n v="0"/>
  </r>
  <r>
    <s v="2024"/>
    <x v="0"/>
    <x v="0"/>
    <x v="0"/>
    <x v="0"/>
    <x v="2"/>
    <s v="0218 - MINISTERIO DE MEDIO AMBIENTE Y RECURSOS NATURALES"/>
    <s v="0001 - MINISTERIO  DE MEDIO AMBIENTE Y RECURSOS NATURALES"/>
    <x v="3"/>
    <x v="9"/>
    <x v="78"/>
    <s v="2.3 - MATERIALES Y SUMINISTROS"/>
    <s v="2.3.5 - CUERO, CAUCHO Y PLÁSTICO"/>
    <s v="N"/>
    <s v="00 - N/A"/>
    <s v="10 - FONDO GENERAL"/>
    <s v=" "/>
    <s v="99 - MULTIPROVINCIAL"/>
    <n v="456388"/>
    <n v="456388"/>
    <n v="254150"/>
  </r>
  <r>
    <s v="2024"/>
    <x v="0"/>
    <x v="0"/>
    <x v="0"/>
    <x v="0"/>
    <x v="2"/>
    <s v="0218 - MINISTERIO DE MEDIO AMBIENTE Y RECURSOS NATURALES"/>
    <s v="0001 - MINISTERIO  DE MEDIO AMBIENTE Y RECURSOS NATURALES"/>
    <x v="3"/>
    <x v="9"/>
    <x v="78"/>
    <s v="2.3 - MATERIALES Y SUMINISTROS"/>
    <s v="2.3.6 - PRODUCTOS DE MINERALES, METÁLICOS Y NO METÁLICOS"/>
    <s v="N"/>
    <s v="00 - N/A"/>
    <s v="10 - FONDO GENERAL"/>
    <s v=" "/>
    <s v="99 - MULTIPROVINCIAL"/>
    <n v="325059"/>
    <n v="325059"/>
    <n v="77899.070000000007"/>
  </r>
  <r>
    <s v="2024"/>
    <x v="0"/>
    <x v="0"/>
    <x v="0"/>
    <x v="0"/>
    <x v="2"/>
    <s v="0218 - MINISTERIO DE MEDIO AMBIENTE Y RECURSOS NATURALES"/>
    <s v="0001 - MINISTERIO  DE MEDIO AMBIENTE Y RECURSOS NATURALES"/>
    <x v="3"/>
    <x v="9"/>
    <x v="78"/>
    <s v="2.3 - MATERIALES Y SUMINISTROS"/>
    <s v="2.3.7 - COMBUSTIBLES, LUBRICANTES, PRODUCTOS QUÍMICOS Y CONEXOS"/>
    <s v="N"/>
    <s v="00 - N/A"/>
    <s v="10 - FONDO GENERAL"/>
    <s v=" "/>
    <s v="99 - MULTIPROVINCIAL"/>
    <n v="5812000"/>
    <n v="5812000"/>
    <n v="4680984"/>
  </r>
  <r>
    <s v="2024"/>
    <x v="0"/>
    <x v="0"/>
    <x v="0"/>
    <x v="0"/>
    <x v="2"/>
    <s v="0218 - MINISTERIO DE MEDIO AMBIENTE Y RECURSOS NATURALES"/>
    <s v="0001 - MINISTERIO  DE MEDIO AMBIENTE Y RECURSOS NATURALES"/>
    <x v="3"/>
    <x v="9"/>
    <x v="78"/>
    <s v="2.3 - MATERIALES Y SUMINISTROS"/>
    <s v="2.3.9 - PRODUCTOS Y ÚTILES VARIOS"/>
    <s v="N"/>
    <s v="00 - N/A"/>
    <s v="10 - FONDO GENERAL"/>
    <s v=" "/>
    <s v="99 - MULTIPROVINCIAL"/>
    <n v="3357607"/>
    <n v="257607"/>
    <n v="1195"/>
  </r>
  <r>
    <s v="2024"/>
    <x v="0"/>
    <x v="0"/>
    <x v="0"/>
    <x v="0"/>
    <x v="2"/>
    <s v="0218 - MINISTERIO DE MEDIO AMBIENTE Y RECURSOS NATURALES"/>
    <s v="0001 - MINISTERIO  DE MEDIO AMBIENTE Y RECURSOS NATURALES"/>
    <x v="3"/>
    <x v="9"/>
    <x v="21"/>
    <s v="2.2 - CONTRATACIÓN DE SERVICIOS"/>
    <s v="2.2.2 - PUBLICIDAD, IMPRESIÓN Y ENCUADERNACIÓN"/>
    <s v="N"/>
    <s v="00 - N/A"/>
    <s v="10 - FONDO GENERAL"/>
    <s v=" "/>
    <s v="99 - MULTIPROVINCIAL"/>
    <n v="70000"/>
    <n v="70000"/>
    <n v="0"/>
  </r>
  <r>
    <s v="2024"/>
    <x v="0"/>
    <x v="0"/>
    <x v="0"/>
    <x v="0"/>
    <x v="2"/>
    <s v="0218 - MINISTERIO DE MEDIO AMBIENTE Y RECURSOS NATURALES"/>
    <s v="0001 - MINISTERIO  DE MEDIO AMBIENTE Y RECURSOS NATURALES"/>
    <x v="3"/>
    <x v="9"/>
    <x v="21"/>
    <s v="2.2 - CONTRATACIÓN DE SERVICIOS"/>
    <s v="2.2.3 - VIÁTICOS"/>
    <s v="N"/>
    <s v="00 - N/A"/>
    <s v="10 - FONDO GENERAL"/>
    <s v=" "/>
    <s v="99 - MULTIPROVINCIAL"/>
    <n v="500000"/>
    <n v="0"/>
    <n v="0"/>
  </r>
  <r>
    <s v="2024"/>
    <x v="0"/>
    <x v="0"/>
    <x v="0"/>
    <x v="0"/>
    <x v="2"/>
    <s v="0218 - MINISTERIO DE MEDIO AMBIENTE Y RECURSOS NATURALES"/>
    <s v="0001 - MINISTERIO  DE MEDIO AMBIENTE Y RECURSOS NATURALES"/>
    <x v="3"/>
    <x v="9"/>
    <x v="21"/>
    <s v="2.2 - CONTRATACIÓN DE SERVICIOS"/>
    <s v="2.2.5 - ALQUILERES Y RENTAS"/>
    <s v="N"/>
    <s v="00 - N/A"/>
    <s v="20 - FONDOS CON DESTINO ESPECÍFICO"/>
    <s v=" "/>
    <s v="99 - MULTIPROVINCIAL"/>
    <n v="2000000"/>
    <n v="1000000"/>
    <n v="1000000"/>
  </r>
  <r>
    <s v="2024"/>
    <x v="0"/>
    <x v="0"/>
    <x v="0"/>
    <x v="0"/>
    <x v="2"/>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 "/>
    <s v="99 - MULTIPROVINCIAL"/>
    <n v="1000000"/>
    <n v="50000"/>
    <n v="0"/>
  </r>
  <r>
    <s v="2024"/>
    <x v="0"/>
    <x v="0"/>
    <x v="0"/>
    <x v="0"/>
    <x v="2"/>
    <s v="0218 - MINISTERIO DE MEDIO AMBIENTE Y RECURSOS NATURALES"/>
    <s v="0001 - MINISTERIO  DE MEDIO AMBIENTE Y RECURSOS NATURALES"/>
    <x v="3"/>
    <x v="9"/>
    <x v="21"/>
    <s v="2.2 - CONTRATACIÓN DE SERVICIOS"/>
    <s v="2.2.8 - OTROS SERVICIOS NO INCLUIDOS EN CONCEPTOS ANTERIORES"/>
    <s v="N"/>
    <s v="00 - N/A"/>
    <s v="10 - FONDO GENERAL"/>
    <s v=" "/>
    <s v="99 - MULTIPROVINCIAL"/>
    <n v="5000000"/>
    <n v="100000"/>
    <n v="0"/>
  </r>
  <r>
    <s v="2024"/>
    <x v="0"/>
    <x v="0"/>
    <x v="0"/>
    <x v="0"/>
    <x v="2"/>
    <s v="0218 - MINISTERIO DE MEDIO AMBIENTE Y RECURSOS NATURALES"/>
    <s v="0001 - MINISTERIO  DE MEDIO AMBIENTE Y RECURSOS NATURALES"/>
    <x v="3"/>
    <x v="9"/>
    <x v="21"/>
    <s v="2.3 - MATERIALES Y SUMINISTROS"/>
    <s v="2.3.7 - COMBUSTIBLES, LUBRICANTES, PRODUCTOS QUÍMICOS Y CONEXOS"/>
    <s v="N"/>
    <s v="00 - N/A"/>
    <s v="10 - FONDO GENERAL"/>
    <s v=" "/>
    <s v="99 - MULTIPROVINCIAL"/>
    <n v="5000000"/>
    <n v="5000000"/>
    <n v="4999936"/>
  </r>
  <r>
    <s v="2024"/>
    <x v="0"/>
    <x v="0"/>
    <x v="0"/>
    <x v="0"/>
    <x v="2"/>
    <s v="0218 - MINISTERIO DE MEDIO AMBIENTE Y RECURSOS NATURALES"/>
    <s v="0001 - MINISTERIO  DE MEDIO AMBIENTE Y RECURSOS NATURALES"/>
    <x v="3"/>
    <x v="9"/>
    <x v="79"/>
    <s v="2.2 - CONTRATACIÓN DE SERVICIOS"/>
    <s v="2.2.4 - TRANSPORTE Y ALMACENAJE"/>
    <s v="N"/>
    <s v="00 - N/A"/>
    <s v="10 - FONDO GENERAL"/>
    <s v=" "/>
    <s v="99 - MULTIPROVINCIAL"/>
    <n v="2400"/>
    <n v="2400"/>
    <n v="0"/>
  </r>
  <r>
    <s v="2024"/>
    <x v="0"/>
    <x v="0"/>
    <x v="0"/>
    <x v="0"/>
    <x v="2"/>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 "/>
    <s v="99 - MULTIPROVINCIAL"/>
    <n v="1000000"/>
    <n v="50000"/>
    <n v="0"/>
  </r>
  <r>
    <s v="2024"/>
    <x v="0"/>
    <x v="0"/>
    <x v="0"/>
    <x v="0"/>
    <x v="2"/>
    <s v="0218 - MINISTERIO DE MEDIO AMBIENTE Y RECURSOS NATURALES"/>
    <s v="0001 - MINISTERIO  DE MEDIO AMBIENTE Y RECURSOS NATURALES"/>
    <x v="3"/>
    <x v="9"/>
    <x v="79"/>
    <s v="2.2 - CONTRATACIÓN DE SERVICIOS"/>
    <s v="2.2.8 - OTROS SERVICIOS NO INCLUIDOS EN CONCEPTOS ANTERIORES"/>
    <s v="N"/>
    <s v="00 - N/A"/>
    <s v="10 - FONDO GENERAL"/>
    <s v=" "/>
    <s v="99 - MULTIPROVINCIAL"/>
    <n v="1051084"/>
    <n v="836084"/>
    <n v="781518.01"/>
  </r>
  <r>
    <s v="2024"/>
    <x v="0"/>
    <x v="0"/>
    <x v="0"/>
    <x v="0"/>
    <x v="2"/>
    <s v="0218 - MINISTERIO DE MEDIO AMBIENTE Y RECURSOS NATURALES"/>
    <s v="0001 - MINISTERIO  DE MEDIO AMBIENTE Y RECURSOS NATURALES"/>
    <x v="3"/>
    <x v="9"/>
    <x v="79"/>
    <s v="2.2 - CONTRATACIÓN DE SERVICIOS"/>
    <s v="2.2.9 - OTRAS CONTRATACIONES DE SERVICIOS"/>
    <s v="N"/>
    <s v="00 - N/A"/>
    <s v="10 - FONDO GENERAL"/>
    <s v=" "/>
    <s v="99 - MULTIPROVINCIAL"/>
    <n v="161000"/>
    <n v="161000"/>
    <n v="0"/>
  </r>
  <r>
    <s v="2024"/>
    <x v="0"/>
    <x v="0"/>
    <x v="0"/>
    <x v="0"/>
    <x v="2"/>
    <s v="0218 - MINISTERIO DE MEDIO AMBIENTE Y RECURSOS NATURALES"/>
    <s v="0001 - MINISTERIO  DE MEDIO AMBIENTE Y RECURSOS NATURALES"/>
    <x v="3"/>
    <x v="9"/>
    <x v="79"/>
    <s v="2.3 - MATERIALES Y SUMINISTROS"/>
    <s v="2.3.2 - TEXTILES Y VESTUARIOS"/>
    <s v="N"/>
    <s v="00 - N/A"/>
    <s v="10 - FONDO GENERAL"/>
    <s v=" "/>
    <s v="99 - MULTIPROVINCIAL"/>
    <n v="100760"/>
    <n v="100760"/>
    <n v="0"/>
  </r>
  <r>
    <s v="2024"/>
    <x v="0"/>
    <x v="0"/>
    <x v="0"/>
    <x v="0"/>
    <x v="2"/>
    <s v="0218 - MINISTERIO DE MEDIO AMBIENTE Y RECURSOS NATURALES"/>
    <s v="0001 - MINISTERIO  DE MEDIO AMBIENTE Y RECURSOS NATURALES"/>
    <x v="3"/>
    <x v="9"/>
    <x v="79"/>
    <s v="2.3 - MATERIALES Y SUMINISTROS"/>
    <s v="2.3.3 - PAPEL, CARTÓN E IMPRESOS"/>
    <s v="N"/>
    <s v="00 - N/A"/>
    <s v="10 - FONDO GENERAL"/>
    <s v=" "/>
    <s v="99 - MULTIPROVINCIAL"/>
    <n v="1340"/>
    <n v="1340"/>
    <n v="0"/>
  </r>
  <r>
    <s v="2024"/>
    <x v="0"/>
    <x v="0"/>
    <x v="0"/>
    <x v="0"/>
    <x v="2"/>
    <s v="0218 - MINISTERIO DE MEDIO AMBIENTE Y RECURSOS NATURALES"/>
    <s v="0001 - MINISTERIO  DE MEDIO AMBIENTE Y RECURSOS NATURALES"/>
    <x v="3"/>
    <x v="9"/>
    <x v="79"/>
    <s v="2.3 - MATERIALES Y SUMINISTROS"/>
    <s v="2.3.5 - CUERO, CAUCHO Y PLÁSTICO"/>
    <s v="N"/>
    <s v="00 - N/A"/>
    <s v="10 - FONDO GENERAL"/>
    <s v=" "/>
    <s v="99 - MULTIPROVINCIAL"/>
    <n v="2000"/>
    <n v="2000"/>
    <n v="0"/>
  </r>
  <r>
    <s v="2024"/>
    <x v="0"/>
    <x v="0"/>
    <x v="0"/>
    <x v="0"/>
    <x v="2"/>
    <s v="0218 - MINISTERIO DE MEDIO AMBIENTE Y RECURSOS NATURALES"/>
    <s v="0001 - MINISTERIO  DE MEDIO AMBIENTE Y RECURSOS NATURALES"/>
    <x v="3"/>
    <x v="9"/>
    <x v="79"/>
    <s v="2.3 - MATERIALES Y SUMINISTROS"/>
    <s v="2.3.6 - PRODUCTOS DE MINERALES, METÁLICOS Y NO METÁLICOS"/>
    <s v="N"/>
    <s v="00 - N/A"/>
    <s v="10 - FONDO GENERAL"/>
    <s v=" "/>
    <s v="99 - MULTIPROVINCIAL"/>
    <n v="400"/>
    <n v="400"/>
    <n v="0"/>
  </r>
  <r>
    <s v="2024"/>
    <x v="0"/>
    <x v="0"/>
    <x v="0"/>
    <x v="0"/>
    <x v="2"/>
    <s v="0218 - MINISTERIO DE MEDIO AMBIENTE Y RECURSOS NATURALES"/>
    <s v="0001 - MINISTERIO  DE MEDIO AMBIENTE Y RECURSOS NATURALES"/>
    <x v="3"/>
    <x v="9"/>
    <x v="79"/>
    <s v="2.3 - MATERIALES Y SUMINISTROS"/>
    <s v="2.3.9 - PRODUCTOS Y ÚTILES VARIOS"/>
    <s v="N"/>
    <s v="00 - N/A"/>
    <s v="10 - FONDO GENERAL"/>
    <s v=" "/>
    <s v="99 - MULTIPROVINCIAL"/>
    <n v="169205"/>
    <n v="169205"/>
    <n v="0"/>
  </r>
  <r>
    <s v="2024"/>
    <x v="0"/>
    <x v="0"/>
    <x v="0"/>
    <x v="0"/>
    <x v="2"/>
    <s v="0218 - MINISTERIO DE MEDIO AMBIENTE Y RECURSOS NATURALES"/>
    <s v="0001 - MINISTERIO  DE MEDIO AMBIENTE Y RECURSOS NATURALES"/>
    <x v="3"/>
    <x v="9"/>
    <x v="80"/>
    <s v="2.1 - REMUNERACIONES Y CONTRIBUCIONES"/>
    <s v="2.1.1 - REMUNERACIONES"/>
    <s v="N"/>
    <s v="00 - N/A"/>
    <s v="10 - FONDO GENERAL"/>
    <s v=" "/>
    <s v="99 - MULTIPROVINCIAL"/>
    <n v="11772420"/>
    <n v="7728420"/>
    <n v="5829657.21"/>
  </r>
  <r>
    <s v="2024"/>
    <x v="0"/>
    <x v="0"/>
    <x v="0"/>
    <x v="0"/>
    <x v="2"/>
    <s v="0218 - MINISTERIO DE MEDIO AMBIENTE Y RECURSOS NATURALES"/>
    <s v="0001 - MINISTERIO  DE MEDIO AMBIENTE Y RECURSOS NATURALES"/>
    <x v="3"/>
    <x v="9"/>
    <x v="80"/>
    <s v="2.1 - REMUNERACIONES Y CONTRIBUCIONES"/>
    <s v="2.1.1 - REMUNERACIONES"/>
    <s v="N"/>
    <s v="00 - N/A"/>
    <s v="20 - FONDOS CON DESTINO ESPECÍFICO"/>
    <s v=" "/>
    <s v="99 - MULTIPROVINCIAL"/>
    <n v="4524000"/>
    <n v="4524000"/>
    <n v="2056666.67"/>
  </r>
  <r>
    <s v="2024"/>
    <x v="0"/>
    <x v="0"/>
    <x v="0"/>
    <x v="0"/>
    <x v="2"/>
    <s v="0218 - MINISTERIO DE MEDIO AMBIENTE Y RECURSOS NATURALES"/>
    <s v="0001 - MINISTERIO  DE MEDIO AMBIENTE Y RECURSOS NATURALES"/>
    <x v="3"/>
    <x v="9"/>
    <x v="80"/>
    <s v="2.1 - REMUNERACIONES Y CONTRIBUCIONES"/>
    <s v="2.1.2 - SOBRESUELDOS"/>
    <s v="N"/>
    <s v="00 - N/A"/>
    <s v="10 - FONDO GENERAL"/>
    <s v=" "/>
    <s v="99 - MULTIPROVINCIAL"/>
    <n v="2582041"/>
    <n v="2368201"/>
    <n v="983856.07000000007"/>
  </r>
  <r>
    <s v="2024"/>
    <x v="0"/>
    <x v="0"/>
    <x v="0"/>
    <x v="0"/>
    <x v="2"/>
    <s v="0218 - MINISTERIO DE MEDIO AMBIENTE Y RECURSOS NATURALES"/>
    <s v="0001 - MINISTERIO  DE MEDIO AMBIENTE Y RECURSOS NATURALES"/>
    <x v="3"/>
    <x v="9"/>
    <x v="80"/>
    <s v="2.1 - REMUNERACIONES Y CONTRIBUCIONES"/>
    <s v="2.1.2 - SOBRESUELDOS"/>
    <s v="N"/>
    <s v="00 - N/A"/>
    <s v="20 - FONDOS CON DESTINO ESPECÍFICO"/>
    <s v=" "/>
    <s v="99 - MULTIPROVINCIAL"/>
    <n v="696000"/>
    <n v="696000"/>
    <n v="399777.77"/>
  </r>
  <r>
    <s v="2024"/>
    <x v="0"/>
    <x v="0"/>
    <x v="0"/>
    <x v="0"/>
    <x v="2"/>
    <s v="0218 - MINISTERIO DE MEDIO AMBIENTE Y RECURSOS NATURALES"/>
    <s v="0001 - MINISTERIO  DE MEDIO AMBIENTE Y RECURSOS NATURALES"/>
    <x v="3"/>
    <x v="9"/>
    <x v="80"/>
    <s v="2.1 - REMUNERACIONES Y CONTRIBUCIONES"/>
    <s v="2.1.5 - CONTRIBUCIONES A LA SEGURIDAD SOCIAL"/>
    <s v="N"/>
    <s v="00 - N/A"/>
    <s v="10 - FONDO GENERAL"/>
    <s v=" "/>
    <s v="99 - MULTIPROVINCIAL"/>
    <n v="1502413"/>
    <n v="1002413"/>
    <n v="783254.39"/>
  </r>
  <r>
    <s v="2024"/>
    <x v="0"/>
    <x v="0"/>
    <x v="0"/>
    <x v="0"/>
    <x v="2"/>
    <s v="0218 - MINISTERIO DE MEDIO AMBIENTE Y RECURSOS NATURALES"/>
    <s v="0001 - MINISTERIO  DE MEDIO AMBIENTE Y RECURSOS NATURALES"/>
    <x v="3"/>
    <x v="9"/>
    <x v="80"/>
    <s v="2.1 - REMUNERACIONES Y CONTRIBUCIONES"/>
    <s v="2.1.5 - CONTRIBUCIONES A LA SEGURIDAD SOCIAL"/>
    <s v="N"/>
    <s v="00 - N/A"/>
    <s v="20 - FONDOS CON DESTINO ESPECÍFICO"/>
    <s v=" "/>
    <s v="99 - MULTIPROVINCIAL"/>
    <n v="640598"/>
    <n v="640598"/>
    <n v="290693"/>
  </r>
  <r>
    <s v="2024"/>
    <x v="0"/>
    <x v="0"/>
    <x v="0"/>
    <x v="0"/>
    <x v="2"/>
    <s v="0218 - MINISTERIO DE MEDIO AMBIENTE Y RECURSOS NATURALES"/>
    <s v="0001 - MINISTERIO  DE MEDIO AMBIENTE Y RECURSOS NATURALES"/>
    <x v="3"/>
    <x v="9"/>
    <x v="80"/>
    <s v="2.2 - CONTRATACIÓN DE SERVICIOS"/>
    <s v="2.2.3 - VIÁTICOS"/>
    <s v="N"/>
    <s v="00 - N/A"/>
    <s v="10 - FONDO GENERAL"/>
    <s v=" "/>
    <s v="99 - MULTIPROVINCIAL"/>
    <n v="500000"/>
    <n v="0"/>
    <n v="0"/>
  </r>
  <r>
    <s v="2024"/>
    <x v="0"/>
    <x v="0"/>
    <x v="0"/>
    <x v="0"/>
    <x v="2"/>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 "/>
    <s v="99 - MULTIPROVINCIAL"/>
    <n v="4000000"/>
    <n v="2000000"/>
    <n v="1031247.5399999999"/>
  </r>
  <r>
    <s v="2024"/>
    <x v="0"/>
    <x v="0"/>
    <x v="0"/>
    <x v="0"/>
    <x v="2"/>
    <s v="0218 - MINISTERIO DE MEDIO AMBIENTE Y RECURSOS NATURALES"/>
    <s v="0001 - MINISTERIO  DE MEDIO AMBIENTE Y RECURSOS NATURALES"/>
    <x v="3"/>
    <x v="9"/>
    <x v="80"/>
    <s v="2.2 - CONTRATACIÓN DE SERVICIOS"/>
    <s v="2.2.9 - OTRAS CONTRATACIONES DE SERVICIOS"/>
    <s v="N"/>
    <s v="00 - N/A"/>
    <s v="10 - FONDO GENERAL"/>
    <s v=" "/>
    <s v="99 - MULTIPROVINCIAL"/>
    <n v="172000"/>
    <n v="172000"/>
    <n v="0"/>
  </r>
  <r>
    <s v="2024"/>
    <x v="0"/>
    <x v="0"/>
    <x v="0"/>
    <x v="0"/>
    <x v="2"/>
    <s v="0218 - MINISTERIO DE MEDIO AMBIENTE Y RECURSOS NATURALES"/>
    <s v="0001 - MINISTERIO  DE MEDIO AMBIENTE Y RECURSOS NATURALES"/>
    <x v="3"/>
    <x v="9"/>
    <x v="80"/>
    <s v="2.3 - MATERIALES Y SUMINISTROS"/>
    <s v="2.3.1 - ALIMENTOS Y PRODUCTOS AGROFORESTALES"/>
    <s v="N"/>
    <s v="00 - N/A"/>
    <s v="10 - FONDO GENERAL"/>
    <s v=" "/>
    <s v="99 - MULTIPROVINCIAL"/>
    <n v="34750"/>
    <n v="34750"/>
    <n v="0"/>
  </r>
  <r>
    <s v="2024"/>
    <x v="0"/>
    <x v="0"/>
    <x v="0"/>
    <x v="0"/>
    <x v="2"/>
    <s v="0218 - MINISTERIO DE MEDIO AMBIENTE Y RECURSOS NATURALES"/>
    <s v="0001 - MINISTERIO  DE MEDIO AMBIENTE Y RECURSOS NATURALES"/>
    <x v="3"/>
    <x v="9"/>
    <x v="80"/>
    <s v="2.3 - MATERIALES Y SUMINISTROS"/>
    <s v="2.3.2 - TEXTILES Y VESTUARIOS"/>
    <s v="N"/>
    <s v="00 - N/A"/>
    <s v="10 - FONDO GENERAL"/>
    <s v=" "/>
    <s v="99 - MULTIPROVINCIAL"/>
    <n v="232700"/>
    <n v="232700"/>
    <n v="140000"/>
  </r>
  <r>
    <s v="2024"/>
    <x v="0"/>
    <x v="0"/>
    <x v="0"/>
    <x v="0"/>
    <x v="2"/>
    <s v="0218 - MINISTERIO DE MEDIO AMBIENTE Y RECURSOS NATURALES"/>
    <s v="0001 - MINISTERIO  DE MEDIO AMBIENTE Y RECURSOS NATURALES"/>
    <x v="3"/>
    <x v="9"/>
    <x v="80"/>
    <s v="2.3 - MATERIALES Y SUMINISTROS"/>
    <s v="2.3.3 - PAPEL, CARTÓN E IMPRESOS"/>
    <s v="N"/>
    <s v="00 - N/A"/>
    <s v="10 - FONDO GENERAL"/>
    <s v=" "/>
    <s v="99 - MULTIPROVINCIAL"/>
    <n v="11700"/>
    <n v="11700"/>
    <n v="0"/>
  </r>
  <r>
    <s v="2024"/>
    <x v="0"/>
    <x v="0"/>
    <x v="0"/>
    <x v="0"/>
    <x v="2"/>
    <s v="0218 - MINISTERIO DE MEDIO AMBIENTE Y RECURSOS NATURALES"/>
    <s v="0001 - MINISTERIO  DE MEDIO AMBIENTE Y RECURSOS NATURALES"/>
    <x v="3"/>
    <x v="9"/>
    <x v="80"/>
    <s v="2.3 - MATERIALES Y SUMINISTROS"/>
    <s v="2.3.5 - CUERO, CAUCHO Y PLÁSTICO"/>
    <s v="N"/>
    <s v="00 - N/A"/>
    <s v="10 - FONDO GENERAL"/>
    <s v=" "/>
    <s v="99 - MULTIPROVINCIAL"/>
    <n v="145935"/>
    <n v="145935"/>
    <n v="0"/>
  </r>
  <r>
    <s v="2024"/>
    <x v="0"/>
    <x v="0"/>
    <x v="0"/>
    <x v="0"/>
    <x v="2"/>
    <s v="0218 - MINISTERIO DE MEDIO AMBIENTE Y RECURSOS NATURALES"/>
    <s v="0001 - MINISTERIO  DE MEDIO AMBIENTE Y RECURSOS NATURALES"/>
    <x v="3"/>
    <x v="9"/>
    <x v="80"/>
    <s v="2.3 - MATERIALES Y SUMINISTROS"/>
    <s v="2.3.6 - PRODUCTOS DE MINERALES, METÁLICOS Y NO METÁLICOS"/>
    <s v="N"/>
    <s v="00 - N/A"/>
    <s v="10 - FONDO GENERAL"/>
    <s v=" "/>
    <s v="99 - MULTIPROVINCIAL"/>
    <n v="1300"/>
    <n v="1300"/>
    <n v="0"/>
  </r>
  <r>
    <s v="2024"/>
    <x v="0"/>
    <x v="0"/>
    <x v="0"/>
    <x v="0"/>
    <x v="2"/>
    <s v="0218 - MINISTERIO DE MEDIO AMBIENTE Y RECURSOS NATURALES"/>
    <s v="0001 - MINISTERIO  DE MEDIO AMBIENTE Y RECURSOS NATURALES"/>
    <x v="3"/>
    <x v="9"/>
    <x v="80"/>
    <s v="2.3 - MATERIALES Y SUMINISTROS"/>
    <s v="2.3.9 - PRODUCTOS Y ÚTILES VARIOS"/>
    <s v="N"/>
    <s v="00 - N/A"/>
    <s v="10 - FONDO GENERAL"/>
    <s v=" "/>
    <s v="99 - MULTIPROVINCIAL"/>
    <n v="324470"/>
    <n v="324470"/>
    <n v="0"/>
  </r>
  <r>
    <s v="2024"/>
    <x v="0"/>
    <x v="0"/>
    <x v="0"/>
    <x v="0"/>
    <x v="2"/>
    <s v="0218 - MINISTERIO DE MEDIO AMBIENTE Y RECURSOS NATURALES"/>
    <s v="0001 - MINISTERIO  DE MEDIO AMBIENTE Y RECURSOS NATURALES"/>
    <x v="3"/>
    <x v="9"/>
    <x v="80"/>
    <s v="2.3 - MATERIALES Y SUMINISTROS"/>
    <s v="2.3.9 - PRODUCTOS Y ÚTILES VARIOS"/>
    <s v="N"/>
    <s v="00 - N/A"/>
    <s v="20 - FONDOS CON DESTINO ESPECÍFICO"/>
    <s v=" "/>
    <s v="99 - MULTIPROVINCIAL"/>
    <n v="0"/>
    <n v="0"/>
    <n v="0"/>
  </r>
  <r>
    <s v="2024"/>
    <x v="0"/>
    <x v="0"/>
    <x v="0"/>
    <x v="0"/>
    <x v="2"/>
    <s v="0218 - MINISTERIO DE MEDIO AMBIENTE Y RECURSOS NATURALES"/>
    <s v="0001 - MINISTERIO  DE MEDIO AMBIENTE Y RECURSOS NATURALES"/>
    <x v="3"/>
    <x v="9"/>
    <x v="81"/>
    <s v="2.1 - REMUNERACIONES Y CONTRIBUCIONES"/>
    <s v="2.1.1 - REMUNERACIONES"/>
    <s v="N"/>
    <s v="00 - N/A"/>
    <s v="10 - FONDO GENERAL"/>
    <s v=" "/>
    <s v="99 - MULTIPROVINCIAL"/>
    <n v="801832875"/>
    <n v="709887531"/>
    <n v="636808833.44000006"/>
  </r>
  <r>
    <s v="2024"/>
    <x v="0"/>
    <x v="0"/>
    <x v="0"/>
    <x v="0"/>
    <x v="2"/>
    <s v="0218 - MINISTERIO DE MEDIO AMBIENTE Y RECURSOS NATURALES"/>
    <s v="0001 - MINISTERIO  DE MEDIO AMBIENTE Y RECURSOS NATURALES"/>
    <x v="3"/>
    <x v="9"/>
    <x v="81"/>
    <s v="2.1 - REMUNERACIONES Y CONTRIBUCIONES"/>
    <s v="2.1.1 - REMUNERACIONES"/>
    <s v="N"/>
    <s v="00 - N/A"/>
    <s v="20 - FONDOS CON DESTINO ESPECÍFICO"/>
    <s v=" "/>
    <s v="99 - MULTIPROVINCIAL"/>
    <n v="264710880"/>
    <n v="350122580"/>
    <n v="337709441.60000008"/>
  </r>
  <r>
    <s v="2024"/>
    <x v="0"/>
    <x v="0"/>
    <x v="0"/>
    <x v="0"/>
    <x v="2"/>
    <s v="0218 - MINISTERIO DE MEDIO AMBIENTE Y RECURSOS NATURALES"/>
    <s v="0001 - MINISTERIO  DE MEDIO AMBIENTE Y RECURSOS NATURALES"/>
    <x v="3"/>
    <x v="9"/>
    <x v="81"/>
    <s v="2.1 - REMUNERACIONES Y CONTRIBUCIONES"/>
    <s v="2.1.2 - SOBRESUELDOS"/>
    <s v="N"/>
    <s v="00 - N/A"/>
    <s v="10 - FONDO GENERAL"/>
    <s v=" "/>
    <s v="99 - MULTIPROVINCIAL"/>
    <n v="210227345"/>
    <n v="203575039"/>
    <n v="165594756.35000002"/>
  </r>
  <r>
    <s v="2024"/>
    <x v="0"/>
    <x v="0"/>
    <x v="0"/>
    <x v="0"/>
    <x v="2"/>
    <s v="0218 - MINISTERIO DE MEDIO AMBIENTE Y RECURSOS NATURALES"/>
    <s v="0001 - MINISTERIO  DE MEDIO AMBIENTE Y RECURSOS NATURALES"/>
    <x v="3"/>
    <x v="9"/>
    <x v="81"/>
    <s v="2.1 - REMUNERACIONES Y CONTRIBUCIONES"/>
    <s v="2.1.2 - SOBRESUELDOS"/>
    <s v="N"/>
    <s v="00 - N/A"/>
    <s v="20 - FONDOS CON DESTINO ESPECÍFICO"/>
    <s v=" "/>
    <s v="99 - MULTIPROVINCIAL"/>
    <n v="90902018"/>
    <n v="37888800"/>
    <n v="37399666.600000001"/>
  </r>
  <r>
    <s v="2024"/>
    <x v="0"/>
    <x v="0"/>
    <x v="0"/>
    <x v="0"/>
    <x v="2"/>
    <s v="0218 - MINISTERIO DE MEDIO AMBIENTE Y RECURSOS NATURALES"/>
    <s v="0001 - MINISTERIO  DE MEDIO AMBIENTE Y RECURSOS NATURALES"/>
    <x v="3"/>
    <x v="9"/>
    <x v="81"/>
    <s v="2.1 - REMUNERACIONES Y CONTRIBUCIONES"/>
    <s v="2.1.4 - GRATIFICACIONES Y BONIFICACIONES"/>
    <s v="N"/>
    <s v="00 - N/A"/>
    <s v="10 - FONDO GENERAL"/>
    <s v=" "/>
    <s v="99 - MULTIPROVINCIAL"/>
    <n v="0"/>
    <n v="46489118"/>
    <n v="44475000"/>
  </r>
  <r>
    <s v="2024"/>
    <x v="0"/>
    <x v="0"/>
    <x v="0"/>
    <x v="0"/>
    <x v="2"/>
    <s v="0218 - MINISTERIO DE MEDIO AMBIENTE Y RECURSOS NATURALES"/>
    <s v="0001 - MINISTERIO  DE MEDIO AMBIENTE Y RECURSOS NATURALES"/>
    <x v="3"/>
    <x v="9"/>
    <x v="81"/>
    <s v="2.1 - REMUNERACIONES Y CONTRIBUCIONES"/>
    <s v="2.1.5 - CONTRIBUCIONES A LA SEGURIDAD SOCIAL"/>
    <s v="N"/>
    <s v="00 - N/A"/>
    <s v="10 - FONDO GENERAL"/>
    <s v=" "/>
    <s v="99 - MULTIPROVINCIAL"/>
    <n v="116848300"/>
    <n v="108807161"/>
    <n v="86270255.73999995"/>
  </r>
  <r>
    <s v="2024"/>
    <x v="0"/>
    <x v="0"/>
    <x v="0"/>
    <x v="0"/>
    <x v="2"/>
    <s v="0218 - MINISTERIO DE MEDIO AMBIENTE Y RECURSOS NATURALES"/>
    <s v="0001 - MINISTERIO  DE MEDIO AMBIENTE Y RECURSOS NATURALES"/>
    <x v="3"/>
    <x v="9"/>
    <x v="81"/>
    <s v="2.1 - REMUNERACIONES Y CONTRIBUCIONES"/>
    <s v="2.1.5 - CONTRIBUCIONES A LA SEGURIDAD SOCIAL"/>
    <s v="N"/>
    <s v="00 - N/A"/>
    <s v="20 - FONDOS CON DESTINO ESPECÍFICO"/>
    <s v=" "/>
    <s v="99 - MULTIPROVINCIAL"/>
    <n v="37713344"/>
    <n v="53988964"/>
    <n v="45349615.299999952"/>
  </r>
  <r>
    <s v="2024"/>
    <x v="0"/>
    <x v="0"/>
    <x v="0"/>
    <x v="0"/>
    <x v="2"/>
    <s v="0218 - MINISTERIO DE MEDIO AMBIENTE Y RECURSOS NATURALES"/>
    <s v="0001 - MINISTERIO  DE MEDIO AMBIENTE Y RECURSOS NATURALES"/>
    <x v="3"/>
    <x v="9"/>
    <x v="81"/>
    <s v="2.2 - CONTRATACIÓN DE SERVICIOS"/>
    <s v="2.2.1 - SERVICIOS BÁSICOS"/>
    <s v="N"/>
    <s v="00 - N/A"/>
    <s v="10 - FONDO GENERAL"/>
    <s v=" "/>
    <s v="99 - MULTIPROVINCIAL"/>
    <n v="88400000"/>
    <n v="68500000"/>
    <n v="56987375.849999979"/>
  </r>
  <r>
    <s v="2024"/>
    <x v="0"/>
    <x v="0"/>
    <x v="0"/>
    <x v="0"/>
    <x v="2"/>
    <s v="0218 - MINISTERIO DE MEDIO AMBIENTE Y RECURSOS NATURALES"/>
    <s v="0001 - MINISTERIO  DE MEDIO AMBIENTE Y RECURSOS NATURALES"/>
    <x v="3"/>
    <x v="9"/>
    <x v="81"/>
    <s v="2.2 - CONTRATACIÓN DE SERVICIOS"/>
    <s v="2.2.2 - PUBLICIDAD, IMPRESIÓN Y ENCUADERNACIÓN"/>
    <s v="N"/>
    <s v="00 - N/A"/>
    <s v="10 - FONDO GENERAL"/>
    <s v=" "/>
    <s v="99 - MULTIPROVINCIAL"/>
    <n v="10360467"/>
    <n v="15628467"/>
    <n v="6141116.6299999999"/>
  </r>
  <r>
    <s v="2024"/>
    <x v="0"/>
    <x v="0"/>
    <x v="0"/>
    <x v="0"/>
    <x v="2"/>
    <s v="0218 - MINISTERIO DE MEDIO AMBIENTE Y RECURSOS NATURALES"/>
    <s v="0001 - MINISTERIO  DE MEDIO AMBIENTE Y RECURSOS NATURALES"/>
    <x v="3"/>
    <x v="9"/>
    <x v="81"/>
    <s v="2.2 - CONTRATACIÓN DE SERVICIOS"/>
    <s v="2.2.3 - VIÁTICOS"/>
    <s v="N"/>
    <s v="00 - N/A"/>
    <s v="10 - FONDO GENERAL"/>
    <s v=" "/>
    <s v="99 - MULTIPROVINCIAL"/>
    <n v="12080250"/>
    <n v="23216205"/>
    <n v="17589284.270000003"/>
  </r>
  <r>
    <s v="2024"/>
    <x v="0"/>
    <x v="0"/>
    <x v="0"/>
    <x v="0"/>
    <x v="2"/>
    <s v="0218 - MINISTERIO DE MEDIO AMBIENTE Y RECURSOS NATURALES"/>
    <s v="0001 - MINISTERIO  DE MEDIO AMBIENTE Y RECURSOS NATURALES"/>
    <x v="3"/>
    <x v="9"/>
    <x v="81"/>
    <s v="2.2 - CONTRATACIÓN DE SERVICIOS"/>
    <s v="2.2.4 - TRANSPORTE Y ALMACENAJE"/>
    <s v="N"/>
    <s v="00 - N/A"/>
    <s v="10 - FONDO GENERAL"/>
    <s v=" "/>
    <s v="99 - MULTIPROVINCIAL"/>
    <n v="3888080"/>
    <n v="26088080"/>
    <n v="16555185.810000001"/>
  </r>
  <r>
    <s v="2024"/>
    <x v="0"/>
    <x v="0"/>
    <x v="0"/>
    <x v="0"/>
    <x v="2"/>
    <s v="0218 - MINISTERIO DE MEDIO AMBIENTE Y RECURSOS NATURALES"/>
    <s v="0001 - MINISTERIO  DE MEDIO AMBIENTE Y RECURSOS NATURALES"/>
    <x v="3"/>
    <x v="9"/>
    <x v="81"/>
    <s v="2.2 - CONTRATACIÓN DE SERVICIOS"/>
    <s v="2.2.5 - ALQUILERES Y RENTAS"/>
    <s v="N"/>
    <s v="00 - N/A"/>
    <s v="10 - FONDO GENERAL"/>
    <s v=" "/>
    <s v="99 - MULTIPROVINCIAL"/>
    <n v="58798486"/>
    <n v="40715700"/>
    <n v="24293439.150000002"/>
  </r>
  <r>
    <s v="2024"/>
    <x v="0"/>
    <x v="0"/>
    <x v="0"/>
    <x v="0"/>
    <x v="2"/>
    <s v="0218 - MINISTERIO DE MEDIO AMBIENTE Y RECURSOS NATURALES"/>
    <s v="0001 - MINISTERIO  DE MEDIO AMBIENTE Y RECURSOS NATURALES"/>
    <x v="3"/>
    <x v="9"/>
    <x v="81"/>
    <s v="2.2 - CONTRATACIÓN DE SERVICIOS"/>
    <s v="2.2.5 - ALQUILERES Y RENTAS"/>
    <s v="N"/>
    <s v="00 - N/A"/>
    <s v="20 - FONDOS CON DESTINO ESPECÍFICO"/>
    <s v=" "/>
    <s v="99 - MULTIPROVINCIAL"/>
    <n v="0"/>
    <n v="10999608"/>
    <n v="8578003"/>
  </r>
  <r>
    <s v="2024"/>
    <x v="0"/>
    <x v="0"/>
    <x v="0"/>
    <x v="0"/>
    <x v="2"/>
    <s v="0218 - MINISTERIO DE MEDIO AMBIENTE Y RECURSOS NATURALES"/>
    <s v="0001 - MINISTERIO  DE MEDIO AMBIENTE Y RECURSOS NATURALES"/>
    <x v="3"/>
    <x v="9"/>
    <x v="81"/>
    <s v="2.2 - CONTRATACIÓN DE SERVICIOS"/>
    <s v="2.2.6 - SEGUROS"/>
    <s v="N"/>
    <s v="00 - N/A"/>
    <s v="10 - FONDO GENERAL"/>
    <s v=" "/>
    <s v="99 - MULTIPROVINCIAL"/>
    <n v="22712600"/>
    <n v="100482600"/>
    <n v="93754241.439999968"/>
  </r>
  <r>
    <s v="2024"/>
    <x v="0"/>
    <x v="0"/>
    <x v="0"/>
    <x v="0"/>
    <x v="2"/>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 "/>
    <s v="99 - MULTIPROVINCIAL"/>
    <n v="12328220"/>
    <n v="29597116"/>
    <n v="20369869.010000002"/>
  </r>
  <r>
    <s v="2024"/>
    <x v="0"/>
    <x v="0"/>
    <x v="0"/>
    <x v="0"/>
    <x v="2"/>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 "/>
    <s v="99 - MULTIPROVINCIAL"/>
    <n v="0"/>
    <n v="4814910"/>
    <n v="14906.02"/>
  </r>
  <r>
    <s v="2024"/>
    <x v="0"/>
    <x v="0"/>
    <x v="0"/>
    <x v="0"/>
    <x v="2"/>
    <s v="0218 - MINISTERIO DE MEDIO AMBIENTE Y RECURSOS NATURALES"/>
    <s v="0001 - MINISTERIO  DE MEDIO AMBIENTE Y RECURSOS NATURALES"/>
    <x v="3"/>
    <x v="9"/>
    <x v="81"/>
    <s v="2.2 - CONTRATACIÓN DE SERVICIOS"/>
    <s v="2.2.8 - OTROS SERVICIOS NO INCLUIDOS EN CONCEPTOS ANTERIORES"/>
    <s v="N"/>
    <s v="00 - N/A"/>
    <s v="10 - FONDO GENERAL"/>
    <s v=" "/>
    <s v="99 - MULTIPROVINCIAL"/>
    <n v="20129885"/>
    <n v="61741349"/>
    <n v="29171069.960000001"/>
  </r>
  <r>
    <s v="2024"/>
    <x v="0"/>
    <x v="0"/>
    <x v="0"/>
    <x v="0"/>
    <x v="2"/>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 "/>
    <s v="99 - MULTIPROVINCIAL"/>
    <n v="0"/>
    <n v="530783"/>
    <n v="68887.55"/>
  </r>
  <r>
    <s v="2024"/>
    <x v="0"/>
    <x v="0"/>
    <x v="0"/>
    <x v="0"/>
    <x v="2"/>
    <s v="0218 - MINISTERIO DE MEDIO AMBIENTE Y RECURSOS NATURALES"/>
    <s v="0001 - MINISTERIO  DE MEDIO AMBIENTE Y RECURSOS NATURALES"/>
    <x v="3"/>
    <x v="9"/>
    <x v="81"/>
    <s v="2.2 - CONTRATACIÓN DE SERVICIOS"/>
    <s v="2.2.9 - OTRAS CONTRATACIONES DE SERVICIOS"/>
    <s v="N"/>
    <s v="00 - N/A"/>
    <s v="10 - FONDO GENERAL"/>
    <s v=" "/>
    <s v="99 - MULTIPROVINCIAL"/>
    <n v="3636150"/>
    <n v="20183598.350000001"/>
    <n v="10413127.830000002"/>
  </r>
  <r>
    <s v="2024"/>
    <x v="0"/>
    <x v="0"/>
    <x v="0"/>
    <x v="0"/>
    <x v="2"/>
    <s v="0218 - MINISTERIO DE MEDIO AMBIENTE Y RECURSOS NATURALES"/>
    <s v="0001 - MINISTERIO  DE MEDIO AMBIENTE Y RECURSOS NATURALES"/>
    <x v="3"/>
    <x v="9"/>
    <x v="81"/>
    <s v="2.2 - CONTRATACIÓN DE SERVICIOS"/>
    <s v="2.2.9 - OTRAS CONTRATACIONES DE SERVICIOS"/>
    <s v="N"/>
    <s v="00 - N/A"/>
    <s v="20 - FONDOS CON DESTINO ESPECÍFICO"/>
    <s v=" "/>
    <s v="99 - MULTIPROVINCIAL"/>
    <n v="0"/>
    <n v="2"/>
    <n v="0"/>
  </r>
  <r>
    <s v="2024"/>
    <x v="0"/>
    <x v="0"/>
    <x v="0"/>
    <x v="0"/>
    <x v="2"/>
    <s v="0218 - MINISTERIO DE MEDIO AMBIENTE Y RECURSOS NATURALES"/>
    <s v="0001 - MINISTERIO  DE MEDIO AMBIENTE Y RECURSOS NATURALES"/>
    <x v="3"/>
    <x v="9"/>
    <x v="81"/>
    <s v="2.3 - MATERIALES Y SUMINISTROS"/>
    <s v="2.3.1 - ALIMENTOS Y PRODUCTOS AGROFORESTALES"/>
    <s v="N"/>
    <s v="00 - N/A"/>
    <s v="10 - FONDO GENERAL"/>
    <s v=" "/>
    <s v="99 - MULTIPROVINCIAL"/>
    <n v="3058559"/>
    <n v="15718559"/>
    <n v="5743445.7899999991"/>
  </r>
  <r>
    <s v="2024"/>
    <x v="0"/>
    <x v="0"/>
    <x v="0"/>
    <x v="0"/>
    <x v="2"/>
    <s v="0218 - MINISTERIO DE MEDIO AMBIENTE Y RECURSOS NATURALES"/>
    <s v="0001 - MINISTERIO  DE MEDIO AMBIENTE Y RECURSOS NATURALES"/>
    <x v="3"/>
    <x v="9"/>
    <x v="81"/>
    <s v="2.3 - MATERIALES Y SUMINISTROS"/>
    <s v="2.3.1 - ALIMENTOS Y PRODUCTOS AGROFORESTALES"/>
    <s v="N"/>
    <s v="00 - N/A"/>
    <s v="20 - FONDOS CON DESTINO ESPECÍFICO"/>
    <s v=" "/>
    <s v="99 - MULTIPROVINCIAL"/>
    <n v="0"/>
    <n v="132986"/>
    <n v="130245.38"/>
  </r>
  <r>
    <s v="2024"/>
    <x v="0"/>
    <x v="0"/>
    <x v="0"/>
    <x v="0"/>
    <x v="2"/>
    <s v="0218 - MINISTERIO DE MEDIO AMBIENTE Y RECURSOS NATURALES"/>
    <s v="0001 - MINISTERIO  DE MEDIO AMBIENTE Y RECURSOS NATURALES"/>
    <x v="3"/>
    <x v="9"/>
    <x v="81"/>
    <s v="2.3 - MATERIALES Y SUMINISTROS"/>
    <s v="2.3.2 - TEXTILES Y VESTUARIOS"/>
    <s v="N"/>
    <s v="00 - N/A"/>
    <s v="10 - FONDO GENERAL"/>
    <s v=" "/>
    <s v="99 - MULTIPROVINCIAL"/>
    <n v="3964094"/>
    <n v="3410216"/>
    <n v="1940351.1600000001"/>
  </r>
  <r>
    <s v="2024"/>
    <x v="0"/>
    <x v="0"/>
    <x v="0"/>
    <x v="0"/>
    <x v="2"/>
    <s v="0218 - MINISTERIO DE MEDIO AMBIENTE Y RECURSOS NATURALES"/>
    <s v="0001 - MINISTERIO  DE MEDIO AMBIENTE Y RECURSOS NATURALES"/>
    <x v="3"/>
    <x v="9"/>
    <x v="81"/>
    <s v="2.3 - MATERIALES Y SUMINISTROS"/>
    <s v="2.3.2 - TEXTILES Y VESTUARIOS"/>
    <s v="N"/>
    <s v="00 - N/A"/>
    <s v="20 - FONDOS CON DESTINO ESPECÍFICO"/>
    <s v=" "/>
    <s v="99 - MULTIPROVINCIAL"/>
    <n v="0"/>
    <n v="0"/>
    <n v="0"/>
  </r>
  <r>
    <s v="2024"/>
    <x v="0"/>
    <x v="0"/>
    <x v="0"/>
    <x v="0"/>
    <x v="2"/>
    <s v="0218 - MINISTERIO DE MEDIO AMBIENTE Y RECURSOS NATURALES"/>
    <s v="0001 - MINISTERIO  DE MEDIO AMBIENTE Y RECURSOS NATURALES"/>
    <x v="3"/>
    <x v="9"/>
    <x v="81"/>
    <s v="2.3 - MATERIALES Y SUMINISTROS"/>
    <s v="2.3.3 - PAPEL, CARTÓN E IMPRESOS"/>
    <s v="N"/>
    <s v="00 - N/A"/>
    <s v="10 - FONDO GENERAL"/>
    <s v=" "/>
    <s v="99 - MULTIPROVINCIAL"/>
    <n v="4564030"/>
    <n v="11402899"/>
    <n v="4077580.5700000003"/>
  </r>
  <r>
    <s v="2024"/>
    <x v="0"/>
    <x v="0"/>
    <x v="0"/>
    <x v="0"/>
    <x v="2"/>
    <s v="0218 - MINISTERIO DE MEDIO AMBIENTE Y RECURSOS NATURALES"/>
    <s v="0001 - MINISTERIO  DE MEDIO AMBIENTE Y RECURSOS NATURALES"/>
    <x v="3"/>
    <x v="9"/>
    <x v="81"/>
    <s v="2.3 - MATERIALES Y SUMINISTROS"/>
    <s v="2.3.3 - PAPEL, CARTÓN E IMPRESOS"/>
    <s v="N"/>
    <s v="00 - N/A"/>
    <s v="20 - FONDOS CON DESTINO ESPECÍFICO"/>
    <s v=" "/>
    <s v="99 - MULTIPROVINCIAL"/>
    <n v="0"/>
    <n v="38840"/>
    <n v="38838.870000000003"/>
  </r>
  <r>
    <s v="2024"/>
    <x v="0"/>
    <x v="0"/>
    <x v="0"/>
    <x v="0"/>
    <x v="2"/>
    <s v="0218 - MINISTERIO DE MEDIO AMBIENTE Y RECURSOS NATURALES"/>
    <s v="0001 - MINISTERIO  DE MEDIO AMBIENTE Y RECURSOS NATURALES"/>
    <x v="3"/>
    <x v="9"/>
    <x v="81"/>
    <s v="2.3 - MATERIALES Y SUMINISTROS"/>
    <s v="2.3.4 - PRODUCTOS FARMACÉUTICOS"/>
    <s v="N"/>
    <s v="00 - N/A"/>
    <s v="10 - FONDO GENERAL"/>
    <s v=" "/>
    <s v="99 - MULTIPROVINCIAL"/>
    <n v="1800"/>
    <n v="1800"/>
    <n v="0"/>
  </r>
  <r>
    <s v="2024"/>
    <x v="0"/>
    <x v="0"/>
    <x v="0"/>
    <x v="0"/>
    <x v="2"/>
    <s v="0218 - MINISTERIO DE MEDIO AMBIENTE Y RECURSOS NATURALES"/>
    <s v="0001 - MINISTERIO  DE MEDIO AMBIENTE Y RECURSOS NATURALES"/>
    <x v="3"/>
    <x v="9"/>
    <x v="81"/>
    <s v="2.3 - MATERIALES Y SUMINISTROS"/>
    <s v="2.3.5 - CUERO, CAUCHO Y PLÁSTICO"/>
    <s v="N"/>
    <s v="00 - N/A"/>
    <s v="10 - FONDO GENERAL"/>
    <s v=" "/>
    <s v="99 - MULTIPROVINCIAL"/>
    <n v="1004594"/>
    <n v="1924155"/>
    <n v="460375.8"/>
  </r>
  <r>
    <s v="2024"/>
    <x v="0"/>
    <x v="0"/>
    <x v="0"/>
    <x v="0"/>
    <x v="2"/>
    <s v="0218 - MINISTERIO DE MEDIO AMBIENTE Y RECURSOS NATURALES"/>
    <s v="0001 - MINISTERIO  DE MEDIO AMBIENTE Y RECURSOS NATURALES"/>
    <x v="3"/>
    <x v="9"/>
    <x v="81"/>
    <s v="2.3 - MATERIALES Y SUMINISTROS"/>
    <s v="2.3.6 - PRODUCTOS DE MINERALES, METÁLICOS Y NO METÁLICOS"/>
    <s v="N"/>
    <s v="00 - N/A"/>
    <s v="10 - FONDO GENERAL"/>
    <s v=" "/>
    <s v="99 - MULTIPROVINCIAL"/>
    <n v="1794647"/>
    <n v="3152647"/>
    <n v="1539939.57"/>
  </r>
  <r>
    <s v="2024"/>
    <x v="0"/>
    <x v="0"/>
    <x v="0"/>
    <x v="0"/>
    <x v="2"/>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 "/>
    <s v="99 - MULTIPROVINCIAL"/>
    <n v="0"/>
    <n v="0"/>
    <n v="0"/>
  </r>
  <r>
    <s v="2024"/>
    <x v="0"/>
    <x v="0"/>
    <x v="0"/>
    <x v="0"/>
    <x v="2"/>
    <s v="0218 - MINISTERIO DE MEDIO AMBIENTE Y RECURSOS NATURALES"/>
    <s v="0001 - MINISTERIO  DE MEDIO AMBIENTE Y RECURSOS NATURALES"/>
    <x v="3"/>
    <x v="9"/>
    <x v="81"/>
    <s v="2.3 - MATERIALES Y SUMINISTROS"/>
    <s v="2.3.7 - COMBUSTIBLES, LUBRICANTES, PRODUCTOS QUÍMICOS Y CONEXOS"/>
    <s v="N"/>
    <s v="00 - N/A"/>
    <s v="10 - FONDO GENERAL"/>
    <s v=" "/>
    <s v="99 - MULTIPROVINCIAL"/>
    <n v="31667140"/>
    <n v="35952140"/>
    <n v="33851392.059999995"/>
  </r>
  <r>
    <s v="2024"/>
    <x v="0"/>
    <x v="0"/>
    <x v="0"/>
    <x v="0"/>
    <x v="2"/>
    <s v="0218 - MINISTERIO DE MEDIO AMBIENTE Y RECURSOS NATURALES"/>
    <s v="0001 - MINISTERIO  DE MEDIO AMBIENTE Y RECURSOS NATURALES"/>
    <x v="3"/>
    <x v="9"/>
    <x v="81"/>
    <s v="2.3 - MATERIALES Y SUMINISTROS"/>
    <s v="2.3.9 - PRODUCTOS Y ÚTILES VARIOS"/>
    <s v="N"/>
    <s v="00 - N/A"/>
    <s v="10 - FONDO GENERAL"/>
    <s v=" "/>
    <s v="99 - MULTIPROVINCIAL"/>
    <n v="12811638"/>
    <n v="27363483"/>
    <n v="15507826.560000002"/>
  </r>
  <r>
    <s v="2024"/>
    <x v="0"/>
    <x v="0"/>
    <x v="0"/>
    <x v="0"/>
    <x v="2"/>
    <s v="0218 - MINISTERIO DE MEDIO AMBIENTE Y RECURSOS NATURALES"/>
    <s v="0001 - MINISTERIO  DE MEDIO AMBIENTE Y RECURSOS NATURALES"/>
    <x v="3"/>
    <x v="9"/>
    <x v="81"/>
    <s v="2.3 - MATERIALES Y SUMINISTROS"/>
    <s v="2.3.9 - PRODUCTOS Y ÚTILES VARIOS"/>
    <s v="N"/>
    <s v="00 - N/A"/>
    <s v="20 - FONDOS CON DESTINO ESPECÍFICO"/>
    <s v=" "/>
    <s v="99 - MULTIPROVINCIAL"/>
    <n v="0"/>
    <n v="680100"/>
    <n v="680034"/>
  </r>
  <r>
    <s v="2024"/>
    <x v="0"/>
    <x v="0"/>
    <x v="0"/>
    <x v="0"/>
    <x v="2"/>
    <s v="0218 - MINISTERIO DE MEDIO AMBIENTE Y RECURSOS NATURALES"/>
    <s v="0001 - MINISTERIO  DE MEDIO AMBIENTE Y RECURSOS NATURALES"/>
    <x v="3"/>
    <x v="6"/>
    <x v="82"/>
    <s v="2.1 - REMUNERACIONES Y CONTRIBUCIONES"/>
    <s v="2.1.1 - REMUNERACIONES"/>
    <s v="N"/>
    <s v="00 - N/A"/>
    <s v="10 - FONDO GENERAL"/>
    <s v=" "/>
    <s v="99 - MULTIPROVINCIAL"/>
    <n v="3754324"/>
    <n v="2470357"/>
    <n v="1159538.53"/>
  </r>
  <r>
    <s v="2024"/>
    <x v="0"/>
    <x v="0"/>
    <x v="0"/>
    <x v="0"/>
    <x v="2"/>
    <s v="0218 - MINISTERIO DE MEDIO AMBIENTE Y RECURSOS NATURALES"/>
    <s v="0001 - MINISTERIO  DE MEDIO AMBIENTE Y RECURSOS NATURALES"/>
    <x v="3"/>
    <x v="6"/>
    <x v="82"/>
    <s v="2.1 - REMUNERACIONES Y CONTRIBUCIONES"/>
    <s v="2.1.1 - REMUNERACIONES"/>
    <s v="N"/>
    <s v="00 - N/A"/>
    <s v="20 - FONDOS CON DESTINO ESPECÍFICO"/>
    <s v=" "/>
    <s v="99 - MULTIPROVINCIAL"/>
    <n v="5720000"/>
    <n v="5720000"/>
    <n v="3914583.33"/>
  </r>
  <r>
    <s v="2024"/>
    <x v="0"/>
    <x v="0"/>
    <x v="0"/>
    <x v="0"/>
    <x v="2"/>
    <s v="0218 - MINISTERIO DE MEDIO AMBIENTE Y RECURSOS NATURALES"/>
    <s v="0001 - MINISTERIO  DE MEDIO AMBIENTE Y RECURSOS NATURALES"/>
    <x v="3"/>
    <x v="6"/>
    <x v="82"/>
    <s v="2.1 - REMUNERACIONES Y CONTRIBUCIONES"/>
    <s v="2.1.2 - SOBRESUELDOS"/>
    <s v="N"/>
    <s v="00 - N/A"/>
    <s v="10 - FONDO GENERAL"/>
    <s v=" "/>
    <s v="99 - MULTIPROVINCIAL"/>
    <n v="2119386"/>
    <n v="2069886"/>
    <n v="0"/>
  </r>
  <r>
    <s v="2024"/>
    <x v="0"/>
    <x v="0"/>
    <x v="0"/>
    <x v="0"/>
    <x v="2"/>
    <s v="0218 - MINISTERIO DE MEDIO AMBIENTE Y RECURSOS NATURALES"/>
    <s v="0001 - MINISTERIO  DE MEDIO AMBIENTE Y RECURSOS NATURALES"/>
    <x v="3"/>
    <x v="6"/>
    <x v="82"/>
    <s v="2.1 - REMUNERACIONES Y CONTRIBUCIONES"/>
    <s v="2.1.2 - SOBRESUELDOS"/>
    <s v="N"/>
    <s v="00 - N/A"/>
    <s v="20 - FONDOS CON DESTINO ESPECÍFICO"/>
    <s v=" "/>
    <s v="99 - MULTIPROVINCIAL"/>
    <n v="880000"/>
    <n v="880000"/>
    <n v="553000"/>
  </r>
  <r>
    <s v="2024"/>
    <x v="0"/>
    <x v="0"/>
    <x v="0"/>
    <x v="0"/>
    <x v="2"/>
    <s v="0218 - MINISTERIO DE MEDIO AMBIENTE Y RECURSOS NATURALES"/>
    <s v="0001 - MINISTERIO  DE MEDIO AMBIENTE Y RECURSOS NATURALES"/>
    <x v="3"/>
    <x v="6"/>
    <x v="82"/>
    <s v="2.1 - REMUNERACIONES Y CONTRIBUCIONES"/>
    <s v="2.1.5 - CONTRIBUCIONES A LA SEGURIDAD SOCIAL"/>
    <s v="N"/>
    <s v="00 - N/A"/>
    <s v="10 - FONDO GENERAL"/>
    <s v=" "/>
    <s v="99 - MULTIPROVINCIAL"/>
    <n v="202488"/>
    <n v="0"/>
    <n v="0"/>
  </r>
  <r>
    <s v="2024"/>
    <x v="0"/>
    <x v="0"/>
    <x v="0"/>
    <x v="0"/>
    <x v="2"/>
    <s v="0218 - MINISTERIO DE MEDIO AMBIENTE Y RECURSOS NATURALES"/>
    <s v="0001 - MINISTERIO  DE MEDIO AMBIENTE Y RECURSOS NATURALES"/>
    <x v="3"/>
    <x v="6"/>
    <x v="82"/>
    <s v="2.1 - REMUNERACIONES Y CONTRIBUCIONES"/>
    <s v="2.1.5 - CONTRIBUCIONES A LA SEGURIDAD SOCIAL"/>
    <s v="N"/>
    <s v="00 - N/A"/>
    <s v="20 - FONDOS CON DESTINO ESPECÍFICO"/>
    <s v=" "/>
    <s v="99 - MULTIPROVINCIAL"/>
    <n v="809952"/>
    <n v="809952"/>
    <n v="544837.63"/>
  </r>
  <r>
    <s v="2024"/>
    <x v="0"/>
    <x v="0"/>
    <x v="0"/>
    <x v="0"/>
    <x v="2"/>
    <s v="0218 - MINISTERIO DE MEDIO AMBIENTE Y RECURSOS NATURALES"/>
    <s v="0001 - MINISTERIO  DE MEDIO AMBIENTE Y RECURSOS NATURALES"/>
    <x v="3"/>
    <x v="6"/>
    <x v="82"/>
    <s v="2.2 - CONTRATACIÓN DE SERVICIOS"/>
    <s v="2.2.2 - PUBLICIDAD, IMPRESIÓN Y ENCUADERNACIÓN"/>
    <s v="N"/>
    <s v="00 - N/A"/>
    <s v="10 - FONDO GENERAL"/>
    <s v=" "/>
    <s v="99 - MULTIPROVINCIAL"/>
    <n v="200000"/>
    <n v="200000"/>
    <n v="0"/>
  </r>
  <r>
    <s v="2024"/>
    <x v="0"/>
    <x v="0"/>
    <x v="0"/>
    <x v="0"/>
    <x v="2"/>
    <s v="0218 - MINISTERIO DE MEDIO AMBIENTE Y RECURSOS NATURALES"/>
    <s v="0001 - MINISTERIO  DE MEDIO AMBIENTE Y RECURSOS NATURALES"/>
    <x v="3"/>
    <x v="6"/>
    <x v="82"/>
    <s v="2.2 - CONTRATACIÓN DE SERVICIOS"/>
    <s v="2.2.3 - VIÁTICOS"/>
    <s v="N"/>
    <s v="00 - N/A"/>
    <s v="10 - FONDO GENERAL"/>
    <s v=" "/>
    <s v="99 - MULTIPROVINCIAL"/>
    <n v="2645900"/>
    <n v="2406250"/>
    <n v="2404272.2000000002"/>
  </r>
  <r>
    <s v="2024"/>
    <x v="0"/>
    <x v="0"/>
    <x v="0"/>
    <x v="0"/>
    <x v="2"/>
    <s v="0218 - MINISTERIO DE MEDIO AMBIENTE Y RECURSOS NATURALES"/>
    <s v="0001 - MINISTERIO  DE MEDIO AMBIENTE Y RECURSOS NATURALES"/>
    <x v="3"/>
    <x v="6"/>
    <x v="82"/>
    <s v="2.2 - CONTRATACIÓN DE SERVICIOS"/>
    <s v="2.2.4 - TRANSPORTE Y ALMACENAJE"/>
    <s v="N"/>
    <s v="00 - N/A"/>
    <s v="10 - FONDO GENERAL"/>
    <s v=" "/>
    <s v="99 - MULTIPROVINCIAL"/>
    <n v="2815280"/>
    <n v="2815280"/>
    <n v="2797021.99"/>
  </r>
  <r>
    <s v="2024"/>
    <x v="0"/>
    <x v="0"/>
    <x v="0"/>
    <x v="0"/>
    <x v="2"/>
    <s v="0218 - MINISTERIO DE MEDIO AMBIENTE Y RECURSOS NATURALES"/>
    <s v="0001 - MINISTERIO  DE MEDIO AMBIENTE Y RECURSOS NATURALES"/>
    <x v="3"/>
    <x v="6"/>
    <x v="82"/>
    <s v="2.2 - CONTRATACIÓN DE SERVICIOS"/>
    <s v="2.2.5 - ALQUILERES Y RENTAS"/>
    <s v="N"/>
    <s v="00 - N/A"/>
    <s v="10 - FONDO GENERAL"/>
    <s v=" "/>
    <s v="99 - MULTIPROVINCIAL"/>
    <n v="800000"/>
    <n v="20000"/>
    <n v="0"/>
  </r>
  <r>
    <s v="2024"/>
    <x v="0"/>
    <x v="0"/>
    <x v="0"/>
    <x v="0"/>
    <x v="2"/>
    <s v="0218 - MINISTERIO DE MEDIO AMBIENTE Y RECURSOS NATURALES"/>
    <s v="0001 - MINISTERIO  DE MEDIO AMBIENTE Y RECURSOS NATURALES"/>
    <x v="3"/>
    <x v="6"/>
    <x v="82"/>
    <s v="2.2 - CONTRATACIÓN DE SERVICIOS"/>
    <s v="2.2.6 - SEGUROS"/>
    <s v="N"/>
    <s v="00 - N/A"/>
    <s v="10 - FONDO GENERAL"/>
    <s v=" "/>
    <s v="99 - MULTIPROVINCIAL"/>
    <n v="15687400"/>
    <n v="0"/>
    <n v="0"/>
  </r>
  <r>
    <s v="2024"/>
    <x v="0"/>
    <x v="0"/>
    <x v="0"/>
    <x v="0"/>
    <x v="2"/>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 "/>
    <s v="99 - MULTIPROVINCIAL"/>
    <n v="6000000"/>
    <n v="300000"/>
    <n v="0"/>
  </r>
  <r>
    <s v="2024"/>
    <x v="0"/>
    <x v="0"/>
    <x v="0"/>
    <x v="0"/>
    <x v="2"/>
    <s v="0218 - MINISTERIO DE MEDIO AMBIENTE Y RECURSOS NATURALES"/>
    <s v="0001 - MINISTERIO  DE MEDIO AMBIENTE Y RECURSOS NATURALES"/>
    <x v="3"/>
    <x v="6"/>
    <x v="82"/>
    <s v="2.2 - CONTRATACIÓN DE SERVICIOS"/>
    <s v="2.2.8 - OTROS SERVICIOS NO INCLUIDOS EN CONCEPTOS ANTERIORES"/>
    <s v="N"/>
    <s v="00 - N/A"/>
    <s v="10 - FONDO GENERAL"/>
    <s v=" "/>
    <s v="99 - MULTIPROVINCIAL"/>
    <n v="16209000"/>
    <n v="3609000"/>
    <n v="3072584.95"/>
  </r>
  <r>
    <s v="2024"/>
    <x v="0"/>
    <x v="0"/>
    <x v="0"/>
    <x v="0"/>
    <x v="2"/>
    <s v="0218 - MINISTERIO DE MEDIO AMBIENTE Y RECURSOS NATURALES"/>
    <s v="0001 - MINISTERIO  DE MEDIO AMBIENTE Y RECURSOS NATURALES"/>
    <x v="3"/>
    <x v="6"/>
    <x v="82"/>
    <s v="2.2 - CONTRATACIÓN DE SERVICIOS"/>
    <s v="2.2.9 - OTRAS CONTRATACIONES DE SERVICIOS"/>
    <s v="N"/>
    <s v="00 - N/A"/>
    <s v="10 - FONDO GENERAL"/>
    <s v=" "/>
    <s v="99 - MULTIPROVINCIAL"/>
    <n v="1509180"/>
    <n v="609180"/>
    <n v="0"/>
  </r>
  <r>
    <s v="2024"/>
    <x v="0"/>
    <x v="0"/>
    <x v="0"/>
    <x v="0"/>
    <x v="2"/>
    <s v="0218 - MINISTERIO DE MEDIO AMBIENTE Y RECURSOS NATURALES"/>
    <s v="0001 - MINISTERIO  DE MEDIO AMBIENTE Y RECURSOS NATURALES"/>
    <x v="3"/>
    <x v="6"/>
    <x v="82"/>
    <s v="2.3 - MATERIALES Y SUMINISTROS"/>
    <s v="2.3.1 - ALIMENTOS Y PRODUCTOS AGROFORESTALES"/>
    <s v="N"/>
    <s v="00 - N/A"/>
    <s v="10 - FONDO GENERAL"/>
    <s v=" "/>
    <s v="99 - MULTIPROVINCIAL"/>
    <n v="5193991"/>
    <n v="193991"/>
    <n v="0"/>
  </r>
  <r>
    <s v="2024"/>
    <x v="0"/>
    <x v="0"/>
    <x v="0"/>
    <x v="0"/>
    <x v="2"/>
    <s v="0218 - MINISTERIO DE MEDIO AMBIENTE Y RECURSOS NATURALES"/>
    <s v="0001 - MINISTERIO  DE MEDIO AMBIENTE Y RECURSOS NATURALES"/>
    <x v="3"/>
    <x v="6"/>
    <x v="82"/>
    <s v="2.3 - MATERIALES Y SUMINISTROS"/>
    <s v="2.3.2 - TEXTILES Y VESTUARIOS"/>
    <s v="N"/>
    <s v="00 - N/A"/>
    <s v="10 - FONDO GENERAL"/>
    <s v=" "/>
    <s v="99 - MULTIPROVINCIAL"/>
    <n v="47450"/>
    <n v="47450"/>
    <n v="0"/>
  </r>
  <r>
    <s v="2024"/>
    <x v="0"/>
    <x v="0"/>
    <x v="0"/>
    <x v="0"/>
    <x v="2"/>
    <s v="0218 - MINISTERIO DE MEDIO AMBIENTE Y RECURSOS NATURALES"/>
    <s v="0001 - MINISTERIO  DE MEDIO AMBIENTE Y RECURSOS NATURALES"/>
    <x v="3"/>
    <x v="6"/>
    <x v="82"/>
    <s v="2.3 - MATERIALES Y SUMINISTROS"/>
    <s v="2.3.3 - PAPEL, CARTÓN E IMPRESOS"/>
    <s v="N"/>
    <s v="00 - N/A"/>
    <s v="10 - FONDO GENERAL"/>
    <s v=" "/>
    <s v="99 - MULTIPROVINCIAL"/>
    <n v="45250"/>
    <n v="45250"/>
    <n v="0"/>
  </r>
  <r>
    <s v="2024"/>
    <x v="0"/>
    <x v="0"/>
    <x v="0"/>
    <x v="0"/>
    <x v="2"/>
    <s v="0218 - MINISTERIO DE MEDIO AMBIENTE Y RECURSOS NATURALES"/>
    <s v="0001 - MINISTERIO  DE MEDIO AMBIENTE Y RECURSOS NATURALES"/>
    <x v="3"/>
    <x v="6"/>
    <x v="82"/>
    <s v="2.3 - MATERIALES Y SUMINISTROS"/>
    <s v="2.3.6 - PRODUCTOS DE MINERALES, METÁLICOS Y NO METÁLICOS"/>
    <s v="N"/>
    <s v="00 - N/A"/>
    <s v="10 - FONDO GENERAL"/>
    <s v=" "/>
    <s v="99 - MULTIPROVINCIAL"/>
    <n v="1000"/>
    <n v="1000"/>
    <n v="0"/>
  </r>
  <r>
    <s v="2024"/>
    <x v="0"/>
    <x v="0"/>
    <x v="0"/>
    <x v="0"/>
    <x v="2"/>
    <s v="0218 - MINISTERIO DE MEDIO AMBIENTE Y RECURSOS NATURALES"/>
    <s v="0001 - MINISTERIO  DE MEDIO AMBIENTE Y RECURSOS NATURALES"/>
    <x v="3"/>
    <x v="6"/>
    <x v="82"/>
    <s v="2.3 - MATERIALES Y SUMINISTROS"/>
    <s v="2.3.7 - COMBUSTIBLES, LUBRICANTES, PRODUCTOS QUÍMICOS Y CONEXOS"/>
    <s v="N"/>
    <s v="00 - N/A"/>
    <s v="10 - FONDO GENERAL"/>
    <s v=" "/>
    <s v="99 - MULTIPROVINCIAL"/>
    <n v="305900"/>
    <n v="305900"/>
    <n v="305900"/>
  </r>
  <r>
    <s v="2024"/>
    <x v="0"/>
    <x v="0"/>
    <x v="0"/>
    <x v="0"/>
    <x v="2"/>
    <s v="0218 - MINISTERIO DE MEDIO AMBIENTE Y RECURSOS NATURALES"/>
    <s v="0001 - MINISTERIO  DE MEDIO AMBIENTE Y RECURSOS NATURALES"/>
    <x v="3"/>
    <x v="6"/>
    <x v="82"/>
    <s v="2.3 - MATERIALES Y SUMINISTROS"/>
    <s v="2.3.9 - PRODUCTOS Y ÚTILES VARIOS"/>
    <s v="N"/>
    <s v="00 - N/A"/>
    <s v="10 - FONDO GENERAL"/>
    <s v=" "/>
    <s v="99 - MULTIPROVINCIAL"/>
    <n v="479872"/>
    <n v="479872"/>
    <n v="103852.82"/>
  </r>
  <r>
    <s v="2024"/>
    <x v="0"/>
    <x v="0"/>
    <x v="0"/>
    <x v="0"/>
    <x v="2"/>
    <s v="0218 - MINISTERIO DE MEDIO AMBIENTE Y RECURSOS NATURALES"/>
    <s v="0001 - MINISTERIO  DE MEDIO AMBIENTE Y RECURSOS NATURALES"/>
    <x v="3"/>
    <x v="6"/>
    <x v="82"/>
    <s v="2.3 - MATERIALES Y SUMINISTROS"/>
    <s v="2.3.9 - PRODUCTOS Y ÚTILES VARIOS"/>
    <s v="N"/>
    <s v="00 - N/A"/>
    <s v="20 - FONDOS CON DESTINO ESPECÍFICO"/>
    <s v=" "/>
    <s v="99 - MULTIPROVINCIAL"/>
    <n v="0"/>
    <n v="0"/>
    <n v="0"/>
  </r>
  <r>
    <s v="2024"/>
    <x v="0"/>
    <x v="0"/>
    <x v="0"/>
    <x v="0"/>
    <x v="2"/>
    <s v="0218 - MINISTERIO DE MEDIO AMBIENTE Y RECURSOS NATURALES"/>
    <s v="0001 - MINISTERIO  DE MEDIO AMBIENTE Y RECURSOS NATURALES"/>
    <x v="3"/>
    <x v="6"/>
    <x v="83"/>
    <s v="2.1 - REMUNERACIONES Y CONTRIBUCIONES"/>
    <s v="2.1.1 - REMUNERACIONES"/>
    <s v="N"/>
    <s v="00 - N/A"/>
    <s v="10 - FONDO GENERAL"/>
    <s v=" "/>
    <s v="99 - MULTIPROVINCIAL"/>
    <n v="16732274"/>
    <n v="9901374"/>
    <n v="8553489.6600000001"/>
  </r>
  <r>
    <s v="2024"/>
    <x v="0"/>
    <x v="0"/>
    <x v="0"/>
    <x v="0"/>
    <x v="2"/>
    <s v="0218 - MINISTERIO DE MEDIO AMBIENTE Y RECURSOS NATURALES"/>
    <s v="0001 - MINISTERIO  DE MEDIO AMBIENTE Y RECURSOS NATURALES"/>
    <x v="3"/>
    <x v="6"/>
    <x v="83"/>
    <s v="2.1 - REMUNERACIONES Y CONTRIBUCIONES"/>
    <s v="2.1.1 - REMUNERACIONES"/>
    <s v="N"/>
    <s v="00 - N/A"/>
    <s v="20 - FONDOS CON DESTINO ESPECÍFICO"/>
    <s v=" "/>
    <s v="99 - MULTIPROVINCIAL"/>
    <n v="14758900"/>
    <n v="27733900"/>
    <n v="25031152.789999999"/>
  </r>
  <r>
    <s v="2024"/>
    <x v="0"/>
    <x v="0"/>
    <x v="0"/>
    <x v="0"/>
    <x v="2"/>
    <s v="0218 - MINISTERIO DE MEDIO AMBIENTE Y RECURSOS NATURALES"/>
    <s v="0001 - MINISTERIO  DE MEDIO AMBIENTE Y RECURSOS NATURALES"/>
    <x v="3"/>
    <x v="6"/>
    <x v="83"/>
    <s v="2.1 - REMUNERACIONES Y CONTRIBUCIONES"/>
    <s v="2.1.2 - SOBRESUELDOS"/>
    <s v="N"/>
    <s v="00 - N/A"/>
    <s v="10 - FONDO GENERAL"/>
    <s v=" "/>
    <s v="99 - MULTIPROVINCIAL"/>
    <n v="2261343"/>
    <n v="1954333"/>
    <n v="752916.67"/>
  </r>
  <r>
    <s v="2024"/>
    <x v="0"/>
    <x v="0"/>
    <x v="0"/>
    <x v="0"/>
    <x v="2"/>
    <s v="0218 - MINISTERIO DE MEDIO AMBIENTE Y RECURSOS NATURALES"/>
    <s v="0001 - MINISTERIO  DE MEDIO AMBIENTE Y RECURSOS NATURALES"/>
    <x v="3"/>
    <x v="6"/>
    <x v="83"/>
    <s v="2.1 - REMUNERACIONES Y CONTRIBUCIONES"/>
    <s v="2.1.2 - SOBRESUELDOS"/>
    <s v="N"/>
    <s v="00 - N/A"/>
    <s v="20 - FONDOS CON DESTINO ESPECÍFICO"/>
    <s v=" "/>
    <s v="99 - MULTIPROVINCIAL"/>
    <n v="2270600"/>
    <n v="2270600"/>
    <n v="2148236.1100000003"/>
  </r>
  <r>
    <s v="2024"/>
    <x v="0"/>
    <x v="0"/>
    <x v="0"/>
    <x v="0"/>
    <x v="2"/>
    <s v="0218 - MINISTERIO DE MEDIO AMBIENTE Y RECURSOS NATURALES"/>
    <s v="0001 - MINISTERIO  DE MEDIO AMBIENTE Y RECURSOS NATURALES"/>
    <x v="3"/>
    <x v="6"/>
    <x v="83"/>
    <s v="2.1 - REMUNERACIONES Y CONTRIBUCIONES"/>
    <s v="2.1.5 - CONTRIBUCIONES A LA SEGURIDAD SOCIAL"/>
    <s v="N"/>
    <s v="00 - N/A"/>
    <s v="10 - FONDO GENERAL"/>
    <s v=" "/>
    <s v="99 - MULTIPROVINCIAL"/>
    <n v="2282907"/>
    <n v="3109605"/>
    <n v="1038580.7699999996"/>
  </r>
  <r>
    <s v="2024"/>
    <x v="0"/>
    <x v="0"/>
    <x v="0"/>
    <x v="0"/>
    <x v="2"/>
    <s v="0218 - MINISTERIO DE MEDIO AMBIENTE Y RECURSOS NATURALES"/>
    <s v="0001 - MINISTERIO  DE MEDIO AMBIENTE Y RECURSOS NATURALES"/>
    <x v="3"/>
    <x v="6"/>
    <x v="83"/>
    <s v="2.1 - REMUNERACIONES Y CONTRIBUCIONES"/>
    <s v="2.1.5 - CONTRIBUCIONES A LA SEGURIDAD SOCIAL"/>
    <s v="N"/>
    <s v="00 - N/A"/>
    <s v="20 - FONDOS CON DESTINO ESPECÍFICO"/>
    <s v=" "/>
    <s v="99 - MULTIPROVINCIAL"/>
    <n v="2089860"/>
    <n v="3910860"/>
    <n v="3486727.4499999988"/>
  </r>
  <r>
    <s v="2024"/>
    <x v="0"/>
    <x v="0"/>
    <x v="0"/>
    <x v="0"/>
    <x v="2"/>
    <s v="0218 - MINISTERIO DE MEDIO AMBIENTE Y RECURSOS NATURALES"/>
    <s v="0001 - MINISTERIO  DE MEDIO AMBIENTE Y RECURSOS NATURALES"/>
    <x v="3"/>
    <x v="6"/>
    <x v="83"/>
    <s v="2.2 - CONTRATACIÓN DE SERVICIOS"/>
    <s v="2.2.3 - VIÁTICOS"/>
    <s v="N"/>
    <s v="00 - N/A"/>
    <s v="10 - FONDO GENERAL"/>
    <s v=" "/>
    <s v="99 - MULTIPROVINCIAL"/>
    <n v="500000"/>
    <n v="0"/>
    <n v="0"/>
  </r>
  <r>
    <s v="2024"/>
    <x v="0"/>
    <x v="0"/>
    <x v="0"/>
    <x v="0"/>
    <x v="2"/>
    <s v="0218 - MINISTERIO DE MEDIO AMBIENTE Y RECURSOS NATURALES"/>
    <s v="0001 - MINISTERIO  DE MEDIO AMBIENTE Y RECURSOS NATURALES"/>
    <x v="3"/>
    <x v="6"/>
    <x v="83"/>
    <s v="2.2 - CONTRATACIÓN DE SERVICIOS"/>
    <s v="2.2.8 - OTROS SERVICIOS NO INCLUIDOS EN CONCEPTOS ANTERIORES"/>
    <s v="N"/>
    <s v="00 - N/A"/>
    <s v="10 - FONDO GENERAL"/>
    <s v=" "/>
    <s v="99 - MULTIPROVINCIAL"/>
    <n v="2000000"/>
    <n v="100000"/>
    <n v="0"/>
  </r>
  <r>
    <s v="2024"/>
    <x v="0"/>
    <x v="0"/>
    <x v="0"/>
    <x v="0"/>
    <x v="2"/>
    <s v="0218 - MINISTERIO DE MEDIO AMBIENTE Y RECURSOS NATURALES"/>
    <s v="0001 - MINISTERIO  DE MEDIO AMBIENTE Y RECURSOS NATURALES"/>
    <x v="3"/>
    <x v="6"/>
    <x v="83"/>
    <s v="2.2 - CONTRATACIÓN DE SERVICIOS"/>
    <s v="2.2.9 - OTRAS CONTRATACIONES DE SERVICIOS"/>
    <s v="N"/>
    <s v="00 - N/A"/>
    <s v="10 - FONDO GENERAL"/>
    <s v=" "/>
    <s v="99 - MULTIPROVINCIAL"/>
    <n v="300000"/>
    <n v="300000"/>
    <n v="300000"/>
  </r>
  <r>
    <s v="2024"/>
    <x v="0"/>
    <x v="0"/>
    <x v="0"/>
    <x v="0"/>
    <x v="2"/>
    <s v="0218 - MINISTERIO DE MEDIO AMBIENTE Y RECURSOS NATURALES"/>
    <s v="0001 - MINISTERIO  DE MEDIO AMBIENTE Y RECURSOS NATURALES"/>
    <x v="3"/>
    <x v="6"/>
    <x v="83"/>
    <s v="2.3 - MATERIALES Y SUMINISTROS"/>
    <s v="2.3.2 - TEXTILES Y VESTUARIOS"/>
    <s v="N"/>
    <s v="00 - N/A"/>
    <s v="10 - FONDO GENERAL"/>
    <s v=" "/>
    <s v="99 - MULTIPROVINCIAL"/>
    <n v="118900"/>
    <n v="118900"/>
    <n v="115050"/>
  </r>
  <r>
    <s v="2024"/>
    <x v="0"/>
    <x v="0"/>
    <x v="0"/>
    <x v="0"/>
    <x v="2"/>
    <s v="0218 - MINISTERIO DE MEDIO AMBIENTE Y RECURSOS NATURALES"/>
    <s v="0001 - MINISTERIO  DE MEDIO AMBIENTE Y RECURSOS NATURALES"/>
    <x v="3"/>
    <x v="6"/>
    <x v="83"/>
    <s v="2.3 - MATERIALES Y SUMINISTROS"/>
    <s v="2.3.9 - PRODUCTOS Y ÚTILES VARIOS"/>
    <s v="N"/>
    <s v="00 - N/A"/>
    <s v="10 - FONDO GENERAL"/>
    <s v=" "/>
    <s v="99 - MULTIPROVINCIAL"/>
    <n v="23100"/>
    <n v="23100"/>
    <n v="0"/>
  </r>
  <r>
    <s v="2024"/>
    <x v="0"/>
    <x v="0"/>
    <x v="0"/>
    <x v="0"/>
    <x v="2"/>
    <s v="0218 - MINISTERIO DE MEDIO AMBIENTE Y RECURSOS NATURALES"/>
    <s v="0001 - MINISTERIO  DE MEDIO AMBIENTE Y RECURSOS NATURALES"/>
    <x v="3"/>
    <x v="6"/>
    <x v="17"/>
    <s v="2.1 - REMUNERACIONES Y CONTRIBUCIONES"/>
    <s v="2.1.1 - REMUNERACIONES"/>
    <s v="N"/>
    <s v="00 - N/A"/>
    <s v="10 - FONDO GENERAL"/>
    <s v=" "/>
    <s v="99 - MULTIPROVINCIAL"/>
    <n v="17077961"/>
    <n v="14270841"/>
    <n v="12761492.510000002"/>
  </r>
  <r>
    <s v="2024"/>
    <x v="0"/>
    <x v="0"/>
    <x v="0"/>
    <x v="0"/>
    <x v="2"/>
    <s v="0218 - MINISTERIO DE MEDIO AMBIENTE Y RECURSOS NATURALES"/>
    <s v="0001 - MINISTERIO  DE MEDIO AMBIENTE Y RECURSOS NATURALES"/>
    <x v="3"/>
    <x v="6"/>
    <x v="17"/>
    <s v="2.1 - REMUNERACIONES Y CONTRIBUCIONES"/>
    <s v="2.1.1 - REMUNERACIONES"/>
    <s v="N"/>
    <s v="00 - N/A"/>
    <s v="20 - FONDOS CON DESTINO ESPECÍFICO"/>
    <s v=" "/>
    <s v="99 - MULTIPROVINCIAL"/>
    <n v="9997520"/>
    <n v="11797520"/>
    <n v="4625833.33"/>
  </r>
  <r>
    <s v="2024"/>
    <x v="0"/>
    <x v="0"/>
    <x v="0"/>
    <x v="0"/>
    <x v="2"/>
    <s v="0218 - MINISTERIO DE MEDIO AMBIENTE Y RECURSOS NATURALES"/>
    <s v="0001 - MINISTERIO  DE MEDIO AMBIENTE Y RECURSOS NATURALES"/>
    <x v="3"/>
    <x v="6"/>
    <x v="17"/>
    <s v="2.1 - REMUNERACIONES Y CONTRIBUCIONES"/>
    <s v="2.1.2 - SOBRESUELDOS"/>
    <s v="N"/>
    <s v="00 - N/A"/>
    <s v="10 - FONDO GENERAL"/>
    <s v=" "/>
    <s v="99 - MULTIPROVINCIAL"/>
    <n v="3398278"/>
    <n v="3280808"/>
    <n v="1694722.2200000002"/>
  </r>
  <r>
    <s v="2024"/>
    <x v="0"/>
    <x v="0"/>
    <x v="0"/>
    <x v="0"/>
    <x v="2"/>
    <s v="0218 - MINISTERIO DE MEDIO AMBIENTE Y RECURSOS NATURALES"/>
    <s v="0001 - MINISTERIO  DE MEDIO AMBIENTE Y RECURSOS NATURALES"/>
    <x v="3"/>
    <x v="6"/>
    <x v="17"/>
    <s v="2.1 - REMUNERACIONES Y CONTRIBUCIONES"/>
    <s v="2.1.2 - SOBRESUELDOS"/>
    <s v="N"/>
    <s v="00 - N/A"/>
    <s v="20 - FONDOS CON DESTINO ESPECÍFICO"/>
    <s v=" "/>
    <s v="99 - MULTIPROVINCIAL"/>
    <n v="1538080"/>
    <n v="1538080"/>
    <n v="1051184.67"/>
  </r>
  <r>
    <s v="2024"/>
    <x v="0"/>
    <x v="0"/>
    <x v="0"/>
    <x v="0"/>
    <x v="2"/>
    <s v="0218 - MINISTERIO DE MEDIO AMBIENTE Y RECURSOS NATURALES"/>
    <s v="0001 - MINISTERIO  DE MEDIO AMBIENTE Y RECURSOS NATURALES"/>
    <x v="3"/>
    <x v="6"/>
    <x v="17"/>
    <s v="2.1 - REMUNERACIONES Y CONTRIBUCIONES"/>
    <s v="2.1.5 - CONTRIBUCIONES A LA SEGURIDAD SOCIAL"/>
    <s v="N"/>
    <s v="00 - N/A"/>
    <s v="10 - FONDO GENERAL"/>
    <s v=" "/>
    <s v="99 - MULTIPROVINCIAL"/>
    <n v="2253677"/>
    <n v="2253677"/>
    <n v="1543378.9500000002"/>
  </r>
  <r>
    <s v="2024"/>
    <x v="0"/>
    <x v="0"/>
    <x v="0"/>
    <x v="0"/>
    <x v="2"/>
    <s v="0218 - MINISTERIO DE MEDIO AMBIENTE Y RECURSOS NATURALES"/>
    <s v="0001 - MINISTERIO  DE MEDIO AMBIENTE Y RECURSOS NATURALES"/>
    <x v="3"/>
    <x v="6"/>
    <x v="17"/>
    <s v="2.1 - REMUNERACIONES Y CONTRIBUCIONES"/>
    <s v="2.1.5 - CONTRIBUCIONES A LA SEGURIDAD SOCIAL"/>
    <s v="N"/>
    <s v="00 - N/A"/>
    <s v="20 - FONDOS CON DESTINO ESPECÍFICO"/>
    <s v=" "/>
    <s v="99 - MULTIPROVINCIAL"/>
    <n v="1415649"/>
    <n v="1415649"/>
    <n v="647726.58999999985"/>
  </r>
  <r>
    <s v="2024"/>
    <x v="0"/>
    <x v="0"/>
    <x v="0"/>
    <x v="0"/>
    <x v="2"/>
    <s v="0218 - MINISTERIO DE MEDIO AMBIENTE Y RECURSOS NATURALES"/>
    <s v="0001 - MINISTERIO  DE MEDIO AMBIENTE Y RECURSOS NATURALES"/>
    <x v="3"/>
    <x v="6"/>
    <x v="17"/>
    <s v="2.2 - CONTRATACIÓN DE SERVICIOS"/>
    <s v="2.2.2 - PUBLICIDAD, IMPRESIÓN Y ENCUADERNACIÓN"/>
    <s v="N"/>
    <s v="00 - N/A"/>
    <s v="10 - FONDO GENERAL"/>
    <s v=" "/>
    <s v="99 - MULTIPROVINCIAL"/>
    <n v="1000000"/>
    <n v="700000"/>
    <n v="590060.80000000005"/>
  </r>
  <r>
    <s v="2024"/>
    <x v="0"/>
    <x v="0"/>
    <x v="0"/>
    <x v="0"/>
    <x v="2"/>
    <s v="0218 - MINISTERIO DE MEDIO AMBIENTE Y RECURSOS NATURALES"/>
    <s v="0001 - MINISTERIO  DE MEDIO AMBIENTE Y RECURSOS NATURALES"/>
    <x v="3"/>
    <x v="6"/>
    <x v="17"/>
    <s v="2.2 - CONTRATACIÓN DE SERVICIOS"/>
    <s v="2.2.3 - VIÁTICOS"/>
    <s v="N"/>
    <s v="00 - N/A"/>
    <s v="10 - FONDO GENERAL"/>
    <s v=" "/>
    <s v="99 - MULTIPROVINCIAL"/>
    <n v="2483100"/>
    <n v="1500000"/>
    <n v="1498895.2200000002"/>
  </r>
  <r>
    <s v="2024"/>
    <x v="0"/>
    <x v="0"/>
    <x v="0"/>
    <x v="0"/>
    <x v="2"/>
    <s v="0218 - MINISTERIO DE MEDIO AMBIENTE Y RECURSOS NATURALES"/>
    <s v="0001 - MINISTERIO  DE MEDIO AMBIENTE Y RECURSOS NATURALES"/>
    <x v="3"/>
    <x v="6"/>
    <x v="17"/>
    <s v="2.2 - CONTRATACIÓN DE SERVICIOS"/>
    <s v="2.2.4 - TRANSPORTE Y ALMACENAJE"/>
    <s v="N"/>
    <s v="00 - N/A"/>
    <s v="10 - FONDO GENERAL"/>
    <s v=" "/>
    <s v="99 - MULTIPROVINCIAL"/>
    <n v="1501200"/>
    <n v="3124770"/>
    <n v="3106982.3"/>
  </r>
  <r>
    <s v="2024"/>
    <x v="0"/>
    <x v="0"/>
    <x v="0"/>
    <x v="0"/>
    <x v="2"/>
    <s v="0218 - MINISTERIO DE MEDIO AMBIENTE Y RECURSOS NATURALES"/>
    <s v="0001 - MINISTERIO  DE MEDIO AMBIENTE Y RECURSOS NATURALES"/>
    <x v="3"/>
    <x v="6"/>
    <x v="17"/>
    <s v="2.2 - CONTRATACIÓN DE SERVICIOS"/>
    <s v="2.2.5 - ALQUILERES Y RENTAS"/>
    <s v="N"/>
    <s v="00 - N/A"/>
    <s v="10 - FONDO GENERAL"/>
    <s v=" "/>
    <s v="99 - MULTIPROVINCIAL"/>
    <n v="1000000"/>
    <n v="10000"/>
    <n v="0"/>
  </r>
  <r>
    <s v="2024"/>
    <x v="0"/>
    <x v="0"/>
    <x v="0"/>
    <x v="0"/>
    <x v="2"/>
    <s v="0218 - MINISTERIO DE MEDIO AMBIENTE Y RECURSOS NATURALES"/>
    <s v="0001 - MINISTERIO  DE MEDIO AMBIENTE Y RECURSOS NATURALES"/>
    <x v="3"/>
    <x v="6"/>
    <x v="17"/>
    <s v="2.2 - CONTRATACIÓN DE SERVICIOS"/>
    <s v="2.2.5 - ALQUILERES Y RENTAS"/>
    <s v="N"/>
    <s v="00 - N/A"/>
    <s v="20 - FONDOS CON DESTINO ESPECÍFICO"/>
    <s v=" "/>
    <s v="99 - MULTIPROVINCIAL"/>
    <n v="0"/>
    <n v="0"/>
    <n v="0"/>
  </r>
  <r>
    <s v="2024"/>
    <x v="0"/>
    <x v="0"/>
    <x v="0"/>
    <x v="0"/>
    <x v="2"/>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 "/>
    <s v="99 - MULTIPROVINCIAL"/>
    <n v="2000000"/>
    <n v="100000"/>
    <n v="0"/>
  </r>
  <r>
    <s v="2024"/>
    <x v="0"/>
    <x v="0"/>
    <x v="0"/>
    <x v="0"/>
    <x v="2"/>
    <s v="0218 - MINISTERIO DE MEDIO AMBIENTE Y RECURSOS NATURALES"/>
    <s v="0001 - MINISTERIO  DE MEDIO AMBIENTE Y RECURSOS NATURALES"/>
    <x v="3"/>
    <x v="6"/>
    <x v="17"/>
    <s v="2.2 - CONTRATACIÓN DE SERVICIOS"/>
    <s v="2.2.8 - OTROS SERVICIOS NO INCLUIDOS EN CONCEPTOS ANTERIORES"/>
    <s v="N"/>
    <s v="00 - N/A"/>
    <s v="10 - FONDO GENERAL"/>
    <s v=" "/>
    <s v="99 - MULTIPROVINCIAL"/>
    <n v="19480000"/>
    <n v="5928028.0499999998"/>
    <n v="5757334.0499999998"/>
  </r>
  <r>
    <s v="2024"/>
    <x v="0"/>
    <x v="0"/>
    <x v="0"/>
    <x v="0"/>
    <x v="2"/>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 "/>
    <s v="99 - MULTIPROVINCIAL"/>
    <n v="0"/>
    <n v="2447780"/>
    <n v="2209786"/>
  </r>
  <r>
    <s v="2024"/>
    <x v="0"/>
    <x v="0"/>
    <x v="0"/>
    <x v="0"/>
    <x v="2"/>
    <s v="0218 - MINISTERIO DE MEDIO AMBIENTE Y RECURSOS NATURALES"/>
    <s v="0001 - MINISTERIO  DE MEDIO AMBIENTE Y RECURSOS NATURALES"/>
    <x v="3"/>
    <x v="6"/>
    <x v="17"/>
    <s v="2.2 - CONTRATACIÓN DE SERVICIOS"/>
    <s v="2.2.8 - OTROS SERVICIOS NO INCLUIDOS EN CONCEPTOS ANTERIORES"/>
    <s v="N"/>
    <s v="00 - N/A"/>
    <s v="70 - DONACION EXTERNA"/>
    <s v=" "/>
    <s v="99 - MULTIPROVINCIAL"/>
    <n v="9698822"/>
    <n v="9698822"/>
    <n v="0"/>
  </r>
  <r>
    <s v="2024"/>
    <x v="0"/>
    <x v="0"/>
    <x v="0"/>
    <x v="0"/>
    <x v="2"/>
    <s v="0218 - MINISTERIO DE MEDIO AMBIENTE Y RECURSOS NATURALES"/>
    <s v="0001 - MINISTERIO  DE MEDIO AMBIENTE Y RECURSOS NATURALES"/>
    <x v="3"/>
    <x v="6"/>
    <x v="17"/>
    <s v="2.2 - CONTRATACIÓN DE SERVICIOS"/>
    <s v="2.2.9 - OTRAS CONTRATACIONES DE SERVICIOS"/>
    <s v="N"/>
    <s v="00 - N/A"/>
    <s v="10 - FONDO GENERAL"/>
    <s v=" "/>
    <s v="99 - MULTIPROVINCIAL"/>
    <n v="3000000"/>
    <n v="0"/>
    <n v="0"/>
  </r>
  <r>
    <s v="2024"/>
    <x v="0"/>
    <x v="0"/>
    <x v="0"/>
    <x v="0"/>
    <x v="2"/>
    <s v="0218 - MINISTERIO DE MEDIO AMBIENTE Y RECURSOS NATURALES"/>
    <s v="0001 - MINISTERIO  DE MEDIO AMBIENTE Y RECURSOS NATURALES"/>
    <x v="3"/>
    <x v="6"/>
    <x v="17"/>
    <s v="2.3 - MATERIALES Y SUMINISTROS"/>
    <s v="2.3.1 - ALIMENTOS Y PRODUCTOS AGROFORESTALES"/>
    <s v="N"/>
    <s v="00 - N/A"/>
    <s v="10 - FONDO GENERAL"/>
    <s v=" "/>
    <s v="99 - MULTIPROVINCIAL"/>
    <n v="1988"/>
    <n v="1988"/>
    <n v="0"/>
  </r>
  <r>
    <s v="2024"/>
    <x v="0"/>
    <x v="0"/>
    <x v="0"/>
    <x v="0"/>
    <x v="2"/>
    <s v="0218 - MINISTERIO DE MEDIO AMBIENTE Y RECURSOS NATURALES"/>
    <s v="0001 - MINISTERIO  DE MEDIO AMBIENTE Y RECURSOS NATURALES"/>
    <x v="3"/>
    <x v="6"/>
    <x v="17"/>
    <s v="2.3 - MATERIALES Y SUMINISTROS"/>
    <s v="2.3.2 - TEXTILES Y VESTUARIOS"/>
    <s v="N"/>
    <s v="00 - N/A"/>
    <s v="10 - FONDO GENERAL"/>
    <s v=" "/>
    <s v="99 - MULTIPROVINCIAL"/>
    <n v="17995"/>
    <n v="17995"/>
    <n v="0"/>
  </r>
  <r>
    <s v="2024"/>
    <x v="0"/>
    <x v="0"/>
    <x v="0"/>
    <x v="0"/>
    <x v="2"/>
    <s v="0218 - MINISTERIO DE MEDIO AMBIENTE Y RECURSOS NATURALES"/>
    <s v="0001 - MINISTERIO  DE MEDIO AMBIENTE Y RECURSOS NATURALES"/>
    <x v="3"/>
    <x v="6"/>
    <x v="17"/>
    <s v="2.3 - MATERIALES Y SUMINISTROS"/>
    <s v="2.3.3 - PAPEL, CARTÓN E IMPRESOS"/>
    <s v="N"/>
    <s v="00 - N/A"/>
    <s v="10 - FONDO GENERAL"/>
    <s v=" "/>
    <s v="99 - MULTIPROVINCIAL"/>
    <n v="722720"/>
    <n v="722720"/>
    <n v="0"/>
  </r>
  <r>
    <s v="2024"/>
    <x v="0"/>
    <x v="0"/>
    <x v="0"/>
    <x v="0"/>
    <x v="2"/>
    <s v="0218 - MINISTERIO DE MEDIO AMBIENTE Y RECURSOS NATURALES"/>
    <s v="0001 - MINISTERIO  DE MEDIO AMBIENTE Y RECURSOS NATURALES"/>
    <x v="3"/>
    <x v="6"/>
    <x v="17"/>
    <s v="2.3 - MATERIALES Y SUMINISTROS"/>
    <s v="2.3.4 - PRODUCTOS FARMACÉUTICOS"/>
    <s v="N"/>
    <s v="00 - N/A"/>
    <s v="10 - FONDO GENERAL"/>
    <s v=" "/>
    <s v="99 - MULTIPROVINCIAL"/>
    <n v="4000"/>
    <n v="8800"/>
    <n v="0"/>
  </r>
  <r>
    <s v="2024"/>
    <x v="0"/>
    <x v="0"/>
    <x v="0"/>
    <x v="0"/>
    <x v="2"/>
    <s v="0218 - MINISTERIO DE MEDIO AMBIENTE Y RECURSOS NATURALES"/>
    <s v="0001 - MINISTERIO  DE MEDIO AMBIENTE Y RECURSOS NATURALES"/>
    <x v="3"/>
    <x v="6"/>
    <x v="17"/>
    <s v="2.3 - MATERIALES Y SUMINISTROS"/>
    <s v="2.3.5 - CUERO, CAUCHO Y PLÁSTICO"/>
    <s v="N"/>
    <s v="00 - N/A"/>
    <s v="10 - FONDO GENERAL"/>
    <s v=" "/>
    <s v="99 - MULTIPROVINCIAL"/>
    <n v="9560"/>
    <n v="9560"/>
    <n v="0"/>
  </r>
  <r>
    <s v="2024"/>
    <x v="0"/>
    <x v="0"/>
    <x v="0"/>
    <x v="0"/>
    <x v="2"/>
    <s v="0218 - MINISTERIO DE MEDIO AMBIENTE Y RECURSOS NATURALES"/>
    <s v="0001 - MINISTERIO  DE MEDIO AMBIENTE Y RECURSOS NATURALES"/>
    <x v="3"/>
    <x v="6"/>
    <x v="17"/>
    <s v="2.3 - MATERIALES Y SUMINISTROS"/>
    <s v="2.3.6 - PRODUCTOS DE MINERALES, METÁLICOS Y NO METÁLICOS"/>
    <s v="N"/>
    <s v="00 - N/A"/>
    <s v="10 - FONDO GENERAL"/>
    <s v=" "/>
    <s v="99 - MULTIPROVINCIAL"/>
    <n v="11000"/>
    <n v="11000"/>
    <n v="0"/>
  </r>
  <r>
    <s v="2024"/>
    <x v="0"/>
    <x v="0"/>
    <x v="0"/>
    <x v="0"/>
    <x v="2"/>
    <s v="0218 - MINISTERIO DE MEDIO AMBIENTE Y RECURSOS NATURALES"/>
    <s v="0001 - MINISTERIO  DE MEDIO AMBIENTE Y RECURSOS NATURALES"/>
    <x v="3"/>
    <x v="6"/>
    <x v="17"/>
    <s v="2.3 - MATERIALES Y SUMINISTROS"/>
    <s v="2.3.7 - COMBUSTIBLES, LUBRICANTES, PRODUCTOS QUÍMICOS Y CONEXOS"/>
    <s v="N"/>
    <s v="00 - N/A"/>
    <s v="10 - FONDO GENERAL"/>
    <s v=" "/>
    <s v="99 - MULTIPROVINCIAL"/>
    <n v="1710"/>
    <n v="1710"/>
    <n v="0"/>
  </r>
  <r>
    <s v="2024"/>
    <x v="0"/>
    <x v="0"/>
    <x v="0"/>
    <x v="0"/>
    <x v="2"/>
    <s v="0218 - MINISTERIO DE MEDIO AMBIENTE Y RECURSOS NATURALES"/>
    <s v="0001 - MINISTERIO  DE MEDIO AMBIENTE Y RECURSOS NATURALES"/>
    <x v="3"/>
    <x v="6"/>
    <x v="17"/>
    <s v="2.3 - MATERIALES Y SUMINISTROS"/>
    <s v="2.3.9 - PRODUCTOS Y ÚTILES VARIOS"/>
    <s v="N"/>
    <s v="00 - N/A"/>
    <s v="10 - FONDO GENERAL"/>
    <s v=" "/>
    <s v="99 - MULTIPROVINCIAL"/>
    <n v="570684"/>
    <n v="570684"/>
    <n v="97664.41"/>
  </r>
  <r>
    <s v="2024"/>
    <x v="0"/>
    <x v="0"/>
    <x v="0"/>
    <x v="0"/>
    <x v="2"/>
    <s v="0218 - MINISTERIO DE MEDIO AMBIENTE Y RECURSOS NATURALES"/>
    <s v="0007 - UNIDAD TÉCNICA EJECUTORA DE PROYECTOS DE DESARROLLO AGROFORESTAL"/>
    <x v="3"/>
    <x v="9"/>
    <x v="81"/>
    <s v="2.1 - REMUNERACIONES Y CONTRIBUCIONES"/>
    <s v="2.1.1 - REMUNERACIONES"/>
    <s v="N"/>
    <s v="00 - N/A"/>
    <s v="10 - FONDO GENERAL"/>
    <s v=" "/>
    <s v="99 - MULTIPROVINCIAL"/>
    <n v="28212650"/>
    <n v="27475482.860000003"/>
    <n v="23278882.990000002"/>
  </r>
  <r>
    <s v="2024"/>
    <x v="0"/>
    <x v="0"/>
    <x v="0"/>
    <x v="0"/>
    <x v="2"/>
    <s v="0218 - MINISTERIO DE MEDIO AMBIENTE Y RECURSOS NATURALES"/>
    <s v="0007 - UNIDAD TÉCNICA EJECUTORA DE PROYECTOS DE DESARROLLO AGROFORESTAL"/>
    <x v="3"/>
    <x v="9"/>
    <x v="81"/>
    <s v="2.1 - REMUNERACIONES Y CONTRIBUCIONES"/>
    <s v="2.1.2 - SOBRESUELDOS"/>
    <s v="N"/>
    <s v="00 - N/A"/>
    <s v="10 - FONDO GENERAL"/>
    <s v=" "/>
    <s v="99 - MULTIPROVINCIAL"/>
    <n v="4926000"/>
    <n v="5082000"/>
    <n v="847000"/>
  </r>
  <r>
    <s v="2024"/>
    <x v="0"/>
    <x v="0"/>
    <x v="0"/>
    <x v="0"/>
    <x v="2"/>
    <s v="0218 - MINISTERIO DE MEDIO AMBIENTE Y RECURSOS NATURALES"/>
    <s v="0007 - UNIDAD TÉCNICA EJECUTORA DE PROYECTOS DE DESARROLLO AGROFORESTAL"/>
    <x v="3"/>
    <x v="9"/>
    <x v="81"/>
    <s v="2.1 - REMUNERACIONES Y CONTRIBUCIONES"/>
    <s v="2.1.5 - CONTRIBUCIONES A LA SEGURIDAD SOCIAL"/>
    <s v="N"/>
    <s v="00 - N/A"/>
    <s v="10 - FONDO GENERAL"/>
    <s v=" "/>
    <s v="99 - MULTIPROVINCIAL"/>
    <n v="2726984"/>
    <n v="2969151.14"/>
    <n v="1662436.5700000005"/>
  </r>
  <r>
    <s v="2024"/>
    <x v="0"/>
    <x v="0"/>
    <x v="0"/>
    <x v="0"/>
    <x v="2"/>
    <s v="0218 - MINISTERIO DE MEDIO AMBIENTE Y RECURSOS NATURALES"/>
    <s v="0007 - UNIDAD TÉCNICA EJECUTORA DE PROYECTOS DE DESARROLLO AGROFORESTAL"/>
    <x v="3"/>
    <x v="9"/>
    <x v="81"/>
    <s v="2.2 - CONTRATACIÓN DE SERVICIOS"/>
    <s v="2.2.1 - SERVICIOS BÁSICOS"/>
    <s v="N"/>
    <s v="00 - N/A"/>
    <s v="10 - FONDO GENERAL"/>
    <s v=" "/>
    <s v="99 - MULTIPROVINCIAL"/>
    <n v="7625500"/>
    <n v="7825500"/>
    <n v="6548047.6300000008"/>
  </r>
  <r>
    <s v="2024"/>
    <x v="0"/>
    <x v="0"/>
    <x v="0"/>
    <x v="0"/>
    <x v="2"/>
    <s v="0218 - MINISTERIO DE MEDIO AMBIENTE Y RECURSOS NATURALES"/>
    <s v="0007 - UNIDAD TÉCNICA EJECUTORA DE PROYECTOS DE DESARROLLO AGROFORESTAL"/>
    <x v="3"/>
    <x v="9"/>
    <x v="81"/>
    <s v="2.2 - CONTRATACIÓN DE SERVICIOS"/>
    <s v="2.2.5 - ALQUILERES Y RENTAS"/>
    <s v="N"/>
    <s v="00 - N/A"/>
    <s v="10 - FONDO GENERAL"/>
    <s v=" "/>
    <s v="99 - MULTIPROVINCIAL"/>
    <n v="1000000"/>
    <n v="1085855.3799999999"/>
    <n v="980853.3600000001"/>
  </r>
  <r>
    <s v="2024"/>
    <x v="0"/>
    <x v="0"/>
    <x v="0"/>
    <x v="0"/>
    <x v="2"/>
    <s v="0218 - MINISTERIO DE MEDIO AMBIENTE Y RECURSOS NATURALES"/>
    <s v="0007 - UNIDAD TÉCNICA EJECUTORA DE PROYECTOS DE DESARROLLO AGROFORESTAL"/>
    <x v="3"/>
    <x v="9"/>
    <x v="81"/>
    <s v="2.2 - CONTRATACIÓN DE SERVICIOS"/>
    <s v="2.2.6 - SEGUROS"/>
    <s v="N"/>
    <s v="00 - N/A"/>
    <s v="10 - FONDO GENERAL"/>
    <s v=" "/>
    <s v="99 - MULTIPROVINCIAL"/>
    <n v="2761000"/>
    <n v="4331935.42"/>
    <n v="4058869.2799999993"/>
  </r>
  <r>
    <s v="2024"/>
    <x v="0"/>
    <x v="0"/>
    <x v="0"/>
    <x v="0"/>
    <x v="2"/>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 "/>
    <s v="99 - MULTIPROVINCIAL"/>
    <n v="150000"/>
    <n v="209260"/>
    <n v="67260"/>
  </r>
  <r>
    <s v="2024"/>
    <x v="0"/>
    <x v="0"/>
    <x v="0"/>
    <x v="0"/>
    <x v="2"/>
    <s v="0218 - MINISTERIO DE MEDIO AMBIENTE Y RECURSOS NATURALES"/>
    <s v="0007 - UNIDAD TÉCNICA EJECUTORA DE PROYECTOS DE DESARROLLO AGROFORESTAL"/>
    <x v="3"/>
    <x v="9"/>
    <x v="81"/>
    <s v="2.3 - MATERIALES Y SUMINISTROS"/>
    <s v="2.3.2 - TEXTILES Y VESTUARIOS"/>
    <s v="N"/>
    <s v="00 - N/A"/>
    <s v="10 - FONDO GENERAL"/>
    <s v=" "/>
    <s v="99 - MULTIPROVINCIAL"/>
    <n v="500000"/>
    <n v="200000"/>
    <n v="153400"/>
  </r>
  <r>
    <s v="2024"/>
    <x v="0"/>
    <x v="0"/>
    <x v="0"/>
    <x v="0"/>
    <x v="2"/>
    <s v="0218 - MINISTERIO DE MEDIO AMBIENTE Y RECURSOS NATURALES"/>
    <s v="0007 - UNIDAD TÉCNICA EJECUTORA DE PROYECTOS DE DESARROLLO AGROFORESTAL"/>
    <x v="3"/>
    <x v="9"/>
    <x v="81"/>
    <s v="2.3 - MATERIALES Y SUMINISTROS"/>
    <s v="2.3.3 - PAPEL, CARTÓN E IMPRESOS"/>
    <s v="N"/>
    <s v="00 - N/A"/>
    <s v="10 - FONDO GENERAL"/>
    <s v=" "/>
    <s v="99 - MULTIPROVINCIAL"/>
    <n v="300000"/>
    <n v="50000"/>
    <n v="0"/>
  </r>
  <r>
    <s v="2024"/>
    <x v="0"/>
    <x v="0"/>
    <x v="0"/>
    <x v="0"/>
    <x v="2"/>
    <s v="0218 - MINISTERIO DE MEDIO AMBIENTE Y RECURSOS NATURALES"/>
    <s v="0007 - UNIDAD TÉCNICA EJECUTORA DE PROYECTOS DE DESARROLLO AGROFORESTAL"/>
    <x v="3"/>
    <x v="9"/>
    <x v="81"/>
    <s v="2.3 - MATERIALES Y SUMINISTROS"/>
    <s v="2.3.5 - CUERO, CAUCHO Y PLÁSTICO"/>
    <s v="N"/>
    <s v="00 - N/A"/>
    <s v="10 - FONDO GENERAL"/>
    <s v=" "/>
    <s v="99 - MULTIPROVINCIAL"/>
    <n v="75000"/>
    <n v="0"/>
    <n v="0"/>
  </r>
  <r>
    <s v="2024"/>
    <x v="0"/>
    <x v="0"/>
    <x v="0"/>
    <x v="0"/>
    <x v="2"/>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 "/>
    <s v="99 - MULTIPROVINCIAL"/>
    <n v="230600"/>
    <n v="0"/>
    <n v="0"/>
  </r>
  <r>
    <s v="2024"/>
    <x v="0"/>
    <x v="0"/>
    <x v="0"/>
    <x v="0"/>
    <x v="2"/>
    <s v="0218 - MINISTERIO DE MEDIO AMBIENTE Y RECURSOS NATURALES"/>
    <s v="0007 - UNIDAD TÉCNICA EJECUTORA DE PROYECTOS DE DESARROLLO AGROFORESTAL"/>
    <x v="3"/>
    <x v="9"/>
    <x v="81"/>
    <s v="2.3 - MATERIALES Y SUMINISTROS"/>
    <s v="2.3.9 - PRODUCTOS Y ÚTILES VARIOS"/>
    <s v="N"/>
    <s v="00 - N/A"/>
    <s v="10 - FONDO GENERAL"/>
    <s v=" "/>
    <s v="99 - MULTIPROVINCIAL"/>
    <n v="2580812"/>
    <n v="613266.93999999994"/>
    <n v="169967.2"/>
  </r>
  <r>
    <s v="2024"/>
    <x v="0"/>
    <x v="0"/>
    <x v="0"/>
    <x v="0"/>
    <x v="2"/>
    <s v="0219 - MINISTERIO DE EDUCACIÓN SUPERIOR CIENCIA Y TECNOLOGÍA"/>
    <s v="0001 - MINISTERIO DE EDUCACION SUPERIOR, CIENCIA Y TECNOLOGIA"/>
    <x v="2"/>
    <x v="10"/>
    <x v="24"/>
    <s v="2.1 - REMUNERACIONES Y CONTRIBUCIONES"/>
    <s v="2.1.1 - REMUNERACIONES"/>
    <s v="N"/>
    <s v="00 - N/A"/>
    <s v="10 - FONDO GENERAL"/>
    <s v=" "/>
    <s v="99 - MULTIPROVINCIAL"/>
    <n v="808764913"/>
    <n v="724637194.30000007"/>
    <n v="678074078.56999981"/>
  </r>
  <r>
    <s v="2024"/>
    <x v="0"/>
    <x v="0"/>
    <x v="0"/>
    <x v="0"/>
    <x v="2"/>
    <s v="0219 - MINISTERIO DE EDUCACIÓN SUPERIOR CIENCIA Y TECNOLOGÍA"/>
    <s v="0001 - MINISTERIO DE EDUCACION SUPERIOR, CIENCIA Y TECNOLOGIA"/>
    <x v="2"/>
    <x v="10"/>
    <x v="24"/>
    <s v="2.1 - REMUNERACIONES Y CONTRIBUCIONES"/>
    <s v="2.1.1 - REMUNERACIONES"/>
    <s v="N"/>
    <s v="00 - N/A"/>
    <s v="70 - DONACION EXTERNA"/>
    <s v=" "/>
    <s v="99 - MULTIPROVINCIAL"/>
    <n v="0"/>
    <n v="22500"/>
    <n v="0"/>
  </r>
  <r>
    <s v="2024"/>
    <x v="0"/>
    <x v="0"/>
    <x v="0"/>
    <x v="0"/>
    <x v="2"/>
    <s v="0219 - MINISTERIO DE EDUCACIÓN SUPERIOR CIENCIA Y TECNOLOGÍA"/>
    <s v="0001 - MINISTERIO DE EDUCACION SUPERIOR, CIENCIA Y TECNOLOGIA"/>
    <x v="2"/>
    <x v="10"/>
    <x v="24"/>
    <s v="2.1 - REMUNERACIONES Y CONTRIBUCIONES"/>
    <s v="2.1.2 - SOBRESUELDOS"/>
    <s v="N"/>
    <s v="00 - N/A"/>
    <s v="10 - FONDO GENERAL"/>
    <s v=" "/>
    <s v="99 - MULTIPROVINCIAL"/>
    <n v="152728693"/>
    <n v="154020864.66999999"/>
    <n v="107304684.25999999"/>
  </r>
  <r>
    <s v="2024"/>
    <x v="0"/>
    <x v="0"/>
    <x v="0"/>
    <x v="0"/>
    <x v="2"/>
    <s v="0219 - MINISTERIO DE EDUCACIÓN SUPERIOR CIENCIA Y TECNOLOGÍA"/>
    <s v="0001 - MINISTERIO DE EDUCACION SUPERIOR, CIENCIA Y TECNOLOGIA"/>
    <x v="2"/>
    <x v="10"/>
    <x v="24"/>
    <s v="2.1 - REMUNERACIONES Y CONTRIBUCIONES"/>
    <s v="2.1.5 - CONTRIBUCIONES A LA SEGURIDAD SOCIAL"/>
    <s v="N"/>
    <s v="00 - N/A"/>
    <s v="10 - FONDO GENERAL"/>
    <s v=" "/>
    <s v="99 - MULTIPROVINCIAL"/>
    <n v="93564554"/>
    <n v="95161958.030000016"/>
    <n v="94199499.469999924"/>
  </r>
  <r>
    <s v="2024"/>
    <x v="0"/>
    <x v="0"/>
    <x v="0"/>
    <x v="0"/>
    <x v="2"/>
    <s v="0219 - MINISTERIO DE EDUCACIÓN SUPERIOR CIENCIA Y TECNOLOGÍA"/>
    <s v="0001 - MINISTERIO DE EDUCACION SUPERIOR, CIENCIA Y TECNOLOGIA"/>
    <x v="2"/>
    <x v="10"/>
    <x v="24"/>
    <s v="2.1 - REMUNERACIONES Y CONTRIBUCIONES"/>
    <s v="2.1.5 - CONTRIBUCIONES A LA SEGURIDAD SOCIAL"/>
    <s v="N"/>
    <s v="00 - N/A"/>
    <s v="70 - DONACION EXTERNA"/>
    <s v=" "/>
    <s v="99 - MULTIPROVINCIAL"/>
    <n v="0"/>
    <n v="0"/>
    <n v="0"/>
  </r>
  <r>
    <s v="2024"/>
    <x v="0"/>
    <x v="0"/>
    <x v="0"/>
    <x v="0"/>
    <x v="2"/>
    <s v="0219 - MINISTERIO DE EDUCACIÓN SUPERIOR CIENCIA Y TECNOLOGÍA"/>
    <s v="0001 - MINISTERIO DE EDUCACION SUPERIOR, CIENCIA Y TECNOLOGIA"/>
    <x v="2"/>
    <x v="10"/>
    <x v="24"/>
    <s v="2.2 - CONTRATACIÓN DE SERVICIOS"/>
    <s v="2.2.1 - SERVICIOS BÁSICOS"/>
    <s v="N"/>
    <s v="00 - N/A"/>
    <s v="10 - FONDO GENERAL"/>
    <s v=" "/>
    <s v="99 - MULTIPROVINCIAL"/>
    <n v="25150000"/>
    <n v="25150000"/>
    <n v="22500582.940000005"/>
  </r>
  <r>
    <s v="2024"/>
    <x v="0"/>
    <x v="0"/>
    <x v="0"/>
    <x v="0"/>
    <x v="2"/>
    <s v="0219 - MINISTERIO DE EDUCACIÓN SUPERIOR CIENCIA Y TECNOLOGÍA"/>
    <s v="0001 - MINISTERIO DE EDUCACION SUPERIOR, CIENCIA Y TECNOLOGIA"/>
    <x v="2"/>
    <x v="10"/>
    <x v="24"/>
    <s v="2.2 - CONTRATACIÓN DE SERVICIOS"/>
    <s v="2.2.2 - PUBLICIDAD, IMPRESIÓN Y ENCUADERNACIÓN"/>
    <s v="N"/>
    <s v="00 - N/A"/>
    <s v="10 - FONDO GENERAL"/>
    <s v=" "/>
    <s v="99 - MULTIPROVINCIAL"/>
    <n v="15280500"/>
    <n v="6380808"/>
    <n v="2540939.5299999998"/>
  </r>
  <r>
    <s v="2024"/>
    <x v="0"/>
    <x v="0"/>
    <x v="0"/>
    <x v="0"/>
    <x v="2"/>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 "/>
    <s v="99 - MULTIPROVINCIAL"/>
    <n v="0"/>
    <n v="5000000"/>
    <n v="444052.47999999998"/>
  </r>
  <r>
    <s v="2024"/>
    <x v="0"/>
    <x v="0"/>
    <x v="0"/>
    <x v="0"/>
    <x v="2"/>
    <s v="0219 - MINISTERIO DE EDUCACIÓN SUPERIOR CIENCIA Y TECNOLOGÍA"/>
    <s v="0001 - MINISTERIO DE EDUCACION SUPERIOR, CIENCIA Y TECNOLOGIA"/>
    <x v="2"/>
    <x v="10"/>
    <x v="24"/>
    <s v="2.2 - CONTRATACIÓN DE SERVICIOS"/>
    <s v="2.2.3 - VIÁTICOS"/>
    <s v="N"/>
    <s v="00 - N/A"/>
    <s v="10 - FONDO GENERAL"/>
    <s v=" "/>
    <s v="99 - MULTIPROVINCIAL"/>
    <n v="8884200"/>
    <n v="2995896"/>
    <n v="1890000"/>
  </r>
  <r>
    <s v="2024"/>
    <x v="0"/>
    <x v="0"/>
    <x v="0"/>
    <x v="0"/>
    <x v="2"/>
    <s v="0219 - MINISTERIO DE EDUCACIÓN SUPERIOR CIENCIA Y TECNOLOGÍA"/>
    <s v="0001 - MINISTERIO DE EDUCACION SUPERIOR, CIENCIA Y TECNOLOGIA"/>
    <x v="2"/>
    <x v="10"/>
    <x v="24"/>
    <s v="2.2 - CONTRATACIÓN DE SERVICIOS"/>
    <s v="2.2.3 - VIÁTICOS"/>
    <s v="N"/>
    <s v="00 - N/A"/>
    <s v="70 - DONACION EXTERNA"/>
    <s v=" "/>
    <s v="99 - MULTIPROVINCIAL"/>
    <n v="0"/>
    <n v="250000"/>
    <n v="0"/>
  </r>
  <r>
    <s v="2024"/>
    <x v="0"/>
    <x v="0"/>
    <x v="0"/>
    <x v="0"/>
    <x v="2"/>
    <s v="0219 - MINISTERIO DE EDUCACIÓN SUPERIOR CIENCIA Y TECNOLOGÍA"/>
    <s v="0001 - MINISTERIO DE EDUCACION SUPERIOR, CIENCIA Y TECNOLOGIA"/>
    <x v="2"/>
    <x v="10"/>
    <x v="24"/>
    <s v="2.2 - CONTRATACIÓN DE SERVICIOS"/>
    <s v="2.2.4 - TRANSPORTE Y ALMACENAJE"/>
    <s v="N"/>
    <s v="00 - N/A"/>
    <s v="10 - FONDO GENERAL"/>
    <s v=" "/>
    <s v="99 - MULTIPROVINCIAL"/>
    <n v="3923044"/>
    <n v="2743044"/>
    <n v="115544.74"/>
  </r>
  <r>
    <s v="2024"/>
    <x v="0"/>
    <x v="0"/>
    <x v="0"/>
    <x v="0"/>
    <x v="2"/>
    <s v="0219 - MINISTERIO DE EDUCACIÓN SUPERIOR CIENCIA Y TECNOLOGÍA"/>
    <s v="0001 - MINISTERIO DE EDUCACION SUPERIOR, CIENCIA Y TECNOLOGIA"/>
    <x v="2"/>
    <x v="10"/>
    <x v="24"/>
    <s v="2.2 - CONTRATACIÓN DE SERVICIOS"/>
    <s v="2.2.4 - TRANSPORTE Y ALMACENAJE"/>
    <s v="N"/>
    <s v="00 - N/A"/>
    <s v="70 - DONACION EXTERNA"/>
    <s v=" "/>
    <s v="99 - MULTIPROVINCIAL"/>
    <n v="0"/>
    <n v="160000"/>
    <n v="0"/>
  </r>
  <r>
    <s v="2024"/>
    <x v="0"/>
    <x v="0"/>
    <x v="0"/>
    <x v="0"/>
    <x v="2"/>
    <s v="0219 - MINISTERIO DE EDUCACIÓN SUPERIOR CIENCIA Y TECNOLOGÍA"/>
    <s v="0001 - MINISTERIO DE EDUCACION SUPERIOR, CIENCIA Y TECNOLOGIA"/>
    <x v="2"/>
    <x v="10"/>
    <x v="24"/>
    <s v="2.2 - CONTRATACIÓN DE SERVICIOS"/>
    <s v="2.2.5 - ALQUILERES Y RENTAS"/>
    <s v="N"/>
    <s v="00 - N/A"/>
    <s v="10 - FONDO GENERAL"/>
    <s v=" "/>
    <s v="99 - MULTIPROVINCIAL"/>
    <n v="51399000"/>
    <n v="51122967.780000001"/>
    <n v="46647286.48999998"/>
  </r>
  <r>
    <s v="2024"/>
    <x v="0"/>
    <x v="0"/>
    <x v="0"/>
    <x v="0"/>
    <x v="2"/>
    <s v="0219 - MINISTERIO DE EDUCACIÓN SUPERIOR CIENCIA Y TECNOLOGÍA"/>
    <s v="0001 - MINISTERIO DE EDUCACION SUPERIOR, CIENCIA Y TECNOLOGIA"/>
    <x v="2"/>
    <x v="10"/>
    <x v="24"/>
    <s v="2.2 - CONTRATACIÓN DE SERVICIOS"/>
    <s v="2.2.6 - SEGUROS"/>
    <s v="N"/>
    <s v="00 - N/A"/>
    <s v="10 - FONDO GENERAL"/>
    <s v=" "/>
    <s v="99 - MULTIPROVINCIAL"/>
    <n v="12485000"/>
    <n v="17377000"/>
    <n v="17320770.280000001"/>
  </r>
  <r>
    <s v="2024"/>
    <x v="0"/>
    <x v="0"/>
    <x v="0"/>
    <x v="0"/>
    <x v="2"/>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 "/>
    <s v="99 - MULTIPROVINCIAL"/>
    <n v="14246000"/>
    <n v="12937000"/>
    <n v="6037430.6899999985"/>
  </r>
  <r>
    <s v="2024"/>
    <x v="0"/>
    <x v="0"/>
    <x v="0"/>
    <x v="0"/>
    <x v="2"/>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 "/>
    <s v="99 - MULTIPROVINCIAL"/>
    <n v="284927345"/>
    <n v="298792860.22000003"/>
    <n v="266895303.03999996"/>
  </r>
  <r>
    <s v="2024"/>
    <x v="0"/>
    <x v="0"/>
    <x v="0"/>
    <x v="0"/>
    <x v="2"/>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 "/>
    <s v="99 - MULTIPROVINCIAL"/>
    <n v="0"/>
    <n v="76885104.450000003"/>
    <n v="52558940"/>
  </r>
  <r>
    <s v="2024"/>
    <x v="0"/>
    <x v="0"/>
    <x v="0"/>
    <x v="0"/>
    <x v="2"/>
    <s v="0219 - MINISTERIO DE EDUCACIÓN SUPERIOR CIENCIA Y TECNOLOGÍA"/>
    <s v="0001 - MINISTERIO DE EDUCACION SUPERIOR, CIENCIA Y TECNOLOGIA"/>
    <x v="2"/>
    <x v="10"/>
    <x v="24"/>
    <s v="2.2 - CONTRATACIÓN DE SERVICIOS"/>
    <s v="2.2.9 - OTRAS CONTRATACIONES DE SERVICIOS"/>
    <s v="N"/>
    <s v="00 - N/A"/>
    <s v="10 - FONDO GENERAL"/>
    <s v=" "/>
    <s v="99 - MULTIPROVINCIAL"/>
    <n v="10548852"/>
    <n v="10985055"/>
    <n v="5731534.3899999997"/>
  </r>
  <r>
    <s v="2024"/>
    <x v="0"/>
    <x v="0"/>
    <x v="0"/>
    <x v="0"/>
    <x v="2"/>
    <s v="0219 - MINISTERIO DE EDUCACIÓN SUPERIOR CIENCIA Y TECNOLOGÍA"/>
    <s v="0001 - MINISTERIO DE EDUCACION SUPERIOR, CIENCIA Y TECNOLOGIA"/>
    <x v="2"/>
    <x v="10"/>
    <x v="24"/>
    <s v="2.3 - MATERIALES Y SUMINISTROS"/>
    <s v="2.3.1 - ALIMENTOS Y PRODUCTOS AGROFORESTALES"/>
    <s v="N"/>
    <s v="00 - N/A"/>
    <s v="10 - FONDO GENERAL"/>
    <s v=" "/>
    <s v="99 - MULTIPROVINCIAL"/>
    <n v="100000"/>
    <n v="0"/>
    <n v="0"/>
  </r>
  <r>
    <s v="2024"/>
    <x v="0"/>
    <x v="0"/>
    <x v="0"/>
    <x v="0"/>
    <x v="2"/>
    <s v="0219 - MINISTERIO DE EDUCACIÓN SUPERIOR CIENCIA Y TECNOLOGÍA"/>
    <s v="0001 - MINISTERIO DE EDUCACION SUPERIOR, CIENCIA Y TECNOLOGIA"/>
    <x v="2"/>
    <x v="10"/>
    <x v="24"/>
    <s v="2.3 - MATERIALES Y SUMINISTROS"/>
    <s v="2.3.1 - ALIMENTOS Y PRODUCTOS AGROFORESTALES"/>
    <s v="N"/>
    <s v="00 - N/A"/>
    <s v="20 - FONDOS CON DESTINO ESPECÍFICO"/>
    <s v=" "/>
    <s v="99 - MULTIPROVINCIAL"/>
    <n v="3450000"/>
    <n v="6456000"/>
    <n v="5402209.54"/>
  </r>
  <r>
    <s v="2024"/>
    <x v="0"/>
    <x v="0"/>
    <x v="0"/>
    <x v="0"/>
    <x v="2"/>
    <s v="0219 - MINISTERIO DE EDUCACIÓN SUPERIOR CIENCIA Y TECNOLOGÍA"/>
    <s v="0001 - MINISTERIO DE EDUCACION SUPERIOR, CIENCIA Y TECNOLOGIA"/>
    <x v="2"/>
    <x v="10"/>
    <x v="24"/>
    <s v="2.3 - MATERIALES Y SUMINISTROS"/>
    <s v="2.3.2 - TEXTILES Y VESTUARIOS"/>
    <s v="N"/>
    <s v="00 - N/A"/>
    <s v="10 - FONDO GENERAL"/>
    <s v=" "/>
    <s v="99 - MULTIPROVINCIAL"/>
    <n v="5567169"/>
    <n v="4517816"/>
    <n v="429998.01"/>
  </r>
  <r>
    <s v="2024"/>
    <x v="0"/>
    <x v="0"/>
    <x v="0"/>
    <x v="0"/>
    <x v="2"/>
    <s v="0219 - MINISTERIO DE EDUCACIÓN SUPERIOR CIENCIA Y TECNOLOGÍA"/>
    <s v="0001 - MINISTERIO DE EDUCACION SUPERIOR, CIENCIA Y TECNOLOGIA"/>
    <x v="2"/>
    <x v="10"/>
    <x v="24"/>
    <s v="2.3 - MATERIALES Y SUMINISTROS"/>
    <s v="2.3.2 - TEXTILES Y VESTUARIOS"/>
    <s v="N"/>
    <s v="00 - N/A"/>
    <s v="20 - FONDOS CON DESTINO ESPECÍFICO"/>
    <s v=" "/>
    <s v="99 - MULTIPROVINCIAL"/>
    <n v="0"/>
    <n v="213050"/>
    <n v="22744.5"/>
  </r>
  <r>
    <s v="2024"/>
    <x v="0"/>
    <x v="0"/>
    <x v="0"/>
    <x v="0"/>
    <x v="2"/>
    <s v="0219 - MINISTERIO DE EDUCACIÓN SUPERIOR CIENCIA Y TECNOLOGÍA"/>
    <s v="0001 - MINISTERIO DE EDUCACION SUPERIOR, CIENCIA Y TECNOLOGIA"/>
    <x v="2"/>
    <x v="10"/>
    <x v="24"/>
    <s v="2.3 - MATERIALES Y SUMINISTROS"/>
    <s v="2.3.3 - PAPEL, CARTÓN E IMPRESOS"/>
    <s v="N"/>
    <s v="00 - N/A"/>
    <s v="10 - FONDO GENERAL"/>
    <s v=" "/>
    <s v="99 - MULTIPROVINCIAL"/>
    <n v="40475000"/>
    <n v="40425000"/>
    <n v="34766980"/>
  </r>
  <r>
    <s v="2024"/>
    <x v="0"/>
    <x v="0"/>
    <x v="0"/>
    <x v="0"/>
    <x v="2"/>
    <s v="0219 - MINISTERIO DE EDUCACIÓN SUPERIOR CIENCIA Y TECNOLOGÍA"/>
    <s v="0001 - MINISTERIO DE EDUCACION SUPERIOR, CIENCIA Y TECNOLOGIA"/>
    <x v="2"/>
    <x v="10"/>
    <x v="24"/>
    <s v="2.3 - MATERIALES Y SUMINISTROS"/>
    <s v="2.3.3 - PAPEL, CARTÓN E IMPRESOS"/>
    <s v="N"/>
    <s v="00 - N/A"/>
    <s v="20 - FONDOS CON DESTINO ESPECÍFICO"/>
    <s v=" "/>
    <s v="99 - MULTIPROVINCIAL"/>
    <n v="42904711"/>
    <n v="22901005.850000001"/>
    <n v="4345974.0599999996"/>
  </r>
  <r>
    <s v="2024"/>
    <x v="0"/>
    <x v="0"/>
    <x v="0"/>
    <x v="0"/>
    <x v="2"/>
    <s v="0219 - MINISTERIO DE EDUCACIÓN SUPERIOR CIENCIA Y TECNOLOGÍA"/>
    <s v="0001 - MINISTERIO DE EDUCACION SUPERIOR, CIENCIA Y TECNOLOGIA"/>
    <x v="2"/>
    <x v="10"/>
    <x v="24"/>
    <s v="2.3 - MATERIALES Y SUMINISTROS"/>
    <s v="2.3.4 - PRODUCTOS FARMACÉUTICOS"/>
    <s v="N"/>
    <s v="00 - N/A"/>
    <s v="10 - FONDO GENERAL"/>
    <s v=" "/>
    <s v="99 - MULTIPROVINCIAL"/>
    <n v="250000"/>
    <n v="51416.59"/>
    <n v="51416.59"/>
  </r>
  <r>
    <s v="2024"/>
    <x v="0"/>
    <x v="0"/>
    <x v="0"/>
    <x v="0"/>
    <x v="2"/>
    <s v="0219 - MINISTERIO DE EDUCACIÓN SUPERIOR CIENCIA Y TECNOLOGÍA"/>
    <s v="0001 - MINISTERIO DE EDUCACION SUPERIOR, CIENCIA Y TECNOLOGIA"/>
    <x v="2"/>
    <x v="10"/>
    <x v="24"/>
    <s v="2.3 - MATERIALES Y SUMINISTROS"/>
    <s v="2.3.4 - PRODUCTOS FARMACÉUTICOS"/>
    <s v="N"/>
    <s v="00 - N/A"/>
    <s v="20 - FONDOS CON DESTINO ESPECÍFICO"/>
    <s v=" "/>
    <s v="99 - MULTIPROVINCIAL"/>
    <n v="0"/>
    <n v="250000"/>
    <n v="178116.24"/>
  </r>
  <r>
    <s v="2024"/>
    <x v="0"/>
    <x v="0"/>
    <x v="0"/>
    <x v="0"/>
    <x v="2"/>
    <s v="0219 - MINISTERIO DE EDUCACIÓN SUPERIOR CIENCIA Y TECNOLOGÍA"/>
    <s v="0001 - MINISTERIO DE EDUCACION SUPERIOR, CIENCIA Y TECNOLOGIA"/>
    <x v="2"/>
    <x v="10"/>
    <x v="24"/>
    <s v="2.3 - MATERIALES Y SUMINISTROS"/>
    <s v="2.3.5 - CUERO, CAUCHO Y PLÁSTICO"/>
    <s v="N"/>
    <s v="00 - N/A"/>
    <s v="10 - FONDO GENERAL"/>
    <s v=" "/>
    <s v="99 - MULTIPROVINCIAL"/>
    <n v="2500000"/>
    <n v="213150"/>
    <n v="94059.95"/>
  </r>
  <r>
    <s v="2024"/>
    <x v="0"/>
    <x v="0"/>
    <x v="0"/>
    <x v="0"/>
    <x v="2"/>
    <s v="0219 - MINISTERIO DE EDUCACIÓN SUPERIOR CIENCIA Y TECNOLOGÍA"/>
    <s v="0001 - MINISTERIO DE EDUCACION SUPERIOR, CIENCIA Y TECNOLOGIA"/>
    <x v="2"/>
    <x v="10"/>
    <x v="24"/>
    <s v="2.3 - MATERIALES Y SUMINISTROS"/>
    <s v="2.3.5 - CUERO, CAUCHO Y PLÁSTICO"/>
    <s v="N"/>
    <s v="00 - N/A"/>
    <s v="20 - FONDOS CON DESTINO ESPECÍFICO"/>
    <s v=" "/>
    <s v="99 - MULTIPROVINCIAL"/>
    <n v="0"/>
    <n v="2448386.6"/>
    <n v="1555531.65"/>
  </r>
  <r>
    <s v="2024"/>
    <x v="0"/>
    <x v="0"/>
    <x v="0"/>
    <x v="0"/>
    <x v="2"/>
    <s v="0219 - MINISTERIO DE EDUCACIÓN SUPERIOR CIENCIA Y TECNOLOGÍA"/>
    <s v="0001 - MINISTERIO DE EDUCACION SUPERIOR, CIENCIA Y TECNOLOGIA"/>
    <x v="2"/>
    <x v="10"/>
    <x v="24"/>
    <s v="2.3 - MATERIALES Y SUMINISTROS"/>
    <s v="2.3.6 - PRODUCTOS DE MINERALES, METÁLICOS Y NO METÁLICOS"/>
    <s v="N"/>
    <s v="00 - N/A"/>
    <s v="10 - FONDO GENERAL"/>
    <s v=" "/>
    <s v="99 - MULTIPROVINCIAL"/>
    <n v="2076000"/>
    <n v="576000"/>
    <n v="240829.15"/>
  </r>
  <r>
    <s v="2024"/>
    <x v="0"/>
    <x v="0"/>
    <x v="0"/>
    <x v="0"/>
    <x v="2"/>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 "/>
    <s v="99 - MULTIPROVINCIAL"/>
    <n v="0"/>
    <n v="252538.48"/>
    <n v="35224.800000000003"/>
  </r>
  <r>
    <s v="2024"/>
    <x v="0"/>
    <x v="0"/>
    <x v="0"/>
    <x v="0"/>
    <x v="2"/>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 "/>
    <s v="99 - MULTIPROVINCIAL"/>
    <n v="11750000"/>
    <n v="11157000"/>
    <n v="5879649.21"/>
  </r>
  <r>
    <s v="2024"/>
    <x v="0"/>
    <x v="0"/>
    <x v="0"/>
    <x v="0"/>
    <x v="2"/>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 "/>
    <s v="99 - MULTIPROVINCIAL"/>
    <n v="0"/>
    <n v="502113.87"/>
    <n v="270503.62"/>
  </r>
  <r>
    <s v="2024"/>
    <x v="0"/>
    <x v="0"/>
    <x v="0"/>
    <x v="0"/>
    <x v="2"/>
    <s v="0219 - MINISTERIO DE EDUCACIÓN SUPERIOR CIENCIA Y TECNOLOGÍA"/>
    <s v="0001 - MINISTERIO DE EDUCACION SUPERIOR, CIENCIA Y TECNOLOGIA"/>
    <x v="2"/>
    <x v="10"/>
    <x v="24"/>
    <s v="2.3 - MATERIALES Y SUMINISTROS"/>
    <s v="2.3.9 - PRODUCTOS Y ÚTILES VARIOS"/>
    <s v="N"/>
    <s v="00 - N/A"/>
    <s v="10 - FONDO GENERAL"/>
    <s v=" "/>
    <s v="99 - MULTIPROVINCIAL"/>
    <n v="1990000"/>
    <n v="1320000"/>
    <n v="848456.35000000009"/>
  </r>
  <r>
    <s v="2024"/>
    <x v="0"/>
    <x v="0"/>
    <x v="0"/>
    <x v="0"/>
    <x v="2"/>
    <s v="0219 - MINISTERIO DE EDUCACIÓN SUPERIOR CIENCIA Y TECNOLOGÍA"/>
    <s v="0001 - MINISTERIO DE EDUCACION SUPERIOR, CIENCIA Y TECNOLOGIA"/>
    <x v="2"/>
    <x v="10"/>
    <x v="24"/>
    <s v="2.3 - MATERIALES Y SUMINISTROS"/>
    <s v="2.3.9 - PRODUCTOS Y ÚTILES VARIOS"/>
    <s v="N"/>
    <s v="00 - N/A"/>
    <s v="20 - FONDOS CON DESTINO ESPECÍFICO"/>
    <s v=" "/>
    <s v="99 - MULTIPROVINCIAL"/>
    <n v="29505044"/>
    <n v="35336660.200000003"/>
    <n v="18518588.399999999"/>
  </r>
  <r>
    <s v="2024"/>
    <x v="0"/>
    <x v="0"/>
    <x v="0"/>
    <x v="0"/>
    <x v="2"/>
    <s v="0219 - MINISTERIO DE EDUCACIÓN SUPERIOR CIENCIA Y TECNOLOGÍA"/>
    <s v="0002 - INSTITUTO TECNOLÓGICO DE LAS AMÉRICAS"/>
    <x v="2"/>
    <x v="10"/>
    <x v="45"/>
    <s v="2.1 - REMUNERACIONES Y CONTRIBUCIONES"/>
    <s v="2.1.1 - REMUNERACIONES"/>
    <s v="N"/>
    <s v="00 - N/A"/>
    <s v="10 - FONDO GENERAL"/>
    <s v=" "/>
    <s v="99 - MULTIPROVINCIAL"/>
    <n v="606201281"/>
    <n v="574505799.88"/>
    <n v="524065755.26999992"/>
  </r>
  <r>
    <s v="2024"/>
    <x v="0"/>
    <x v="0"/>
    <x v="0"/>
    <x v="0"/>
    <x v="2"/>
    <s v="0219 - MINISTERIO DE EDUCACIÓN SUPERIOR CIENCIA Y TECNOLOGÍA"/>
    <s v="0002 - INSTITUTO TECNOLÓGICO DE LAS AMÉRICAS"/>
    <x v="2"/>
    <x v="10"/>
    <x v="45"/>
    <s v="2.1 - REMUNERACIONES Y CONTRIBUCIONES"/>
    <s v="2.1.1 - REMUNERACIONES"/>
    <s v="N"/>
    <s v="00 - N/A"/>
    <s v="20 - FONDOS CON DESTINO ESPECÍFICO"/>
    <s v=" "/>
    <s v="99 - MULTIPROVINCIAL"/>
    <n v="4000000"/>
    <n v="4000000"/>
    <n v="3843022.12"/>
  </r>
  <r>
    <s v="2024"/>
    <x v="0"/>
    <x v="0"/>
    <x v="0"/>
    <x v="0"/>
    <x v="2"/>
    <s v="0219 - MINISTERIO DE EDUCACIÓN SUPERIOR CIENCIA Y TECNOLOGÍA"/>
    <s v="0002 - INSTITUTO TECNOLÓGICO DE LAS AMÉRICAS"/>
    <x v="2"/>
    <x v="10"/>
    <x v="45"/>
    <s v="2.1 - REMUNERACIONES Y CONTRIBUCIONES"/>
    <s v="2.1.2 - SOBRESUELDOS"/>
    <s v="N"/>
    <s v="00 - N/A"/>
    <s v="10 - FONDO GENERAL"/>
    <s v=" "/>
    <s v="99 - MULTIPROVINCIAL"/>
    <n v="0"/>
    <n v="37995481.120000005"/>
    <n v="35764054.710000001"/>
  </r>
  <r>
    <s v="2024"/>
    <x v="0"/>
    <x v="0"/>
    <x v="0"/>
    <x v="0"/>
    <x v="2"/>
    <s v="0219 - MINISTERIO DE EDUCACIÓN SUPERIOR CIENCIA Y TECNOLOGÍA"/>
    <s v="0002 - INSTITUTO TECNOLÓGICO DE LAS AMÉRICAS"/>
    <x v="2"/>
    <x v="10"/>
    <x v="45"/>
    <s v="2.1 - REMUNERACIONES Y CONTRIBUCIONES"/>
    <s v="2.1.2 - SOBRESUELDOS"/>
    <s v="N"/>
    <s v="00 - N/A"/>
    <s v="20 - FONDOS CON DESTINO ESPECÍFICO"/>
    <s v=" "/>
    <s v="99 - MULTIPROVINCIAL"/>
    <n v="56406568"/>
    <n v="27600000"/>
    <n v="27302734"/>
  </r>
  <r>
    <s v="2024"/>
    <x v="0"/>
    <x v="0"/>
    <x v="0"/>
    <x v="0"/>
    <x v="2"/>
    <s v="0219 - MINISTERIO DE EDUCACIÓN SUPERIOR CIENCIA Y TECNOLOGÍA"/>
    <s v="0002 - INSTITUTO TECNOLÓGICO DE LAS AMÉRICAS"/>
    <x v="2"/>
    <x v="10"/>
    <x v="45"/>
    <s v="2.1 - REMUNERACIONES Y CONTRIBUCIONES"/>
    <s v="2.1.3 - DIETAS Y GASTOS DE REPRESENTACIÓN"/>
    <s v="N"/>
    <s v="00 - N/A"/>
    <s v="10 - FONDO GENERAL"/>
    <s v=" "/>
    <s v="99 - MULTIPROVINCIAL"/>
    <n v="0"/>
    <n v="200000"/>
    <n v="162654.91"/>
  </r>
  <r>
    <s v="2024"/>
    <x v="0"/>
    <x v="0"/>
    <x v="0"/>
    <x v="0"/>
    <x v="2"/>
    <s v="0219 - MINISTERIO DE EDUCACIÓN SUPERIOR CIENCIA Y TECNOLOGÍA"/>
    <s v="0002 - INSTITUTO TECNOLÓGICO DE LAS AMÉRICAS"/>
    <x v="2"/>
    <x v="10"/>
    <x v="45"/>
    <s v="2.1 - REMUNERACIONES Y CONTRIBUCIONES"/>
    <s v="2.1.5 - CONTRIBUCIONES A LA SEGURIDAD SOCIAL"/>
    <s v="N"/>
    <s v="00 - N/A"/>
    <s v="10 - FONDO GENERAL"/>
    <s v=" "/>
    <s v="99 - MULTIPROVINCIAL"/>
    <n v="64923843"/>
    <n v="84723843"/>
    <n v="75230887.780000016"/>
  </r>
  <r>
    <s v="2024"/>
    <x v="0"/>
    <x v="0"/>
    <x v="0"/>
    <x v="0"/>
    <x v="2"/>
    <s v="0219 - MINISTERIO DE EDUCACIÓN SUPERIOR CIENCIA Y TECNOLOGÍA"/>
    <s v="0002 - INSTITUTO TECNOLÓGICO DE LAS AMÉRICAS"/>
    <x v="2"/>
    <x v="10"/>
    <x v="45"/>
    <s v="2.2 - CONTRATACIÓN DE SERVICIOS"/>
    <s v="2.2.1 - SERVICIOS BÁSICOS"/>
    <s v="N"/>
    <s v="00 - N/A"/>
    <s v="10 - FONDO GENERAL"/>
    <s v=" "/>
    <s v="99 - MULTIPROVINCIAL"/>
    <n v="0"/>
    <n v="45260000"/>
    <n v="44544644.249999993"/>
  </r>
  <r>
    <s v="2024"/>
    <x v="0"/>
    <x v="0"/>
    <x v="0"/>
    <x v="0"/>
    <x v="2"/>
    <s v="0219 - MINISTERIO DE EDUCACIÓN SUPERIOR CIENCIA Y TECNOLOGÍA"/>
    <s v="0002 - INSTITUTO TECNOLÓGICO DE LAS AMÉRICAS"/>
    <x v="2"/>
    <x v="10"/>
    <x v="45"/>
    <s v="2.2 - CONTRATACIÓN DE SERVICIOS"/>
    <s v="2.2.1 - SERVICIOS BÁSICOS"/>
    <s v="N"/>
    <s v="00 - N/A"/>
    <s v="20 - FONDOS CON DESTINO ESPECÍFICO"/>
    <s v=" "/>
    <s v="99 - MULTIPROVINCIAL"/>
    <n v="47100000"/>
    <n v="45862280"/>
    <n v="44325623.490000002"/>
  </r>
  <r>
    <s v="2024"/>
    <x v="0"/>
    <x v="0"/>
    <x v="0"/>
    <x v="0"/>
    <x v="2"/>
    <s v="0219 - MINISTERIO DE EDUCACIÓN SUPERIOR CIENCIA Y TECNOLOGÍA"/>
    <s v="0002 - INSTITUTO TECNOLÓGICO DE LAS AMÉRICAS"/>
    <x v="2"/>
    <x v="10"/>
    <x v="45"/>
    <s v="2.2 - CONTRATACIÓN DE SERVICIOS"/>
    <s v="2.2.2 - PUBLICIDAD, IMPRESIÓN Y ENCUADERNACIÓN"/>
    <s v="N"/>
    <s v="00 - N/A"/>
    <s v="10 - FONDO GENERAL"/>
    <s v=" "/>
    <s v="99 - MULTIPROVINCIAL"/>
    <n v="0"/>
    <n v="260000"/>
    <n v="232059.98"/>
  </r>
  <r>
    <s v="2024"/>
    <x v="0"/>
    <x v="0"/>
    <x v="0"/>
    <x v="0"/>
    <x v="2"/>
    <s v="0219 - MINISTERIO DE EDUCACIÓN SUPERIOR CIENCIA Y TECNOLOGÍA"/>
    <s v="0002 - INSTITUTO TECNOLÓGICO DE LAS AMÉRICAS"/>
    <x v="2"/>
    <x v="10"/>
    <x v="45"/>
    <s v="2.2 - CONTRATACIÓN DE SERVICIOS"/>
    <s v="2.2.2 - PUBLICIDAD, IMPRESIÓN Y ENCUADERNACIÓN"/>
    <s v="N"/>
    <s v="00 - N/A"/>
    <s v="20 - FONDOS CON DESTINO ESPECÍFICO"/>
    <s v=" "/>
    <s v="99 - MULTIPROVINCIAL"/>
    <n v="5000000"/>
    <n v="9460679.6400000006"/>
    <n v="5964721.4700000007"/>
  </r>
  <r>
    <s v="2024"/>
    <x v="0"/>
    <x v="0"/>
    <x v="0"/>
    <x v="0"/>
    <x v="2"/>
    <s v="0219 - MINISTERIO DE EDUCACIÓN SUPERIOR CIENCIA Y TECNOLOGÍA"/>
    <s v="0002 - INSTITUTO TECNOLÓGICO DE LAS AMÉRICAS"/>
    <x v="2"/>
    <x v="10"/>
    <x v="45"/>
    <s v="2.2 - CONTRATACIÓN DE SERVICIOS"/>
    <s v="2.2.3 - VIÁTICOS"/>
    <s v="N"/>
    <s v="00 - N/A"/>
    <s v="10 - FONDO GENERAL"/>
    <s v=" "/>
    <s v="99 - MULTIPROVINCIAL"/>
    <n v="0"/>
    <n v="4275000"/>
    <n v="3558850"/>
  </r>
  <r>
    <s v="2024"/>
    <x v="0"/>
    <x v="0"/>
    <x v="0"/>
    <x v="0"/>
    <x v="2"/>
    <s v="0219 - MINISTERIO DE EDUCACIÓN SUPERIOR CIENCIA Y TECNOLOGÍA"/>
    <s v="0002 - INSTITUTO TECNOLÓGICO DE LAS AMÉRICAS"/>
    <x v="2"/>
    <x v="10"/>
    <x v="45"/>
    <s v="2.2 - CONTRATACIÓN DE SERVICIOS"/>
    <s v="2.2.3 - VIÁTICOS"/>
    <s v="N"/>
    <s v="00 - N/A"/>
    <s v="20 - FONDOS CON DESTINO ESPECÍFICO"/>
    <s v=" "/>
    <s v="99 - MULTIPROVINCIAL"/>
    <n v="700000"/>
    <n v="1673591.4"/>
    <n v="1671097.4000000001"/>
  </r>
  <r>
    <s v="2024"/>
    <x v="0"/>
    <x v="0"/>
    <x v="0"/>
    <x v="0"/>
    <x v="2"/>
    <s v="0219 - MINISTERIO DE EDUCACIÓN SUPERIOR CIENCIA Y TECNOLOGÍA"/>
    <s v="0002 - INSTITUTO TECNOLÓGICO DE LAS AMÉRICAS"/>
    <x v="2"/>
    <x v="10"/>
    <x v="45"/>
    <s v="2.2 - CONTRATACIÓN DE SERVICIOS"/>
    <s v="2.2.4 - TRANSPORTE Y ALMACENAJE"/>
    <s v="N"/>
    <s v="00 - N/A"/>
    <s v="20 - FONDOS CON DESTINO ESPECÍFICO"/>
    <s v=" "/>
    <s v="99 - MULTIPROVINCIAL"/>
    <n v="2200000"/>
    <n v="3282181.08"/>
    <n v="2744236.16"/>
  </r>
  <r>
    <s v="2024"/>
    <x v="0"/>
    <x v="0"/>
    <x v="0"/>
    <x v="0"/>
    <x v="2"/>
    <s v="0219 - MINISTERIO DE EDUCACIÓN SUPERIOR CIENCIA Y TECNOLOGÍA"/>
    <s v="0002 - INSTITUTO TECNOLÓGICO DE LAS AMÉRICAS"/>
    <x v="2"/>
    <x v="10"/>
    <x v="45"/>
    <s v="2.2 - CONTRATACIÓN DE SERVICIOS"/>
    <s v="2.2.5 - ALQUILERES Y RENTAS"/>
    <s v="N"/>
    <s v="00 - N/A"/>
    <s v="10 - FONDO GENERAL"/>
    <s v=" "/>
    <s v="99 - MULTIPROVINCIAL"/>
    <n v="0"/>
    <n v="7195999.9500000002"/>
    <n v="5246081.6300000008"/>
  </r>
  <r>
    <s v="2024"/>
    <x v="0"/>
    <x v="0"/>
    <x v="0"/>
    <x v="0"/>
    <x v="2"/>
    <s v="0219 - MINISTERIO DE EDUCACIÓN SUPERIOR CIENCIA Y TECNOLOGÍA"/>
    <s v="0002 - INSTITUTO TECNOLÓGICO DE LAS AMÉRICAS"/>
    <x v="2"/>
    <x v="10"/>
    <x v="45"/>
    <s v="2.2 - CONTRATACIÓN DE SERVICIOS"/>
    <s v="2.2.5 - ALQUILERES Y RENTAS"/>
    <s v="N"/>
    <s v="00 - N/A"/>
    <s v="20 - FONDOS CON DESTINO ESPECÍFICO"/>
    <s v=" "/>
    <s v="99 - MULTIPROVINCIAL"/>
    <n v="3700000"/>
    <n v="60328790.700000003"/>
    <n v="50683392.199999996"/>
  </r>
  <r>
    <s v="2024"/>
    <x v="0"/>
    <x v="0"/>
    <x v="0"/>
    <x v="0"/>
    <x v="2"/>
    <s v="0219 - MINISTERIO DE EDUCACIÓN SUPERIOR CIENCIA Y TECNOLOGÍA"/>
    <s v="0002 - INSTITUTO TECNOLÓGICO DE LAS AMÉRICAS"/>
    <x v="2"/>
    <x v="10"/>
    <x v="45"/>
    <s v="2.2 - CONTRATACIÓN DE SERVICIOS"/>
    <s v="2.2.6 - SEGUROS"/>
    <s v="N"/>
    <s v="00 - N/A"/>
    <s v="10 - FONDO GENERAL"/>
    <s v=" "/>
    <s v="99 - MULTIPROVINCIAL"/>
    <n v="3900185"/>
    <n v="8596949.540000001"/>
    <n v="8572240.5500000007"/>
  </r>
  <r>
    <s v="2024"/>
    <x v="0"/>
    <x v="0"/>
    <x v="0"/>
    <x v="0"/>
    <x v="2"/>
    <s v="0219 - MINISTERIO DE EDUCACIÓN SUPERIOR CIENCIA Y TECNOLOGÍA"/>
    <s v="0002 - INSTITUTO TECNOLÓGICO DE LAS AMÉRICAS"/>
    <x v="2"/>
    <x v="10"/>
    <x v="45"/>
    <s v="2.2 - CONTRATACIÓN DE SERVICIOS"/>
    <s v="2.2.6 - SEGUROS"/>
    <s v="N"/>
    <s v="00 - N/A"/>
    <s v="20 - FONDOS CON DESTINO ESPECÍFICO"/>
    <s v=" "/>
    <s v="99 - MULTIPROVINCIAL"/>
    <n v="5400000"/>
    <n v="4448589.84"/>
    <n v="4448589.84"/>
  </r>
  <r>
    <s v="2024"/>
    <x v="0"/>
    <x v="0"/>
    <x v="0"/>
    <x v="0"/>
    <x v="2"/>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 "/>
    <s v="99 - MULTIPROVINCIAL"/>
    <n v="0"/>
    <n v="11996019.130000001"/>
    <n v="2313386.27"/>
  </r>
  <r>
    <s v="2024"/>
    <x v="0"/>
    <x v="0"/>
    <x v="0"/>
    <x v="0"/>
    <x v="2"/>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 "/>
    <s v="99 - MULTIPROVINCIAL"/>
    <n v="34250000"/>
    <n v="23334050.379999999"/>
    <n v="18075592.409999996"/>
  </r>
  <r>
    <s v="2024"/>
    <x v="0"/>
    <x v="0"/>
    <x v="0"/>
    <x v="0"/>
    <x v="2"/>
    <s v="0219 - MINISTERIO DE EDUCACIÓN SUPERIOR CIENCIA Y TECNOLOGÍA"/>
    <s v="0002 - INSTITUTO TECNOLÓGICO DE LAS AMÉRICAS"/>
    <x v="2"/>
    <x v="10"/>
    <x v="45"/>
    <s v="2.2 - CONTRATACIÓN DE SERVICIOS"/>
    <s v="2.2.8 - OTROS SERVICIOS NO INCLUIDOS EN CONCEPTOS ANTERIORES"/>
    <s v="N"/>
    <s v="00 - N/A"/>
    <s v="10 - FONDO GENERAL"/>
    <s v=" "/>
    <s v="99 - MULTIPROVINCIAL"/>
    <n v="0"/>
    <n v="7765157.3200000003"/>
    <n v="3635450.5799999996"/>
  </r>
  <r>
    <s v="2024"/>
    <x v="0"/>
    <x v="0"/>
    <x v="0"/>
    <x v="0"/>
    <x v="2"/>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 "/>
    <s v="99 - MULTIPROVINCIAL"/>
    <n v="6600000"/>
    <n v="8350000"/>
    <n v="4903401.97"/>
  </r>
  <r>
    <s v="2024"/>
    <x v="0"/>
    <x v="0"/>
    <x v="0"/>
    <x v="0"/>
    <x v="2"/>
    <s v="0219 - MINISTERIO DE EDUCACIÓN SUPERIOR CIENCIA Y TECNOLOGÍA"/>
    <s v="0002 - INSTITUTO TECNOLÓGICO DE LAS AMÉRICAS"/>
    <x v="2"/>
    <x v="10"/>
    <x v="45"/>
    <s v="2.2 - CONTRATACIÓN DE SERVICIOS"/>
    <s v="2.2.9 - OTRAS CONTRATACIONES DE SERVICIOS"/>
    <s v="N"/>
    <s v="00 - N/A"/>
    <s v="10 - FONDO GENERAL"/>
    <s v=" "/>
    <s v="99 - MULTIPROVINCIAL"/>
    <n v="0"/>
    <n v="2886842.73"/>
    <n v="1256100"/>
  </r>
  <r>
    <s v="2024"/>
    <x v="0"/>
    <x v="0"/>
    <x v="0"/>
    <x v="0"/>
    <x v="2"/>
    <s v="0219 - MINISTERIO DE EDUCACIÓN SUPERIOR CIENCIA Y TECNOLOGÍA"/>
    <s v="0002 - INSTITUTO TECNOLÓGICO DE LAS AMÉRICAS"/>
    <x v="2"/>
    <x v="10"/>
    <x v="45"/>
    <s v="2.2 - CONTRATACIÓN DE SERVICIOS"/>
    <s v="2.2.9 - OTRAS CONTRATACIONES DE SERVICIOS"/>
    <s v="N"/>
    <s v="00 - N/A"/>
    <s v="20 - FONDOS CON DESTINO ESPECÍFICO"/>
    <s v=" "/>
    <s v="99 - MULTIPROVINCIAL"/>
    <n v="2600000"/>
    <n v="3339320.36"/>
    <n v="2042967.16"/>
  </r>
  <r>
    <s v="2024"/>
    <x v="0"/>
    <x v="0"/>
    <x v="0"/>
    <x v="0"/>
    <x v="2"/>
    <s v="0219 - MINISTERIO DE EDUCACIÓN SUPERIOR CIENCIA Y TECNOLOGÍA"/>
    <s v="0002 - INSTITUTO TECNOLÓGICO DE LAS AMÉRICAS"/>
    <x v="2"/>
    <x v="10"/>
    <x v="45"/>
    <s v="2.3 - MATERIALES Y SUMINISTROS"/>
    <s v="2.3.1 - ALIMENTOS Y PRODUCTOS AGROFORESTALES"/>
    <s v="N"/>
    <s v="00 - N/A"/>
    <s v="20 - FONDOS CON DESTINO ESPECÍFICO"/>
    <s v=" "/>
    <s v="99 - MULTIPROVINCIAL"/>
    <n v="1800000"/>
    <n v="2273438"/>
    <n v="1459119.1800000002"/>
  </r>
  <r>
    <s v="2024"/>
    <x v="0"/>
    <x v="0"/>
    <x v="0"/>
    <x v="0"/>
    <x v="2"/>
    <s v="0219 - MINISTERIO DE EDUCACIÓN SUPERIOR CIENCIA Y TECNOLOGÍA"/>
    <s v="0002 - INSTITUTO TECNOLÓGICO DE LAS AMÉRICAS"/>
    <x v="2"/>
    <x v="10"/>
    <x v="45"/>
    <s v="2.3 - MATERIALES Y SUMINISTROS"/>
    <s v="2.3.2 - TEXTILES Y VESTUARIOS"/>
    <s v="N"/>
    <s v="00 - N/A"/>
    <s v="10 - FONDO GENERAL"/>
    <s v=" "/>
    <s v="99 - MULTIPROVINCIAL"/>
    <n v="0"/>
    <n v="3255343.6"/>
    <n v="185555"/>
  </r>
  <r>
    <s v="2024"/>
    <x v="0"/>
    <x v="0"/>
    <x v="0"/>
    <x v="0"/>
    <x v="2"/>
    <s v="0219 - MINISTERIO DE EDUCACIÓN SUPERIOR CIENCIA Y TECNOLOGÍA"/>
    <s v="0002 - INSTITUTO TECNOLÓGICO DE LAS AMÉRICAS"/>
    <x v="2"/>
    <x v="10"/>
    <x v="45"/>
    <s v="2.3 - MATERIALES Y SUMINISTROS"/>
    <s v="2.3.2 - TEXTILES Y VESTUARIOS"/>
    <s v="N"/>
    <s v="00 - N/A"/>
    <s v="20 - FONDOS CON DESTINO ESPECÍFICO"/>
    <s v=" "/>
    <s v="99 - MULTIPROVINCIAL"/>
    <n v="2200000"/>
    <n v="1018298"/>
    <n v="949776.1"/>
  </r>
  <r>
    <s v="2024"/>
    <x v="0"/>
    <x v="0"/>
    <x v="0"/>
    <x v="0"/>
    <x v="2"/>
    <s v="0219 - MINISTERIO DE EDUCACIÓN SUPERIOR CIENCIA Y TECNOLOGÍA"/>
    <s v="0002 - INSTITUTO TECNOLÓGICO DE LAS AMÉRICAS"/>
    <x v="2"/>
    <x v="10"/>
    <x v="45"/>
    <s v="2.3 - MATERIALES Y SUMINISTROS"/>
    <s v="2.3.3 - PAPEL, CARTÓN E IMPRESOS"/>
    <s v="N"/>
    <s v="00 - N/A"/>
    <s v="10 - FONDO GENERAL"/>
    <s v=" "/>
    <s v="99 - MULTIPROVINCIAL"/>
    <n v="0"/>
    <n v="746958.6"/>
    <n v="499323.37"/>
  </r>
  <r>
    <s v="2024"/>
    <x v="0"/>
    <x v="0"/>
    <x v="0"/>
    <x v="0"/>
    <x v="2"/>
    <s v="0219 - MINISTERIO DE EDUCACIÓN SUPERIOR CIENCIA Y TECNOLOGÍA"/>
    <s v="0002 - INSTITUTO TECNOLÓGICO DE LAS AMÉRICAS"/>
    <x v="2"/>
    <x v="10"/>
    <x v="45"/>
    <s v="2.3 - MATERIALES Y SUMINISTROS"/>
    <s v="2.3.3 - PAPEL, CARTÓN E IMPRESOS"/>
    <s v="N"/>
    <s v="00 - N/A"/>
    <s v="20 - FONDOS CON DESTINO ESPECÍFICO"/>
    <s v=" "/>
    <s v="99 - MULTIPROVINCIAL"/>
    <n v="1800000"/>
    <n v="1345507.76"/>
    <n v="1146470.3"/>
  </r>
  <r>
    <s v="2024"/>
    <x v="0"/>
    <x v="0"/>
    <x v="0"/>
    <x v="0"/>
    <x v="2"/>
    <s v="0219 - MINISTERIO DE EDUCACIÓN SUPERIOR CIENCIA Y TECNOLOGÍA"/>
    <s v="0002 - INSTITUTO TECNOLÓGICO DE LAS AMÉRICAS"/>
    <x v="2"/>
    <x v="10"/>
    <x v="45"/>
    <s v="2.3 - MATERIALES Y SUMINISTROS"/>
    <s v="2.3.4 - PRODUCTOS FARMACÉUTICOS"/>
    <s v="N"/>
    <s v="00 - N/A"/>
    <s v="20 - FONDOS CON DESTINO ESPECÍFICO"/>
    <s v=" "/>
    <s v="99 - MULTIPROVINCIAL"/>
    <n v="250000"/>
    <n v="115000"/>
    <n v="105142.05"/>
  </r>
  <r>
    <s v="2024"/>
    <x v="0"/>
    <x v="0"/>
    <x v="0"/>
    <x v="0"/>
    <x v="2"/>
    <s v="0219 - MINISTERIO DE EDUCACIÓN SUPERIOR CIENCIA Y TECNOLOGÍA"/>
    <s v="0002 - INSTITUTO TECNOLÓGICO DE LAS AMÉRICAS"/>
    <x v="2"/>
    <x v="10"/>
    <x v="45"/>
    <s v="2.3 - MATERIALES Y SUMINISTROS"/>
    <s v="2.3.5 - CUERO, CAUCHO Y PLÁSTICO"/>
    <s v="N"/>
    <s v="00 - N/A"/>
    <s v="10 - FONDO GENERAL"/>
    <s v=" "/>
    <s v="99 - MULTIPROVINCIAL"/>
    <n v="0"/>
    <n v="4000000"/>
    <n v="757571.8"/>
  </r>
  <r>
    <s v="2024"/>
    <x v="0"/>
    <x v="0"/>
    <x v="0"/>
    <x v="0"/>
    <x v="2"/>
    <s v="0219 - MINISTERIO DE EDUCACIÓN SUPERIOR CIENCIA Y TECNOLOGÍA"/>
    <s v="0002 - INSTITUTO TECNOLÓGICO DE LAS AMÉRICAS"/>
    <x v="2"/>
    <x v="10"/>
    <x v="45"/>
    <s v="2.3 - MATERIALES Y SUMINISTROS"/>
    <s v="2.3.5 - CUERO, CAUCHO Y PLÁSTICO"/>
    <s v="N"/>
    <s v="00 - N/A"/>
    <s v="20 - FONDOS CON DESTINO ESPECÍFICO"/>
    <s v=" "/>
    <s v="99 - MULTIPROVINCIAL"/>
    <n v="250000"/>
    <n v="482000"/>
    <n v="389969.51999999996"/>
  </r>
  <r>
    <s v="2024"/>
    <x v="0"/>
    <x v="0"/>
    <x v="0"/>
    <x v="0"/>
    <x v="2"/>
    <s v="0219 - MINISTERIO DE EDUCACIÓN SUPERIOR CIENCIA Y TECNOLOGÍA"/>
    <s v="0002 - INSTITUTO TECNOLÓGICO DE LAS AMÉRICAS"/>
    <x v="2"/>
    <x v="10"/>
    <x v="45"/>
    <s v="2.3 - MATERIALES Y SUMINISTROS"/>
    <s v="2.3.6 - PRODUCTOS DE MINERALES, METÁLICOS Y NO METÁLICOS"/>
    <s v="N"/>
    <s v="00 - N/A"/>
    <s v="10 - FONDO GENERAL"/>
    <s v=" "/>
    <s v="99 - MULTIPROVINCIAL"/>
    <n v="0"/>
    <n v="1206500"/>
    <n v="90396.38"/>
  </r>
  <r>
    <s v="2024"/>
    <x v="0"/>
    <x v="0"/>
    <x v="0"/>
    <x v="0"/>
    <x v="2"/>
    <s v="0219 - MINISTERIO DE EDUCACIÓN SUPERIOR CIENCIA Y TECNOLOGÍA"/>
    <s v="0002 - INSTITUTO TECNOLÓGICO DE LAS AMÉRICAS"/>
    <x v="2"/>
    <x v="10"/>
    <x v="45"/>
    <s v="2.3 - MATERIALES Y SUMINISTROS"/>
    <s v="2.3.6 - PRODUCTOS DE MINERALES, METÁLICOS Y NO METÁLICOS"/>
    <s v="N"/>
    <s v="00 - N/A"/>
    <s v="20 - FONDOS CON DESTINO ESPECÍFICO"/>
    <s v=" "/>
    <s v="99 - MULTIPROVINCIAL"/>
    <n v="3200000"/>
    <n v="1233652.24"/>
    <n v="1226712.22"/>
  </r>
  <r>
    <s v="2024"/>
    <x v="0"/>
    <x v="0"/>
    <x v="0"/>
    <x v="0"/>
    <x v="2"/>
    <s v="0219 - MINISTERIO DE EDUCACIÓN SUPERIOR CIENCIA Y TECNOLOGÍA"/>
    <s v="0002 - INSTITUTO TECNOLÓGICO DE LAS AMÉRICAS"/>
    <x v="2"/>
    <x v="10"/>
    <x v="45"/>
    <s v="2.3 - MATERIALES Y SUMINISTROS"/>
    <s v="2.3.7 - COMBUSTIBLES, LUBRICANTES, PRODUCTOS QUÍMICOS Y CONEXOS"/>
    <s v="N"/>
    <s v="00 - N/A"/>
    <s v="10 - FONDO GENERAL"/>
    <s v=" "/>
    <s v="99 - MULTIPROVINCIAL"/>
    <n v="0"/>
    <n v="2721510"/>
    <n v="128136.2"/>
  </r>
  <r>
    <s v="2024"/>
    <x v="0"/>
    <x v="0"/>
    <x v="0"/>
    <x v="0"/>
    <x v="2"/>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 "/>
    <s v="99 - MULTIPROVINCIAL"/>
    <n v="21050000"/>
    <n v="22551579"/>
    <n v="16198004.850000001"/>
  </r>
  <r>
    <s v="2024"/>
    <x v="0"/>
    <x v="0"/>
    <x v="0"/>
    <x v="0"/>
    <x v="2"/>
    <s v="0219 - MINISTERIO DE EDUCACIÓN SUPERIOR CIENCIA Y TECNOLOGÍA"/>
    <s v="0002 - INSTITUTO TECNOLÓGICO DE LAS AMÉRICAS"/>
    <x v="2"/>
    <x v="10"/>
    <x v="45"/>
    <s v="2.3 - MATERIALES Y SUMINISTROS"/>
    <s v="2.3.9 - PRODUCTOS Y ÚTILES VARIOS"/>
    <s v="N"/>
    <s v="00 - N/A"/>
    <s v="10 - FONDO GENERAL"/>
    <s v=" "/>
    <s v="99 - MULTIPROVINCIAL"/>
    <n v="0"/>
    <n v="20670041"/>
    <n v="10916324.890000001"/>
  </r>
  <r>
    <s v="2024"/>
    <x v="0"/>
    <x v="0"/>
    <x v="0"/>
    <x v="0"/>
    <x v="2"/>
    <s v="0219 - MINISTERIO DE EDUCACIÓN SUPERIOR CIENCIA Y TECNOLOGÍA"/>
    <s v="0002 - INSTITUTO TECNOLÓGICO DE LAS AMÉRICAS"/>
    <x v="2"/>
    <x v="10"/>
    <x v="45"/>
    <s v="2.3 - MATERIALES Y SUMINISTROS"/>
    <s v="2.3.9 - PRODUCTOS Y ÚTILES VARIOS"/>
    <s v="N"/>
    <s v="00 - N/A"/>
    <s v="20 - FONDOS CON DESTINO ESPECÍFICO"/>
    <s v=" "/>
    <s v="99 - MULTIPROVINCIAL"/>
    <n v="11210000"/>
    <n v="10093695"/>
    <n v="9766711.9299999997"/>
  </r>
  <r>
    <s v="2024"/>
    <x v="0"/>
    <x v="0"/>
    <x v="0"/>
    <x v="0"/>
    <x v="2"/>
    <s v="0219 - MINISTERIO DE EDUCACIÓN SUPERIOR CIENCIA Y TECNOLOGÍA"/>
    <s v="0003 - INSTITUTO TECNICO SUPERIOR COMUNITARIO"/>
    <x v="2"/>
    <x v="10"/>
    <x v="24"/>
    <s v="2.1 - REMUNERACIONES Y CONTRIBUCIONES"/>
    <s v="2.1.1 - REMUNERACIONES"/>
    <s v="N"/>
    <s v="00 - N/A"/>
    <s v="10 - FONDO GENERAL"/>
    <s v=" "/>
    <s v="99 - MULTIPROVINCIAL"/>
    <n v="419037260"/>
    <n v="444511095"/>
    <n v="376875765.33999991"/>
  </r>
  <r>
    <s v="2024"/>
    <x v="0"/>
    <x v="0"/>
    <x v="0"/>
    <x v="0"/>
    <x v="2"/>
    <s v="0219 - MINISTERIO DE EDUCACIÓN SUPERIOR CIENCIA Y TECNOLOGÍA"/>
    <s v="0003 - INSTITUTO TECNICO SUPERIOR COMUNITARIO"/>
    <x v="2"/>
    <x v="10"/>
    <x v="24"/>
    <s v="2.1 - REMUNERACIONES Y CONTRIBUCIONES"/>
    <s v="2.1.2 - SOBRESUELDOS"/>
    <s v="N"/>
    <s v="00 - N/A"/>
    <s v="10 - FONDO GENERAL"/>
    <s v=" "/>
    <s v="99 - MULTIPROVINCIAL"/>
    <n v="52155290"/>
    <n v="53447540"/>
    <n v="49276276.460000008"/>
  </r>
  <r>
    <s v="2024"/>
    <x v="0"/>
    <x v="0"/>
    <x v="0"/>
    <x v="0"/>
    <x v="2"/>
    <s v="0219 - MINISTERIO DE EDUCACIÓN SUPERIOR CIENCIA Y TECNOLOGÍA"/>
    <s v="0003 - INSTITUTO TECNICO SUPERIOR COMUNITARIO"/>
    <x v="2"/>
    <x v="10"/>
    <x v="24"/>
    <s v="2.1 - REMUNERACIONES Y CONTRIBUCIONES"/>
    <s v="2.1.5 - CONTRIBUCIONES A LA SEGURIDAD SOCIAL"/>
    <s v="N"/>
    <s v="00 - N/A"/>
    <s v="10 - FONDO GENERAL"/>
    <s v=" "/>
    <s v="99 - MULTIPROVINCIAL"/>
    <n v="59431548"/>
    <n v="59431548"/>
    <n v="52795743.5"/>
  </r>
  <r>
    <s v="2024"/>
    <x v="0"/>
    <x v="0"/>
    <x v="0"/>
    <x v="0"/>
    <x v="2"/>
    <s v="0219 - MINISTERIO DE EDUCACIÓN SUPERIOR CIENCIA Y TECNOLOGÍA"/>
    <s v="0003 - INSTITUTO TECNICO SUPERIOR COMUNITARIO"/>
    <x v="2"/>
    <x v="10"/>
    <x v="24"/>
    <s v="2.2 - CONTRATACIÓN DE SERVICIOS"/>
    <s v="2.2.1 - SERVICIOS BÁSICOS"/>
    <s v="N"/>
    <s v="00 - N/A"/>
    <s v="10 - FONDO GENERAL"/>
    <s v=" "/>
    <s v="99 - MULTIPROVINCIAL"/>
    <n v="28187655"/>
    <n v="32802433.449999999"/>
    <n v="29487609.349999998"/>
  </r>
  <r>
    <s v="2024"/>
    <x v="0"/>
    <x v="0"/>
    <x v="0"/>
    <x v="0"/>
    <x v="2"/>
    <s v="0219 - MINISTERIO DE EDUCACIÓN SUPERIOR CIENCIA Y TECNOLOGÍA"/>
    <s v="0003 - INSTITUTO TECNICO SUPERIOR COMUNITARIO"/>
    <x v="2"/>
    <x v="10"/>
    <x v="24"/>
    <s v="2.2 - CONTRATACIÓN DE SERVICIOS"/>
    <s v="2.2.2 - PUBLICIDAD, IMPRESIÓN Y ENCUADERNACIÓN"/>
    <s v="N"/>
    <s v="00 - N/A"/>
    <s v="10 - FONDO GENERAL"/>
    <s v=" "/>
    <s v="99 - MULTIPROVINCIAL"/>
    <n v="1500000"/>
    <n v="1005974.01"/>
    <n v="732720.1"/>
  </r>
  <r>
    <s v="2024"/>
    <x v="0"/>
    <x v="0"/>
    <x v="0"/>
    <x v="0"/>
    <x v="2"/>
    <s v="0219 - MINISTERIO DE EDUCACIÓN SUPERIOR CIENCIA Y TECNOLOGÍA"/>
    <s v="0003 - INSTITUTO TECNICO SUPERIOR COMUNITARIO"/>
    <x v="2"/>
    <x v="10"/>
    <x v="24"/>
    <s v="2.2 - CONTRATACIÓN DE SERVICIOS"/>
    <s v="2.2.3 - VIÁTICOS"/>
    <s v="N"/>
    <s v="00 - N/A"/>
    <s v="10 - FONDO GENERAL"/>
    <s v=" "/>
    <s v="99 - MULTIPROVINCIAL"/>
    <n v="50000"/>
    <n v="0"/>
    <n v="0"/>
  </r>
  <r>
    <s v="2024"/>
    <x v="0"/>
    <x v="0"/>
    <x v="0"/>
    <x v="0"/>
    <x v="2"/>
    <s v="0219 - MINISTERIO DE EDUCACIÓN SUPERIOR CIENCIA Y TECNOLOGÍA"/>
    <s v="0003 - INSTITUTO TECNICO SUPERIOR COMUNITARIO"/>
    <x v="2"/>
    <x v="10"/>
    <x v="24"/>
    <s v="2.2 - CONTRATACIÓN DE SERVICIOS"/>
    <s v="2.2.4 - TRANSPORTE Y ALMACENAJE"/>
    <s v="N"/>
    <s v="00 - N/A"/>
    <s v="10 - FONDO GENERAL"/>
    <s v=" "/>
    <s v="99 - MULTIPROVINCIAL"/>
    <n v="120000"/>
    <n v="0"/>
    <n v="0"/>
  </r>
  <r>
    <s v="2024"/>
    <x v="0"/>
    <x v="0"/>
    <x v="0"/>
    <x v="0"/>
    <x v="2"/>
    <s v="0219 - MINISTERIO DE EDUCACIÓN SUPERIOR CIENCIA Y TECNOLOGÍA"/>
    <s v="0003 - INSTITUTO TECNICO SUPERIOR COMUNITARIO"/>
    <x v="2"/>
    <x v="10"/>
    <x v="24"/>
    <s v="2.2 - CONTRATACIÓN DE SERVICIOS"/>
    <s v="2.2.5 - ALQUILERES Y RENTAS"/>
    <s v="N"/>
    <s v="00 - N/A"/>
    <s v="10 - FONDO GENERAL"/>
    <s v=" "/>
    <s v="99 - MULTIPROVINCIAL"/>
    <n v="580000"/>
    <n v="4159262.7600000012"/>
    <n v="1004122.62"/>
  </r>
  <r>
    <s v="2024"/>
    <x v="0"/>
    <x v="0"/>
    <x v="0"/>
    <x v="0"/>
    <x v="2"/>
    <s v="0219 - MINISTERIO DE EDUCACIÓN SUPERIOR CIENCIA Y TECNOLOGÍA"/>
    <s v="0003 - INSTITUTO TECNICO SUPERIOR COMUNITARIO"/>
    <x v="2"/>
    <x v="10"/>
    <x v="24"/>
    <s v="2.2 - CONTRATACIÓN DE SERVICIOS"/>
    <s v="2.2.5 - ALQUILERES Y RENTAS"/>
    <s v="N"/>
    <s v="00 - N/A"/>
    <s v="20 - FONDOS CON DESTINO ESPECÍFICO"/>
    <s v=" "/>
    <s v="99 - MULTIPROVINCIAL"/>
    <n v="0"/>
    <n v="12100000"/>
    <n v="10108620"/>
  </r>
  <r>
    <s v="2024"/>
    <x v="0"/>
    <x v="0"/>
    <x v="0"/>
    <x v="0"/>
    <x v="2"/>
    <s v="0219 - MINISTERIO DE EDUCACIÓN SUPERIOR CIENCIA Y TECNOLOGÍA"/>
    <s v="0003 - INSTITUTO TECNICO SUPERIOR COMUNITARIO"/>
    <x v="2"/>
    <x v="10"/>
    <x v="24"/>
    <s v="2.2 - CONTRATACIÓN DE SERVICIOS"/>
    <s v="2.2.6 - SEGUROS"/>
    <s v="N"/>
    <s v="00 - N/A"/>
    <s v="10 - FONDO GENERAL"/>
    <s v=" "/>
    <s v="99 - MULTIPROVINCIAL"/>
    <n v="14600000"/>
    <n v="30674229"/>
    <n v="30241599.280000001"/>
  </r>
  <r>
    <s v="2024"/>
    <x v="0"/>
    <x v="0"/>
    <x v="0"/>
    <x v="0"/>
    <x v="2"/>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 "/>
    <s v="99 - MULTIPROVINCIAL"/>
    <n v="2450000"/>
    <n v="2651213"/>
    <n v="613700.12"/>
  </r>
  <r>
    <s v="2024"/>
    <x v="0"/>
    <x v="0"/>
    <x v="0"/>
    <x v="0"/>
    <x v="2"/>
    <s v="0219 - MINISTERIO DE EDUCACIÓN SUPERIOR CIENCIA Y TECNOLOGÍA"/>
    <s v="0003 - INSTITUTO TECNICO SUPERIOR COMUNITARIO"/>
    <x v="2"/>
    <x v="10"/>
    <x v="24"/>
    <s v="2.2 - CONTRATACIÓN DE SERVICIOS"/>
    <s v="2.2.8 - OTROS SERVICIOS NO INCLUIDOS EN CONCEPTOS ANTERIORES"/>
    <s v="N"/>
    <s v="00 - N/A"/>
    <s v="10 - FONDO GENERAL"/>
    <s v=" "/>
    <s v="99 - MULTIPROVINCIAL"/>
    <n v="5500000"/>
    <n v="13799572.24"/>
    <n v="6671009"/>
  </r>
  <r>
    <s v="2024"/>
    <x v="0"/>
    <x v="0"/>
    <x v="0"/>
    <x v="0"/>
    <x v="2"/>
    <s v="0219 - MINISTERIO DE EDUCACIÓN SUPERIOR CIENCIA Y TECNOLOGÍA"/>
    <s v="0003 - INSTITUTO TECNICO SUPERIOR COMUNITARIO"/>
    <x v="2"/>
    <x v="10"/>
    <x v="24"/>
    <s v="2.2 - CONTRATACIÓN DE SERVICIOS"/>
    <s v="2.2.9 - OTRAS CONTRATACIONES DE SERVICIOS"/>
    <s v="N"/>
    <s v="00 - N/A"/>
    <s v="10 - FONDO GENERAL"/>
    <s v=" "/>
    <s v="99 - MULTIPROVINCIAL"/>
    <n v="200000"/>
    <n v="1823280"/>
    <n v="113280"/>
  </r>
  <r>
    <s v="2024"/>
    <x v="0"/>
    <x v="0"/>
    <x v="0"/>
    <x v="0"/>
    <x v="2"/>
    <s v="0219 - MINISTERIO DE EDUCACIÓN SUPERIOR CIENCIA Y TECNOLOGÍA"/>
    <s v="0003 - INSTITUTO TECNICO SUPERIOR COMUNITARIO"/>
    <x v="2"/>
    <x v="10"/>
    <x v="24"/>
    <s v="2.3 - MATERIALES Y SUMINISTROS"/>
    <s v="2.3.1 - ALIMENTOS Y PRODUCTOS AGROFORESTALES"/>
    <s v="N"/>
    <s v="00 - N/A"/>
    <s v="10 - FONDO GENERAL"/>
    <s v=" "/>
    <s v="99 - MULTIPROVINCIAL"/>
    <n v="4353399"/>
    <n v="5071794.4800000004"/>
    <n v="2821555.0900000003"/>
  </r>
  <r>
    <s v="2024"/>
    <x v="0"/>
    <x v="0"/>
    <x v="0"/>
    <x v="0"/>
    <x v="2"/>
    <s v="0219 - MINISTERIO DE EDUCACIÓN SUPERIOR CIENCIA Y TECNOLOGÍA"/>
    <s v="0003 - INSTITUTO TECNICO SUPERIOR COMUNITARIO"/>
    <x v="2"/>
    <x v="10"/>
    <x v="24"/>
    <s v="2.3 - MATERIALES Y SUMINISTROS"/>
    <s v="2.3.2 - TEXTILES Y VESTUARIOS"/>
    <s v="N"/>
    <s v="00 - N/A"/>
    <s v="10 - FONDO GENERAL"/>
    <s v=" "/>
    <s v="99 - MULTIPROVINCIAL"/>
    <n v="1280000"/>
    <n v="2309965.5099999998"/>
    <n v="1820622.65"/>
  </r>
  <r>
    <s v="2024"/>
    <x v="0"/>
    <x v="0"/>
    <x v="0"/>
    <x v="0"/>
    <x v="2"/>
    <s v="0219 - MINISTERIO DE EDUCACIÓN SUPERIOR CIENCIA Y TECNOLOGÍA"/>
    <s v="0003 - INSTITUTO TECNICO SUPERIOR COMUNITARIO"/>
    <x v="2"/>
    <x v="10"/>
    <x v="24"/>
    <s v="2.3 - MATERIALES Y SUMINISTROS"/>
    <s v="2.3.3 - PAPEL, CARTÓN E IMPRESOS"/>
    <s v="N"/>
    <s v="00 - N/A"/>
    <s v="10 - FONDO GENERAL"/>
    <s v=" "/>
    <s v="99 - MULTIPROVINCIAL"/>
    <n v="2200000"/>
    <n v="1925403.01"/>
    <n v="1434366.23"/>
  </r>
  <r>
    <s v="2024"/>
    <x v="0"/>
    <x v="0"/>
    <x v="0"/>
    <x v="0"/>
    <x v="2"/>
    <s v="0219 - MINISTERIO DE EDUCACIÓN SUPERIOR CIENCIA Y TECNOLOGÍA"/>
    <s v="0003 - INSTITUTO TECNICO SUPERIOR COMUNITARIO"/>
    <x v="2"/>
    <x v="10"/>
    <x v="24"/>
    <s v="2.3 - MATERIALES Y SUMINISTROS"/>
    <s v="2.3.4 - PRODUCTOS FARMACÉUTICOS"/>
    <s v="N"/>
    <s v="00 - N/A"/>
    <s v="10 - FONDO GENERAL"/>
    <s v=" "/>
    <s v="99 - MULTIPROVINCIAL"/>
    <n v="100000"/>
    <n v="657726"/>
    <n v="283937.25"/>
  </r>
  <r>
    <s v="2024"/>
    <x v="0"/>
    <x v="0"/>
    <x v="0"/>
    <x v="0"/>
    <x v="2"/>
    <s v="0219 - MINISTERIO DE EDUCACIÓN SUPERIOR CIENCIA Y TECNOLOGÍA"/>
    <s v="0003 - INSTITUTO TECNICO SUPERIOR COMUNITARIO"/>
    <x v="2"/>
    <x v="10"/>
    <x v="24"/>
    <s v="2.3 - MATERIALES Y SUMINISTROS"/>
    <s v="2.3.5 - CUERO, CAUCHO Y PLÁSTICO"/>
    <s v="N"/>
    <s v="00 - N/A"/>
    <s v="10 - FONDO GENERAL"/>
    <s v=" "/>
    <s v="99 - MULTIPROVINCIAL"/>
    <n v="250000"/>
    <n v="179500"/>
    <n v="125580.31999999999"/>
  </r>
  <r>
    <s v="2024"/>
    <x v="0"/>
    <x v="0"/>
    <x v="0"/>
    <x v="0"/>
    <x v="2"/>
    <s v="0219 - MINISTERIO DE EDUCACIÓN SUPERIOR CIENCIA Y TECNOLOGÍA"/>
    <s v="0003 - INSTITUTO TECNICO SUPERIOR COMUNITARIO"/>
    <x v="2"/>
    <x v="10"/>
    <x v="24"/>
    <s v="2.3 - MATERIALES Y SUMINISTROS"/>
    <s v="2.3.6 - PRODUCTOS DE MINERALES, METÁLICOS Y NO METÁLICOS"/>
    <s v="N"/>
    <s v="00 - N/A"/>
    <s v="10 - FONDO GENERAL"/>
    <s v=" "/>
    <s v="99 - MULTIPROVINCIAL"/>
    <n v="600000"/>
    <n v="712098"/>
    <n v="437700.87"/>
  </r>
  <r>
    <s v="2024"/>
    <x v="0"/>
    <x v="0"/>
    <x v="0"/>
    <x v="0"/>
    <x v="2"/>
    <s v="0219 - MINISTERIO DE EDUCACIÓN SUPERIOR CIENCIA Y TECNOLOGÍA"/>
    <s v="0003 - INSTITUTO TECNICO SUPERIOR COMUNITARIO"/>
    <x v="2"/>
    <x v="10"/>
    <x v="24"/>
    <s v="2.3 - MATERIALES Y SUMINISTROS"/>
    <s v="2.3.7 - COMBUSTIBLES, LUBRICANTES, PRODUCTOS QUÍMICOS Y CONEXOS"/>
    <s v="N"/>
    <s v="00 - N/A"/>
    <s v="10 - FONDO GENERAL"/>
    <s v=" "/>
    <s v="99 - MULTIPROVINCIAL"/>
    <n v="9650000"/>
    <n v="12360128.200000001"/>
    <n v="9391452.9600000009"/>
  </r>
  <r>
    <s v="2024"/>
    <x v="0"/>
    <x v="0"/>
    <x v="0"/>
    <x v="0"/>
    <x v="2"/>
    <s v="0219 - MINISTERIO DE EDUCACIÓN SUPERIOR CIENCIA Y TECNOLOGÍA"/>
    <s v="0003 - INSTITUTO TECNICO SUPERIOR COMUNITARIO"/>
    <x v="2"/>
    <x v="10"/>
    <x v="24"/>
    <s v="2.3 - MATERIALES Y SUMINISTROS"/>
    <s v="2.3.9 - PRODUCTOS Y ÚTILES VARIOS"/>
    <s v="N"/>
    <s v="00 - N/A"/>
    <s v="10 - FONDO GENERAL"/>
    <s v=" "/>
    <s v="99 - MULTIPROVINCIAL"/>
    <n v="7300000"/>
    <n v="8649143.7999999989"/>
    <n v="5575280.8399999989"/>
  </r>
  <r>
    <s v="2024"/>
    <x v="0"/>
    <x v="0"/>
    <x v="0"/>
    <x v="0"/>
    <x v="2"/>
    <s v="0219 - MINISTERIO DE EDUCACIÓN SUPERIOR CIENCIA Y TECNOLOGÍA"/>
    <s v="0003 - INSTITUTO TECNICO SUPERIOR COMUNITARIO"/>
    <x v="2"/>
    <x v="10"/>
    <x v="24"/>
    <s v="2.3 - MATERIALES Y SUMINISTROS"/>
    <s v="2.3.9 - PRODUCTOS Y ÚTILES VARIOS"/>
    <s v="N"/>
    <s v="00 - N/A"/>
    <s v="20 - FONDOS CON DESTINO ESPECÍFICO"/>
    <s v=" "/>
    <s v="99 - MULTIPROVINCIAL"/>
    <n v="12100000"/>
    <n v="0"/>
    <n v="0"/>
  </r>
  <r>
    <s v="2024"/>
    <x v="0"/>
    <x v="0"/>
    <x v="0"/>
    <x v="0"/>
    <x v="2"/>
    <s v="0219 - MINISTERIO DE EDUCACIÓN SUPERIOR CIENCIA Y TECNOLOGÍA"/>
    <s v="0004 - COMISION INTERNACIONAL ASESORA CIENCIA Y TECNOLOGIA"/>
    <x v="2"/>
    <x v="10"/>
    <x v="24"/>
    <s v="2.1 - REMUNERACIONES Y CONTRIBUCIONES"/>
    <s v="2.1.1 - REMUNERACIONES"/>
    <s v="N"/>
    <s v="00 - N/A"/>
    <s v="10 - FONDO GENERAL"/>
    <s v=" "/>
    <s v="99 - MULTIPROVINCIAL"/>
    <n v="26684796"/>
    <n v="32946871.670000002"/>
    <n v="32946870.780000001"/>
  </r>
  <r>
    <s v="2024"/>
    <x v="0"/>
    <x v="0"/>
    <x v="0"/>
    <x v="0"/>
    <x v="2"/>
    <s v="0219 - MINISTERIO DE EDUCACIÓN SUPERIOR CIENCIA Y TECNOLOGÍA"/>
    <s v="0004 - COMISION INTERNACIONAL ASESORA CIENCIA Y TECNOLOGIA"/>
    <x v="2"/>
    <x v="10"/>
    <x v="24"/>
    <s v="2.1 - REMUNERACIONES Y CONTRIBUCIONES"/>
    <s v="2.1.2 - SOBRESUELDOS"/>
    <s v="N"/>
    <s v="00 - N/A"/>
    <s v="10 - FONDO GENERAL"/>
    <s v=" "/>
    <s v="99 - MULTIPROVINCIAL"/>
    <n v="771000"/>
    <n v="706750"/>
    <n v="706750"/>
  </r>
  <r>
    <s v="2024"/>
    <x v="0"/>
    <x v="0"/>
    <x v="0"/>
    <x v="0"/>
    <x v="2"/>
    <s v="0219 - MINISTERIO DE EDUCACIÓN SUPERIOR CIENCIA Y TECNOLOGÍA"/>
    <s v="0004 - COMISION INTERNACIONAL ASESORA CIENCIA Y TECNOLOGIA"/>
    <x v="2"/>
    <x v="10"/>
    <x v="24"/>
    <s v="2.1 - REMUNERACIONES Y CONTRIBUCIONES"/>
    <s v="2.1.3 - DIETAS Y GASTOS DE REPRESENTACIÓN"/>
    <s v="N"/>
    <s v="00 - N/A"/>
    <s v="10 - FONDO GENERAL"/>
    <s v=" "/>
    <s v="99 - MULTIPROVINCIAL"/>
    <n v="60000"/>
    <n v="0"/>
    <n v="0"/>
  </r>
  <r>
    <s v="2024"/>
    <x v="0"/>
    <x v="0"/>
    <x v="0"/>
    <x v="0"/>
    <x v="2"/>
    <s v="0219 - MINISTERIO DE EDUCACIÓN SUPERIOR CIENCIA Y TECNOLOGÍA"/>
    <s v="0004 - COMISION INTERNACIONAL ASESORA CIENCIA Y TECNOLOGIA"/>
    <x v="2"/>
    <x v="10"/>
    <x v="24"/>
    <s v="2.1 - REMUNERACIONES Y CONTRIBUCIONES"/>
    <s v="2.1.5 - CONTRIBUCIONES A LA SEGURIDAD SOCIAL"/>
    <s v="N"/>
    <s v="00 - N/A"/>
    <s v="10 - FONDO GENERAL"/>
    <s v=" "/>
    <s v="99 - MULTIPROVINCIAL"/>
    <n v="3652200"/>
    <n v="3328752.11"/>
    <n v="3328750.6200000006"/>
  </r>
  <r>
    <s v="2024"/>
    <x v="0"/>
    <x v="0"/>
    <x v="0"/>
    <x v="0"/>
    <x v="2"/>
    <s v="0219 - MINISTERIO DE EDUCACIÓN SUPERIOR CIENCIA Y TECNOLOGÍA"/>
    <s v="0004 - COMISION INTERNACIONAL ASESORA CIENCIA Y TECNOLOGIA"/>
    <x v="2"/>
    <x v="10"/>
    <x v="24"/>
    <s v="2.2 - CONTRATACIÓN DE SERVICIOS"/>
    <s v="2.2.1 - SERVICIOS BÁSICOS"/>
    <s v="N"/>
    <s v="00 - N/A"/>
    <s v="10 - FONDO GENERAL"/>
    <s v=" "/>
    <s v="99 - MULTIPROVINCIAL"/>
    <n v="980000"/>
    <n v="938719"/>
    <n v="938718.61000000022"/>
  </r>
  <r>
    <s v="2024"/>
    <x v="0"/>
    <x v="0"/>
    <x v="0"/>
    <x v="0"/>
    <x v="2"/>
    <s v="0219 - MINISTERIO DE EDUCACIÓN SUPERIOR CIENCIA Y TECNOLOGÍA"/>
    <s v="0004 - COMISION INTERNACIONAL ASESORA CIENCIA Y TECNOLOGIA"/>
    <x v="2"/>
    <x v="10"/>
    <x v="24"/>
    <s v="2.2 - CONTRATACIÓN DE SERVICIOS"/>
    <s v="2.2.2 - PUBLICIDAD, IMPRESIÓN Y ENCUADERNACIÓN"/>
    <s v="N"/>
    <s v="00 - N/A"/>
    <s v="10 - FONDO GENERAL"/>
    <s v=" "/>
    <s v="99 - MULTIPROVINCIAL"/>
    <n v="48000"/>
    <n v="0"/>
    <n v="0"/>
  </r>
  <r>
    <s v="2024"/>
    <x v="0"/>
    <x v="0"/>
    <x v="0"/>
    <x v="0"/>
    <x v="2"/>
    <s v="0219 - MINISTERIO DE EDUCACIÓN SUPERIOR CIENCIA Y TECNOLOGÍA"/>
    <s v="0004 - COMISION INTERNACIONAL ASESORA CIENCIA Y TECNOLOGIA"/>
    <x v="2"/>
    <x v="10"/>
    <x v="24"/>
    <s v="2.2 - CONTRATACIÓN DE SERVICIOS"/>
    <s v="2.2.5 - ALQUILERES Y RENTAS"/>
    <s v="N"/>
    <s v="00 - N/A"/>
    <s v="10 - FONDO GENERAL"/>
    <s v=" "/>
    <s v="99 - MULTIPROVINCIAL"/>
    <n v="1635000"/>
    <n v="1491901"/>
    <n v="1491494.83"/>
  </r>
  <r>
    <s v="2024"/>
    <x v="0"/>
    <x v="0"/>
    <x v="0"/>
    <x v="0"/>
    <x v="2"/>
    <s v="0219 - MINISTERIO DE EDUCACIÓN SUPERIOR CIENCIA Y TECNOLOGÍA"/>
    <s v="0004 - COMISION INTERNACIONAL ASESORA CIENCIA Y TECNOLOGIA"/>
    <x v="2"/>
    <x v="10"/>
    <x v="24"/>
    <s v="2.2 - CONTRATACIÓN DE SERVICIOS"/>
    <s v="2.2.6 - SEGUROS"/>
    <s v="N"/>
    <s v="00 - N/A"/>
    <s v="10 - FONDO GENERAL"/>
    <s v=" "/>
    <s v="99 - MULTIPROVINCIAL"/>
    <n v="912000"/>
    <n v="922092.22"/>
    <n v="921581.51000000024"/>
  </r>
  <r>
    <s v="2024"/>
    <x v="0"/>
    <x v="0"/>
    <x v="0"/>
    <x v="0"/>
    <x v="2"/>
    <s v="0219 - MINISTERIO DE EDUCACIÓN SUPERIOR CIENCIA Y TECNOLOGÍA"/>
    <s v="0004 - COMISION INTERNACIONAL ASESORA CIENCIA Y TECNOLOGIA"/>
    <x v="2"/>
    <x v="10"/>
    <x v="24"/>
    <s v="2.2 - CONTRATACIÓN DE SERVICIOS"/>
    <s v="2.2.8 - OTROS SERVICIOS NO INCLUIDOS EN CONCEPTOS ANTERIORES"/>
    <s v="N"/>
    <s v="00 - N/A"/>
    <s v="10 - FONDO GENERAL"/>
    <s v=" "/>
    <s v="99 - MULTIPROVINCIAL"/>
    <n v="4260000"/>
    <n v="0"/>
    <n v="0"/>
  </r>
  <r>
    <s v="2024"/>
    <x v="0"/>
    <x v="0"/>
    <x v="0"/>
    <x v="0"/>
    <x v="2"/>
    <s v="0219 - MINISTERIO DE EDUCACIÓN SUPERIOR CIENCIA Y TECNOLOGÍA"/>
    <s v="0004 - COMISION INTERNACIONAL ASESORA CIENCIA Y TECNOLOGIA"/>
    <x v="2"/>
    <x v="10"/>
    <x v="24"/>
    <s v="2.3 - MATERIALES Y SUMINISTROS"/>
    <s v="2.3.1 - ALIMENTOS Y PRODUCTOS AGROFORESTALES"/>
    <s v="N"/>
    <s v="00 - N/A"/>
    <s v="10 - FONDO GENERAL"/>
    <s v=" "/>
    <s v="99 - MULTIPROVINCIAL"/>
    <n v="30000"/>
    <n v="0"/>
    <n v="0"/>
  </r>
  <r>
    <s v="2024"/>
    <x v="0"/>
    <x v="0"/>
    <x v="0"/>
    <x v="0"/>
    <x v="2"/>
    <s v="0219 - MINISTERIO DE EDUCACIÓN SUPERIOR CIENCIA Y TECNOLOGÍA"/>
    <s v="0004 - COMISION INTERNACIONAL ASESORA CIENCIA Y TECNOLOGIA"/>
    <x v="2"/>
    <x v="10"/>
    <x v="24"/>
    <s v="2.3 - MATERIALES Y SUMINISTROS"/>
    <s v="2.3.3 - PAPEL, CARTÓN E IMPRESOS"/>
    <s v="N"/>
    <s v="00 - N/A"/>
    <s v="10 - FONDO GENERAL"/>
    <s v=" "/>
    <s v="99 - MULTIPROVINCIAL"/>
    <n v="37000"/>
    <n v="0"/>
    <n v="0"/>
  </r>
  <r>
    <s v="2024"/>
    <x v="0"/>
    <x v="0"/>
    <x v="0"/>
    <x v="0"/>
    <x v="2"/>
    <s v="0219 - MINISTERIO DE EDUCACIÓN SUPERIOR CIENCIA Y TECNOLOGÍA"/>
    <s v="0004 - COMISION INTERNACIONAL ASESORA CIENCIA Y TECNOLOGIA"/>
    <x v="2"/>
    <x v="10"/>
    <x v="24"/>
    <s v="2.3 - MATERIALES Y SUMINISTROS"/>
    <s v="2.3.7 - COMBUSTIBLES, LUBRICANTES, PRODUCTOS QUÍMICOS Y CONEXOS"/>
    <s v="N"/>
    <s v="00 - N/A"/>
    <s v="10 - FONDO GENERAL"/>
    <s v=" "/>
    <s v="99 - MULTIPROVINCIAL"/>
    <n v="1092600"/>
    <n v="250000"/>
    <n v="250000"/>
  </r>
  <r>
    <s v="2024"/>
    <x v="0"/>
    <x v="0"/>
    <x v="0"/>
    <x v="0"/>
    <x v="2"/>
    <s v="0219 - MINISTERIO DE EDUCACIÓN SUPERIOR CIENCIA Y TECNOLOGÍA"/>
    <s v="0004 - COMISION INTERNACIONAL ASESORA CIENCIA Y TECNOLOGIA"/>
    <x v="2"/>
    <x v="10"/>
    <x v="24"/>
    <s v="2.3 - MATERIALES Y SUMINISTROS"/>
    <s v="2.3.9 - PRODUCTOS Y ÚTILES VARIOS"/>
    <s v="N"/>
    <s v="00 - N/A"/>
    <s v="10 - FONDO GENERAL"/>
    <s v=" "/>
    <s v="99 - MULTIPROVINCIAL"/>
    <n v="420296"/>
    <n v="1806"/>
    <n v="1788.01"/>
  </r>
  <r>
    <s v="2024"/>
    <x v="0"/>
    <x v="0"/>
    <x v="0"/>
    <x v="0"/>
    <x v="2"/>
    <s v="0220 - MINISTERIO DE ECONOMÍA, PLANIFICACIÓN Y DESARROLLO"/>
    <s v="0001 - MINISTERIO DE ECONOMIA, PLANIFICACION Y DESARROLLO"/>
    <x v="0"/>
    <x v="0"/>
    <x v="2"/>
    <s v="2.1 - REMUNERACIONES Y CONTRIBUCIONES"/>
    <s v="2.1.1 - REMUNERACIONES"/>
    <s v="N"/>
    <s v="00 - N/A"/>
    <s v="10 - FONDO GENERAL"/>
    <s v=" "/>
    <s v="04 - BARAHONA"/>
    <n v="7475000"/>
    <n v="8134000"/>
    <n v="7177000"/>
  </r>
  <r>
    <s v="2024"/>
    <x v="0"/>
    <x v="0"/>
    <x v="0"/>
    <x v="0"/>
    <x v="2"/>
    <s v="0220 - MINISTERIO DE ECONOMÍA, PLANIFICACIÓN Y DESARROLLO"/>
    <s v="0001 - MINISTERIO DE ECONOMIA, PLANIFICACION Y DESARROLLO"/>
    <x v="0"/>
    <x v="0"/>
    <x v="2"/>
    <s v="2.1 - REMUNERACIONES Y CONTRIBUCIONES"/>
    <s v="2.1.1 - REMUNERACIONES"/>
    <s v="N"/>
    <s v="00 - N/A"/>
    <s v="10 - FONDO GENERAL"/>
    <s v=" "/>
    <s v="06 - DUARTE"/>
    <n v="9520000"/>
    <n v="8320000"/>
    <n v="7601666.6699999999"/>
  </r>
  <r>
    <s v="2024"/>
    <x v="0"/>
    <x v="0"/>
    <x v="0"/>
    <x v="0"/>
    <x v="2"/>
    <s v="0220 - MINISTERIO DE ECONOMÍA, PLANIFICACIÓN Y DESARROLLO"/>
    <s v="0001 - MINISTERIO DE ECONOMIA, PLANIFICACION Y DESARROLLO"/>
    <x v="0"/>
    <x v="0"/>
    <x v="2"/>
    <s v="2.1 - REMUNERACIONES Y CONTRIBUCIONES"/>
    <s v="2.1.1 - REMUNERACIONES"/>
    <s v="N"/>
    <s v="00 - N/A"/>
    <s v="10 - FONDO GENERAL"/>
    <s v=" "/>
    <s v="08 - EL SEIBO"/>
    <n v="10660000"/>
    <n v="11030000"/>
    <n v="9950000"/>
  </r>
  <r>
    <s v="2024"/>
    <x v="0"/>
    <x v="0"/>
    <x v="0"/>
    <x v="0"/>
    <x v="2"/>
    <s v="0220 - MINISTERIO DE ECONOMÍA, PLANIFICACIÓN Y DESARROLLO"/>
    <s v="0001 - MINISTERIO DE ECONOMIA, PLANIFICACION Y DESARROLLO"/>
    <x v="0"/>
    <x v="0"/>
    <x v="2"/>
    <s v="2.1 - REMUNERACIONES Y CONTRIBUCIONES"/>
    <s v="2.1.1 - REMUNERACIONES"/>
    <s v="N"/>
    <s v="00 - N/A"/>
    <s v="10 - FONDO GENERAL"/>
    <s v=" "/>
    <s v="21 - SAN CRISTOBAL"/>
    <n v="8944000"/>
    <n v="8644000"/>
    <n v="7894500"/>
  </r>
  <r>
    <s v="2024"/>
    <x v="0"/>
    <x v="0"/>
    <x v="0"/>
    <x v="0"/>
    <x v="2"/>
    <s v="0220 - MINISTERIO DE ECONOMÍA, PLANIFICACIÓN Y DESARROLLO"/>
    <s v="0001 - MINISTERIO DE ECONOMIA, PLANIFICACION Y DESARROLLO"/>
    <x v="0"/>
    <x v="0"/>
    <x v="2"/>
    <s v="2.1 - REMUNERACIONES Y CONTRIBUCIONES"/>
    <s v="2.1.1 - REMUNERACIONES"/>
    <s v="N"/>
    <s v="00 - N/A"/>
    <s v="10 - FONDO GENERAL"/>
    <s v=" "/>
    <s v="25 - SANTIAGO"/>
    <n v="10530000"/>
    <n v="9985000"/>
    <n v="9175000"/>
  </r>
  <r>
    <s v="2024"/>
    <x v="0"/>
    <x v="0"/>
    <x v="0"/>
    <x v="0"/>
    <x v="2"/>
    <s v="0220 - MINISTERIO DE ECONOMÍA, PLANIFICACIÓN Y DESARROLLO"/>
    <s v="0001 - MINISTERIO DE ECONOMIA, PLANIFICACION Y DESARROLLO"/>
    <x v="0"/>
    <x v="0"/>
    <x v="2"/>
    <s v="2.1 - REMUNERACIONES Y CONTRIBUCIONES"/>
    <s v="2.1.1 - REMUNERACIONES"/>
    <s v="N"/>
    <s v="00 - N/A"/>
    <s v="10 - FONDO GENERAL"/>
    <s v=" "/>
    <s v="99 - MULTIPROVINCIAL"/>
    <n v="842496000"/>
    <n v="861021000"/>
    <n v="784189159.06999981"/>
  </r>
  <r>
    <s v="2024"/>
    <x v="0"/>
    <x v="0"/>
    <x v="0"/>
    <x v="0"/>
    <x v="2"/>
    <s v="0220 - MINISTERIO DE ECONOMÍA, PLANIFICACIÓN Y DESARROLLO"/>
    <s v="0001 - MINISTERIO DE ECONOMIA, PLANIFICACION Y DESARROLLO"/>
    <x v="0"/>
    <x v="0"/>
    <x v="2"/>
    <s v="2.1 - REMUNERACIONES Y CONTRIBUCIONES"/>
    <s v="2.1.1 - REMUNERACIONES"/>
    <s v="N"/>
    <s v="00 - N/A"/>
    <s v="70 - DONACION EXTERNA"/>
    <s v=" "/>
    <s v="99 - MULTIPROVINCIAL"/>
    <n v="0"/>
    <n v="5664000"/>
    <n v="5349750"/>
  </r>
  <r>
    <s v="2024"/>
    <x v="0"/>
    <x v="0"/>
    <x v="0"/>
    <x v="0"/>
    <x v="2"/>
    <s v="0220 - MINISTERIO DE ECONOMÍA, PLANIFICACIÓN Y DESARROLLO"/>
    <s v="0001 - MINISTERIO DE ECONOMIA, PLANIFICACION Y DESARROLLO"/>
    <x v="0"/>
    <x v="0"/>
    <x v="2"/>
    <s v="2.1 - REMUNERACIONES Y CONTRIBUCIONES"/>
    <s v="2.1.2 - SOBRESUELDOS"/>
    <s v="N"/>
    <s v="00 - N/A"/>
    <s v="10 - FONDO GENERAL"/>
    <s v=" "/>
    <s v="99 - MULTIPROVINCIAL"/>
    <n v="158860000"/>
    <n v="249681000"/>
    <n v="174931750.04000002"/>
  </r>
  <r>
    <s v="2024"/>
    <x v="0"/>
    <x v="0"/>
    <x v="0"/>
    <x v="0"/>
    <x v="2"/>
    <s v="0220 - MINISTERIO DE ECONOMÍA, PLANIFICACIÓN Y DESARROLLO"/>
    <s v="0001 - MINISTERIO DE ECONOMIA, PLANIFICACION Y DESARROLLO"/>
    <x v="0"/>
    <x v="0"/>
    <x v="2"/>
    <s v="2.1 - REMUNERACIONES Y CONTRIBUCIONES"/>
    <s v="2.1.3 - DIETAS Y GASTOS DE REPRESENTACIÓN"/>
    <s v="N"/>
    <s v="00 - N/A"/>
    <s v="10 - FONDO GENERAL"/>
    <s v=" "/>
    <s v="99 - MULTIPROVINCIAL"/>
    <n v="540000"/>
    <n v="540000"/>
    <n v="154545.31"/>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 "/>
    <s v="04 - BARAHONA"/>
    <n v="1028110"/>
    <n v="1078110"/>
    <n v="971637.18000000017"/>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 "/>
    <s v="06 - DUARTE"/>
    <n v="1223418"/>
    <n v="1143418"/>
    <n v="1029671.4000000001"/>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 "/>
    <s v="08 - EL SEIBO"/>
    <n v="1464296"/>
    <n v="1489296"/>
    <n v="1340882.3900000004"/>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 "/>
    <s v="21 - SAN CRISTOBAL"/>
    <n v="1227000"/>
    <n v="1227000"/>
    <n v="1071076.7200000002"/>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 "/>
    <s v="25 - SANTIAGO"/>
    <n v="1449000"/>
    <n v="1449000"/>
    <n v="1246765.4000000004"/>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 "/>
    <s v="99 - MULTIPROVINCIAL"/>
    <n v="117410868"/>
    <n v="118795868"/>
    <n v="106843361.81"/>
  </r>
  <r>
    <s v="2024"/>
    <x v="0"/>
    <x v="0"/>
    <x v="0"/>
    <x v="0"/>
    <x v="2"/>
    <s v="0220 - MINISTERIO DE ECONOMÍA, PLANIFICACIÓN Y DESARROLLO"/>
    <s v="0001 - MINISTERIO DE ECONOMIA, PLANIFICACION Y DESARROLLO"/>
    <x v="0"/>
    <x v="0"/>
    <x v="2"/>
    <s v="2.1 - REMUNERACIONES Y CONTRIBUCIONES"/>
    <s v="2.1.5 - CONTRIBUCIONES A LA SEGURIDAD SOCIAL"/>
    <s v="N"/>
    <s v="00 - N/A"/>
    <s v="70 - DONACION EXTERNA"/>
    <s v=" "/>
    <s v="99 - MULTIPROVINCIAL"/>
    <n v="0"/>
    <n v="811653.63"/>
    <n v="780999.68000000005"/>
  </r>
  <r>
    <s v="2024"/>
    <x v="0"/>
    <x v="0"/>
    <x v="0"/>
    <x v="0"/>
    <x v="2"/>
    <s v="0220 - MINISTERIO DE ECONOMÍA, PLANIFICACIÓN Y DESARROLLO"/>
    <s v="0001 - MINISTERIO DE ECONOMIA, PLANIFICACION Y DESARROLLO"/>
    <x v="0"/>
    <x v="0"/>
    <x v="2"/>
    <s v="2.2 - CONTRATACIÓN DE SERVICIOS"/>
    <s v="2.2.1 - SERVICIOS BÁSICOS"/>
    <s v="N"/>
    <s v="00 - N/A"/>
    <s v="10 - FONDO GENERAL"/>
    <s v=" "/>
    <s v="99 - MULTIPROVINCIAL"/>
    <n v="36000000"/>
    <n v="37061000"/>
    <n v="35816454.360000007"/>
  </r>
  <r>
    <s v="2024"/>
    <x v="0"/>
    <x v="0"/>
    <x v="0"/>
    <x v="0"/>
    <x v="2"/>
    <s v="0220 - MINISTERIO DE ECONOMÍA, PLANIFICACIÓN Y DESARROLLO"/>
    <s v="0001 - MINISTERIO DE ECONOMIA, PLANIFICACION Y DESARROLLO"/>
    <x v="0"/>
    <x v="0"/>
    <x v="2"/>
    <s v="2.2 - CONTRATACIÓN DE SERVICIOS"/>
    <s v="2.2.2 - PUBLICIDAD, IMPRESIÓN Y ENCUADERNACIÓN"/>
    <s v="N"/>
    <s v="00 - N/A"/>
    <s v="10 - FONDO GENERAL"/>
    <s v=" "/>
    <s v="99 - MULTIPROVINCIAL"/>
    <n v="4550000"/>
    <n v="5817310.2999999998"/>
    <n v="3010192.4400000004"/>
  </r>
  <r>
    <s v="2024"/>
    <x v="0"/>
    <x v="0"/>
    <x v="0"/>
    <x v="0"/>
    <x v="2"/>
    <s v="0220 - MINISTERIO DE ECONOMÍA, PLANIFICACIÓN Y DESARROLLO"/>
    <s v="0001 - MINISTERIO DE ECONOMIA, PLANIFICACION Y DESARROLLO"/>
    <x v="0"/>
    <x v="0"/>
    <x v="2"/>
    <s v="2.2 - CONTRATACIÓN DE SERVICIOS"/>
    <s v="2.2.2 - PUBLICIDAD, IMPRESIÓN Y ENCUADERNACIÓN"/>
    <s v="N"/>
    <s v="00 - N/A"/>
    <s v="70 - DONACION EXTERNA"/>
    <s v=" "/>
    <s v="99 - MULTIPROVINCIAL"/>
    <n v="0"/>
    <n v="0"/>
    <n v="0"/>
  </r>
  <r>
    <s v="2024"/>
    <x v="0"/>
    <x v="0"/>
    <x v="0"/>
    <x v="0"/>
    <x v="2"/>
    <s v="0220 - MINISTERIO DE ECONOMÍA, PLANIFICACIÓN Y DESARROLLO"/>
    <s v="0001 - MINISTERIO DE ECONOMIA, PLANIFICACION Y DESARROLLO"/>
    <x v="0"/>
    <x v="0"/>
    <x v="2"/>
    <s v="2.2 - CONTRATACIÓN DE SERVICIOS"/>
    <s v="2.2.3 - VIÁTICOS"/>
    <s v="N"/>
    <s v="00 - N/A"/>
    <s v="10 - FONDO GENERAL"/>
    <s v=" "/>
    <s v="99 - MULTIPROVINCIAL"/>
    <n v="14000000"/>
    <n v="19881434.300000001"/>
    <n v="13524891.409999995"/>
  </r>
  <r>
    <s v="2024"/>
    <x v="0"/>
    <x v="0"/>
    <x v="0"/>
    <x v="0"/>
    <x v="2"/>
    <s v="0220 - MINISTERIO DE ECONOMÍA, PLANIFICACIÓN Y DESARROLLO"/>
    <s v="0001 - MINISTERIO DE ECONOMIA, PLANIFICACION Y DESARROLLO"/>
    <x v="0"/>
    <x v="0"/>
    <x v="2"/>
    <s v="2.2 - CONTRATACIÓN DE SERVICIOS"/>
    <s v="2.2.3 - VIÁTICOS"/>
    <s v="N"/>
    <s v="00 - N/A"/>
    <s v="70 - DONACION EXTERNA"/>
    <s v=" "/>
    <s v="99 - MULTIPROVINCIAL"/>
    <n v="0"/>
    <n v="0"/>
    <n v="0"/>
  </r>
  <r>
    <s v="2024"/>
    <x v="0"/>
    <x v="0"/>
    <x v="0"/>
    <x v="0"/>
    <x v="2"/>
    <s v="0220 - MINISTERIO DE ECONOMÍA, PLANIFICACIÓN Y DESARROLLO"/>
    <s v="0001 - MINISTERIO DE ECONOMIA, PLANIFICACION Y DESARROLLO"/>
    <x v="0"/>
    <x v="0"/>
    <x v="2"/>
    <s v="2.2 - CONTRATACIÓN DE SERVICIOS"/>
    <s v="2.2.4 - TRANSPORTE Y ALMACENAJE"/>
    <s v="N"/>
    <s v="00 - N/A"/>
    <s v="10 - FONDO GENERAL"/>
    <s v=" "/>
    <s v="99 - MULTIPROVINCIAL"/>
    <n v="2200000"/>
    <n v="5856176.5"/>
    <n v="4052472.4299999997"/>
  </r>
  <r>
    <s v="2024"/>
    <x v="0"/>
    <x v="0"/>
    <x v="0"/>
    <x v="0"/>
    <x v="2"/>
    <s v="0220 - MINISTERIO DE ECONOMÍA, PLANIFICACIÓN Y DESARROLLO"/>
    <s v="0001 - MINISTERIO DE ECONOMIA, PLANIFICACION Y DESARROLLO"/>
    <x v="0"/>
    <x v="0"/>
    <x v="2"/>
    <s v="2.2 - CONTRATACIÓN DE SERVICIOS"/>
    <s v="2.2.5 - ALQUILERES Y RENTAS"/>
    <s v="N"/>
    <s v="00 - N/A"/>
    <s v="10 - FONDO GENERAL"/>
    <s v=" "/>
    <s v="99 - MULTIPROVINCIAL"/>
    <n v="45216715"/>
    <n v="40920493.810000002"/>
    <n v="35119400.940000005"/>
  </r>
  <r>
    <s v="2024"/>
    <x v="0"/>
    <x v="0"/>
    <x v="0"/>
    <x v="0"/>
    <x v="2"/>
    <s v="0220 - MINISTERIO DE ECONOMÍA, PLANIFICACIÓN Y DESARROLLO"/>
    <s v="0001 - MINISTERIO DE ECONOMIA, PLANIFICACION Y DESARROLLO"/>
    <x v="0"/>
    <x v="0"/>
    <x v="2"/>
    <s v="2.2 - CONTRATACIÓN DE SERVICIOS"/>
    <s v="2.2.5 - ALQUILERES Y RENTAS"/>
    <s v="N"/>
    <s v="00 - N/A"/>
    <s v="70 - DONACION EXTERNA"/>
    <s v=" "/>
    <s v="99 - MULTIPROVINCIAL"/>
    <n v="0"/>
    <n v="606000"/>
    <n v="605167.93999999994"/>
  </r>
  <r>
    <s v="2024"/>
    <x v="0"/>
    <x v="0"/>
    <x v="0"/>
    <x v="0"/>
    <x v="2"/>
    <s v="0220 - MINISTERIO DE ECONOMÍA, PLANIFICACIÓN Y DESARROLLO"/>
    <s v="0001 - MINISTERIO DE ECONOMIA, PLANIFICACION Y DESARROLLO"/>
    <x v="0"/>
    <x v="0"/>
    <x v="2"/>
    <s v="2.2 - CONTRATACIÓN DE SERVICIOS"/>
    <s v="2.2.6 - SEGUROS"/>
    <s v="N"/>
    <s v="00 - N/A"/>
    <s v="10 - FONDO GENERAL"/>
    <s v=" "/>
    <s v="04 - BARAHONA"/>
    <n v="84000"/>
    <n v="101129.23"/>
    <n v="94468.5"/>
  </r>
  <r>
    <s v="2024"/>
    <x v="0"/>
    <x v="0"/>
    <x v="0"/>
    <x v="0"/>
    <x v="2"/>
    <s v="0220 - MINISTERIO DE ECONOMÍA, PLANIFICACIÓN Y DESARROLLO"/>
    <s v="0001 - MINISTERIO DE ECONOMIA, PLANIFICACION Y DESARROLLO"/>
    <x v="0"/>
    <x v="0"/>
    <x v="2"/>
    <s v="2.2 - CONTRATACIÓN DE SERVICIOS"/>
    <s v="2.2.6 - SEGUROS"/>
    <s v="N"/>
    <s v="00 - N/A"/>
    <s v="10 - FONDO GENERAL"/>
    <s v=" "/>
    <s v="06 - DUARTE"/>
    <n v="143000"/>
    <n v="138783.56"/>
    <n v="132678.70000000001"/>
  </r>
  <r>
    <s v="2024"/>
    <x v="0"/>
    <x v="0"/>
    <x v="0"/>
    <x v="0"/>
    <x v="2"/>
    <s v="0220 - MINISTERIO DE ECONOMÍA, PLANIFICACIÓN Y DESARROLLO"/>
    <s v="0001 - MINISTERIO DE ECONOMIA, PLANIFICACION Y DESARROLLO"/>
    <x v="0"/>
    <x v="0"/>
    <x v="2"/>
    <s v="2.2 - CONTRATACIÓN DE SERVICIOS"/>
    <s v="2.2.6 - SEGUROS"/>
    <s v="N"/>
    <s v="00 - N/A"/>
    <s v="10 - FONDO GENERAL"/>
    <s v=" "/>
    <s v="08 - EL SEIBO"/>
    <n v="74000"/>
    <n v="167822.53"/>
    <n v="148102.81"/>
  </r>
  <r>
    <s v="2024"/>
    <x v="0"/>
    <x v="0"/>
    <x v="0"/>
    <x v="0"/>
    <x v="2"/>
    <s v="0220 - MINISTERIO DE ECONOMÍA, PLANIFICACIÓN Y DESARROLLO"/>
    <s v="0001 - MINISTERIO DE ECONOMIA, PLANIFICACION Y DESARROLLO"/>
    <x v="0"/>
    <x v="0"/>
    <x v="2"/>
    <s v="2.2 - CONTRATACIÓN DE SERVICIOS"/>
    <s v="2.2.6 - SEGUROS"/>
    <s v="N"/>
    <s v="00 - N/A"/>
    <s v="10 - FONDO GENERAL"/>
    <s v=" "/>
    <s v="21 - SAN CRISTOBAL"/>
    <n v="59000"/>
    <n v="86997.97"/>
    <n v="79640.319999999992"/>
  </r>
  <r>
    <s v="2024"/>
    <x v="0"/>
    <x v="0"/>
    <x v="0"/>
    <x v="0"/>
    <x v="2"/>
    <s v="0220 - MINISTERIO DE ECONOMÍA, PLANIFICACIÓN Y DESARROLLO"/>
    <s v="0001 - MINISTERIO DE ECONOMIA, PLANIFICACION Y DESARROLLO"/>
    <x v="0"/>
    <x v="0"/>
    <x v="2"/>
    <s v="2.2 - CONTRATACIÓN DE SERVICIOS"/>
    <s v="2.2.6 - SEGUROS"/>
    <s v="N"/>
    <s v="00 - N/A"/>
    <s v="10 - FONDO GENERAL"/>
    <s v=" "/>
    <s v="25 - SANTIAGO"/>
    <n v="30000"/>
    <n v="42515"/>
    <n v="38670.14"/>
  </r>
  <r>
    <s v="2024"/>
    <x v="0"/>
    <x v="0"/>
    <x v="0"/>
    <x v="0"/>
    <x v="2"/>
    <s v="0220 - MINISTERIO DE ECONOMÍA, PLANIFICACIÓN Y DESARROLLO"/>
    <s v="0001 - MINISTERIO DE ECONOMIA, PLANIFICACION Y DESARROLLO"/>
    <x v="0"/>
    <x v="0"/>
    <x v="2"/>
    <s v="2.2 - CONTRATACIÓN DE SERVICIOS"/>
    <s v="2.2.6 - SEGUROS"/>
    <s v="N"/>
    <s v="00 - N/A"/>
    <s v="10 - FONDO GENERAL"/>
    <s v=" "/>
    <s v="99 - MULTIPROVINCIAL"/>
    <n v="24592000"/>
    <n v="30778209.510000002"/>
    <n v="29315913.259999964"/>
  </r>
  <r>
    <s v="2024"/>
    <x v="0"/>
    <x v="0"/>
    <x v="0"/>
    <x v="0"/>
    <x v="2"/>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 "/>
    <s v="99 - MULTIPROVINCIAL"/>
    <n v="11000000"/>
    <n v="17222299.109999999"/>
    <n v="10694320.319999997"/>
  </r>
  <r>
    <s v="2024"/>
    <x v="0"/>
    <x v="0"/>
    <x v="0"/>
    <x v="0"/>
    <x v="2"/>
    <s v="0220 - MINISTERIO DE ECONOMÍA, PLANIFICACIÓN Y DESARROLLO"/>
    <s v="0001 - MINISTERIO DE ECONOMIA, PLANIFICACION Y DESARROLLO"/>
    <x v="0"/>
    <x v="0"/>
    <x v="2"/>
    <s v="2.2 - CONTRATACIÓN DE SERVICIOS"/>
    <s v="2.2.8 - OTROS SERVICIOS NO INCLUIDOS EN CONCEPTOS ANTERIORES"/>
    <s v="N"/>
    <s v="00 - N/A"/>
    <s v="10 - FONDO GENERAL"/>
    <s v=" "/>
    <s v="99 - MULTIPROVINCIAL"/>
    <n v="25500000"/>
    <n v="34642002.560000002"/>
    <n v="17611500.710000001"/>
  </r>
  <r>
    <s v="2024"/>
    <x v="0"/>
    <x v="0"/>
    <x v="0"/>
    <x v="0"/>
    <x v="2"/>
    <s v="0220 - MINISTERIO DE ECONOMÍA, PLANIFICACIÓN Y DESARROLLO"/>
    <s v="0001 - MINISTERIO DE ECONOMIA, PLANIFICACION Y DESARROLLO"/>
    <x v="0"/>
    <x v="0"/>
    <x v="2"/>
    <s v="2.2 - CONTRATACIÓN DE SERVICIOS"/>
    <s v="2.2.8 - OTROS SERVICIOS NO INCLUIDOS EN CONCEPTOS ANTERIORES"/>
    <s v="N"/>
    <s v="00 - N/A"/>
    <s v="70 - DONACION EXTERNA"/>
    <s v=" "/>
    <s v="99 - MULTIPROVINCIAL"/>
    <n v="250953675"/>
    <n v="254664015.13"/>
    <n v="6060258.9399999995"/>
  </r>
  <r>
    <s v="2024"/>
    <x v="0"/>
    <x v="0"/>
    <x v="0"/>
    <x v="0"/>
    <x v="2"/>
    <s v="0220 - MINISTERIO DE ECONOMÍA, PLANIFICACIÓN Y DESARROLLO"/>
    <s v="0001 - MINISTERIO DE ECONOMIA, PLANIFICACION Y DESARROLLO"/>
    <x v="0"/>
    <x v="0"/>
    <x v="2"/>
    <s v="2.2 - CONTRATACIÓN DE SERVICIOS"/>
    <s v="2.2.9 - OTRAS CONTRATACIONES DE SERVICIOS"/>
    <s v="N"/>
    <s v="00 - N/A"/>
    <s v="10 - FONDO GENERAL"/>
    <s v=" "/>
    <s v="99 - MULTIPROVINCIAL"/>
    <n v="36500000"/>
    <n v="38618548.789999999"/>
    <n v="33725429.810000002"/>
  </r>
  <r>
    <s v="2024"/>
    <x v="0"/>
    <x v="0"/>
    <x v="0"/>
    <x v="0"/>
    <x v="2"/>
    <s v="0220 - MINISTERIO DE ECONOMÍA, PLANIFICACIÓN Y DESARROLLO"/>
    <s v="0001 - MINISTERIO DE ECONOMIA, PLANIFICACION Y DESARROLLO"/>
    <x v="0"/>
    <x v="0"/>
    <x v="2"/>
    <s v="2.2 - CONTRATACIÓN DE SERVICIOS"/>
    <s v="2.2.9 - OTRAS CONTRATACIONES DE SERVICIOS"/>
    <s v="N"/>
    <s v="00 - N/A"/>
    <s v="70 - DONACION EXTERNA"/>
    <s v=" "/>
    <s v="99 - MULTIPROVINCIAL"/>
    <n v="0"/>
    <n v="124413"/>
    <n v="124413"/>
  </r>
  <r>
    <s v="2024"/>
    <x v="0"/>
    <x v="0"/>
    <x v="0"/>
    <x v="0"/>
    <x v="2"/>
    <s v="0220 - MINISTERIO DE ECONOMÍA, PLANIFICACIÓN Y DESARROLLO"/>
    <s v="0001 - MINISTERIO DE ECONOMIA, PLANIFICACION Y DESARROLLO"/>
    <x v="0"/>
    <x v="0"/>
    <x v="2"/>
    <s v="2.3 - MATERIALES Y SUMINISTROS"/>
    <s v="2.3.1 - ALIMENTOS Y PRODUCTOS AGROFORESTALES"/>
    <s v="N"/>
    <s v="00 - N/A"/>
    <s v="10 - FONDO GENERAL"/>
    <s v=" "/>
    <s v="99 - MULTIPROVINCIAL"/>
    <n v="2800000"/>
    <n v="4309000"/>
    <n v="3020088.59"/>
  </r>
  <r>
    <s v="2024"/>
    <x v="0"/>
    <x v="0"/>
    <x v="0"/>
    <x v="0"/>
    <x v="2"/>
    <s v="0220 - MINISTERIO DE ECONOMÍA, PLANIFICACIÓN Y DESARROLLO"/>
    <s v="0001 - MINISTERIO DE ECONOMIA, PLANIFICACION Y DESARROLLO"/>
    <x v="0"/>
    <x v="0"/>
    <x v="2"/>
    <s v="2.3 - MATERIALES Y SUMINISTROS"/>
    <s v="2.3.2 - TEXTILES Y VESTUARIOS"/>
    <s v="N"/>
    <s v="00 - N/A"/>
    <s v="10 - FONDO GENERAL"/>
    <s v=" "/>
    <s v="99 - MULTIPROVINCIAL"/>
    <n v="1400000"/>
    <n v="814000"/>
    <n v="439085.26"/>
  </r>
  <r>
    <s v="2024"/>
    <x v="0"/>
    <x v="0"/>
    <x v="0"/>
    <x v="0"/>
    <x v="2"/>
    <s v="0220 - MINISTERIO DE ECONOMÍA, PLANIFICACIÓN Y DESARROLLO"/>
    <s v="0001 - MINISTERIO DE ECONOMIA, PLANIFICACION Y DESARROLLO"/>
    <x v="0"/>
    <x v="0"/>
    <x v="2"/>
    <s v="2.3 - MATERIALES Y SUMINISTROS"/>
    <s v="2.3.3 - PAPEL, CARTÓN E IMPRESOS"/>
    <s v="N"/>
    <s v="00 - N/A"/>
    <s v="10 - FONDO GENERAL"/>
    <s v=" "/>
    <s v="99 - MULTIPROVINCIAL"/>
    <n v="2700000"/>
    <n v="2314000"/>
    <n v="1699936.07"/>
  </r>
  <r>
    <s v="2024"/>
    <x v="0"/>
    <x v="0"/>
    <x v="0"/>
    <x v="0"/>
    <x v="2"/>
    <s v="0220 - MINISTERIO DE ECONOMÍA, PLANIFICACIÓN Y DESARROLLO"/>
    <s v="0001 - MINISTERIO DE ECONOMIA, PLANIFICACION Y DESARROLLO"/>
    <x v="0"/>
    <x v="0"/>
    <x v="2"/>
    <s v="2.3 - MATERIALES Y SUMINISTROS"/>
    <s v="2.3.3 - PAPEL, CARTÓN E IMPRESOS"/>
    <s v="N"/>
    <s v="00 - N/A"/>
    <s v="70 - DONACION EXTERNA"/>
    <s v=" "/>
    <s v="99 - MULTIPROVINCIAL"/>
    <n v="0"/>
    <n v="0"/>
    <n v="0"/>
  </r>
  <r>
    <s v="2024"/>
    <x v="0"/>
    <x v="0"/>
    <x v="0"/>
    <x v="0"/>
    <x v="2"/>
    <s v="0220 - MINISTERIO DE ECONOMÍA, PLANIFICACIÓN Y DESARROLLO"/>
    <s v="0001 - MINISTERIO DE ECONOMIA, PLANIFICACION Y DESARROLLO"/>
    <x v="0"/>
    <x v="0"/>
    <x v="2"/>
    <s v="2.3 - MATERIALES Y SUMINISTROS"/>
    <s v="2.3.4 - PRODUCTOS FARMACÉUTICOS"/>
    <s v="N"/>
    <s v="00 - N/A"/>
    <s v="10 - FONDO GENERAL"/>
    <s v=" "/>
    <s v="99 - MULTIPROVINCIAL"/>
    <n v="210000"/>
    <n v="228000"/>
    <n v="206179.9"/>
  </r>
  <r>
    <s v="2024"/>
    <x v="0"/>
    <x v="0"/>
    <x v="0"/>
    <x v="0"/>
    <x v="2"/>
    <s v="0220 - MINISTERIO DE ECONOMÍA, PLANIFICACIÓN Y DESARROLLO"/>
    <s v="0001 - MINISTERIO DE ECONOMIA, PLANIFICACION Y DESARROLLO"/>
    <x v="0"/>
    <x v="0"/>
    <x v="2"/>
    <s v="2.3 - MATERIALES Y SUMINISTROS"/>
    <s v="2.3.5 - CUERO, CAUCHO Y PLÁSTICO"/>
    <s v="N"/>
    <s v="00 - N/A"/>
    <s v="10 - FONDO GENERAL"/>
    <s v=" "/>
    <s v="99 - MULTIPROVINCIAL"/>
    <n v="2100000"/>
    <n v="1959000"/>
    <n v="1015320.97"/>
  </r>
  <r>
    <s v="2024"/>
    <x v="0"/>
    <x v="0"/>
    <x v="0"/>
    <x v="0"/>
    <x v="2"/>
    <s v="0220 - MINISTERIO DE ECONOMÍA, PLANIFICACIÓN Y DESARROLLO"/>
    <s v="0001 - MINISTERIO DE ECONOMIA, PLANIFICACION Y DESARROLLO"/>
    <x v="0"/>
    <x v="0"/>
    <x v="2"/>
    <s v="2.3 - MATERIALES Y SUMINISTROS"/>
    <s v="2.3.6 - PRODUCTOS DE MINERALES, METÁLICOS Y NO METÁLICOS"/>
    <s v="N"/>
    <s v="00 - N/A"/>
    <s v="10 - FONDO GENERAL"/>
    <s v=" "/>
    <s v="99 - MULTIPROVINCIAL"/>
    <n v="645000"/>
    <n v="673000"/>
    <n v="532055.24"/>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 "/>
    <s v="04 - BARAHONA"/>
    <n v="600000"/>
    <n v="360000"/>
    <n v="267380.91000000003"/>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 "/>
    <s v="06 - DUARTE"/>
    <n v="492000"/>
    <n v="360000"/>
    <n v="245000"/>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 "/>
    <s v="08 - EL SEIBO"/>
    <n v="600000"/>
    <n v="715000"/>
    <n v="605000"/>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 "/>
    <s v="21 - SAN CRISTOBAL"/>
    <n v="600000"/>
    <n v="260000"/>
    <n v="171177.03"/>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 "/>
    <s v="25 - SANTIAGO"/>
    <n v="600000"/>
    <n v="460000"/>
    <n v="343402.89"/>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 "/>
    <s v="99 - MULTIPROVINCIAL"/>
    <n v="24979200"/>
    <n v="26216200"/>
    <n v="19865832.77"/>
  </r>
  <r>
    <s v="2024"/>
    <x v="0"/>
    <x v="0"/>
    <x v="0"/>
    <x v="0"/>
    <x v="2"/>
    <s v="0220 - MINISTERIO DE ECONOMÍA, PLANIFICACIÓN Y DESARROLLO"/>
    <s v="0001 - MINISTERIO DE ECONOMIA, PLANIFICACION Y DESARROLLO"/>
    <x v="0"/>
    <x v="0"/>
    <x v="2"/>
    <s v="2.3 - MATERIALES Y SUMINISTROS"/>
    <s v="2.3.9 - PRODUCTOS Y ÚTILES VARIOS"/>
    <s v="N"/>
    <s v="00 - N/A"/>
    <s v="10 - FONDO GENERAL"/>
    <s v=" "/>
    <s v="99 - MULTIPROVINCIAL"/>
    <n v="13355000"/>
    <n v="12313000"/>
    <n v="6356241.4400000013"/>
  </r>
  <r>
    <s v="2024"/>
    <x v="0"/>
    <x v="0"/>
    <x v="0"/>
    <x v="0"/>
    <x v="2"/>
    <s v="0220 - MINISTERIO DE ECONOMÍA, PLANIFICACIÓN Y DESARROLLO"/>
    <s v="0001 - MINISTERIO DE ECONOMIA, PLANIFICACION Y DESARROLLO"/>
    <x v="0"/>
    <x v="0"/>
    <x v="2"/>
    <s v="2.3 - MATERIALES Y SUMINISTROS"/>
    <s v="2.3.9 - PRODUCTOS Y ÚTILES VARIOS"/>
    <s v="N"/>
    <s v="00 - N/A"/>
    <s v="70 - DONACION EXTERNA"/>
    <s v=" "/>
    <s v="99 - MULTIPROVINCIAL"/>
    <n v="0"/>
    <n v="0"/>
    <n v="0"/>
  </r>
  <r>
    <s v="2024"/>
    <x v="0"/>
    <x v="0"/>
    <x v="0"/>
    <x v="0"/>
    <x v="2"/>
    <s v="0220 - MINISTERIO DE ECONOMÍA, PLANIFICACIÓN Y DESARROLLO"/>
    <s v="0001 - MINISTERIO DE ECONOMIA, PLANIFICACION Y DESARROLLO"/>
    <x v="0"/>
    <x v="0"/>
    <x v="10"/>
    <s v="2.1 - REMUNERACIONES Y CONTRIBUCIONES"/>
    <s v="2.1.1 - REMUNERACIONES"/>
    <s v="N"/>
    <s v="00 - N/A"/>
    <s v="10 - FONDO GENERAL"/>
    <s v=" "/>
    <s v="99 - MULTIPROVINCIAL"/>
    <n v="1975000"/>
    <n v="1605000"/>
    <n v="1430000"/>
  </r>
  <r>
    <s v="2024"/>
    <x v="0"/>
    <x v="0"/>
    <x v="0"/>
    <x v="0"/>
    <x v="2"/>
    <s v="0220 - MINISTERIO DE ECONOMÍA, PLANIFICACIÓN Y DESARROLLO"/>
    <s v="0001 - MINISTERIO DE ECONOMIA, PLANIFICACION Y DESARROLLO"/>
    <x v="0"/>
    <x v="0"/>
    <x v="10"/>
    <s v="2.1 - REMUNERACIONES Y CONTRIBUCIONES"/>
    <s v="2.1.5 - CONTRIBUCIONES A LA SEGURIDAD SOCIAL"/>
    <s v="N"/>
    <s v="00 - N/A"/>
    <s v="10 - FONDO GENERAL"/>
    <s v=" "/>
    <s v="99 - MULTIPROVINCIAL"/>
    <n v="197308"/>
    <n v="217308"/>
    <n v="189446.49000000005"/>
  </r>
  <r>
    <s v="2024"/>
    <x v="0"/>
    <x v="0"/>
    <x v="0"/>
    <x v="0"/>
    <x v="2"/>
    <s v="0220 - MINISTERIO DE ECONOMÍA, PLANIFICACIÓN Y DESARROLLO"/>
    <s v="0001 - MINISTERIO DE ECONOMIA, PLANIFICACION Y DESARROLLO"/>
    <x v="0"/>
    <x v="0"/>
    <x v="10"/>
    <s v="2.2 - CONTRATACIÓN DE SERVICIOS"/>
    <s v="2.2.6 - SEGUROS"/>
    <s v="N"/>
    <s v="00 - N/A"/>
    <s v="10 - FONDO GENERAL"/>
    <s v=" "/>
    <s v="99 - MULTIPROVINCIAL"/>
    <n v="18000"/>
    <n v="20991.83"/>
    <n v="20631.830000000002"/>
  </r>
  <r>
    <s v="2024"/>
    <x v="0"/>
    <x v="0"/>
    <x v="0"/>
    <x v="0"/>
    <x v="2"/>
    <s v="0220 - MINISTERIO DE ECONOMÍA, PLANIFICACIÓN Y DESARROLLO"/>
    <s v="0001 - MINISTERIO DE ECONOMIA, PLANIFICACION Y DESARROLLO"/>
    <x v="0"/>
    <x v="0"/>
    <x v="10"/>
    <s v="2.2 - CONTRATACIÓN DE SERVICIOS"/>
    <s v="2.2.8 - OTROS SERVICIOS NO INCLUIDOS EN CONCEPTOS ANTERIORES"/>
    <s v="N"/>
    <s v="00 - N/A"/>
    <s v="10 - FONDO GENERAL"/>
    <s v=" "/>
    <s v="99 - MULTIPROVINCIAL"/>
    <n v="0"/>
    <n v="0"/>
    <n v="0"/>
  </r>
  <r>
    <s v="2024"/>
    <x v="0"/>
    <x v="0"/>
    <x v="0"/>
    <x v="0"/>
    <x v="2"/>
    <s v="0220 - MINISTERIO DE ECONOMÍA, PLANIFICACIÓN Y DESARROLLO"/>
    <s v="0001 - MINISTERIO DE ECONOMIA, PLANIFICACION Y DESARROLLO"/>
    <x v="0"/>
    <x v="0"/>
    <x v="10"/>
    <s v="2.3 - MATERIALES Y SUMINISTROS"/>
    <s v="2.3.7 - COMBUSTIBLES, LUBRICANTES, PRODUCTOS QUÍMICOS Y CONEXOS"/>
    <s v="N"/>
    <s v="00 - N/A"/>
    <s v="10 - FONDO GENERAL"/>
    <s v=" "/>
    <s v="99 - MULTIPROVINCIAL"/>
    <n v="96000"/>
    <n v="96000"/>
    <n v="8000"/>
  </r>
  <r>
    <s v="2024"/>
    <x v="0"/>
    <x v="0"/>
    <x v="0"/>
    <x v="0"/>
    <x v="2"/>
    <s v="0220 - MINISTERIO DE ECONOMÍA, PLANIFICACIÓN Y DESARROLLO"/>
    <s v="0009 - OFICINA NACIONAL DE ESTADISTICAS"/>
    <x v="0"/>
    <x v="0"/>
    <x v="2"/>
    <s v="2.1 - REMUNERACIONES Y CONTRIBUCIONES"/>
    <s v="2.1.1 - REMUNERACIONES"/>
    <s v="N"/>
    <s v="00 - N/A"/>
    <s v="10 - FONDO GENERAL"/>
    <s v=" "/>
    <s v="99 - MULTIPROVINCIAL"/>
    <n v="342592741"/>
    <n v="334414002.71999997"/>
    <n v="307138567.82999986"/>
  </r>
  <r>
    <s v="2024"/>
    <x v="0"/>
    <x v="0"/>
    <x v="0"/>
    <x v="0"/>
    <x v="2"/>
    <s v="0220 - MINISTERIO DE ECONOMÍA, PLANIFICACIÓN Y DESARROLLO"/>
    <s v="0009 - OFICINA NACIONAL DE ESTADISTICAS"/>
    <x v="0"/>
    <x v="0"/>
    <x v="2"/>
    <s v="2.1 - REMUNERACIONES Y CONTRIBUCIONES"/>
    <s v="2.1.2 - SOBRESUELDOS"/>
    <s v="N"/>
    <s v="00 - N/A"/>
    <s v="10 - FONDO GENERAL"/>
    <s v=" "/>
    <s v="99 - MULTIPROVINCIAL"/>
    <n v="49844310"/>
    <n v="55146286.500000007"/>
    <n v="49381693.399999991"/>
  </r>
  <r>
    <s v="2024"/>
    <x v="0"/>
    <x v="0"/>
    <x v="0"/>
    <x v="0"/>
    <x v="2"/>
    <s v="0220 - MINISTERIO DE ECONOMÍA, PLANIFICACIÓN Y DESARROLLO"/>
    <s v="0009 - OFICINA NACIONAL DE ESTADISTICAS"/>
    <x v="0"/>
    <x v="0"/>
    <x v="2"/>
    <s v="2.1 - REMUNERACIONES Y CONTRIBUCIONES"/>
    <s v="2.1.5 - CONTRIBUCIONES A LA SEGURIDAD SOCIAL"/>
    <s v="N"/>
    <s v="00 - N/A"/>
    <s v="10 - FONDO GENERAL"/>
    <s v=" "/>
    <s v="99 - MULTIPROVINCIAL"/>
    <n v="43548337"/>
    <n v="46425098.779999979"/>
    <n v="40337757.009999938"/>
  </r>
  <r>
    <s v="2024"/>
    <x v="0"/>
    <x v="0"/>
    <x v="0"/>
    <x v="0"/>
    <x v="2"/>
    <s v="0220 - MINISTERIO DE ECONOMÍA, PLANIFICACIÓN Y DESARROLLO"/>
    <s v="0009 - OFICINA NACIONAL DE ESTADISTICAS"/>
    <x v="0"/>
    <x v="0"/>
    <x v="2"/>
    <s v="2.2 - CONTRATACIÓN DE SERVICIOS"/>
    <s v="2.2.1 - SERVICIOS BÁSICOS"/>
    <s v="N"/>
    <s v="00 - N/A"/>
    <s v="10 - FONDO GENERAL"/>
    <s v=" "/>
    <s v="99 - MULTIPROVINCIAL"/>
    <n v="20815000"/>
    <n v="20003200"/>
    <n v="16543986.010000004"/>
  </r>
  <r>
    <s v="2024"/>
    <x v="0"/>
    <x v="0"/>
    <x v="0"/>
    <x v="0"/>
    <x v="2"/>
    <s v="0220 - MINISTERIO DE ECONOMÍA, PLANIFICACIÓN Y DESARROLLO"/>
    <s v="0009 - OFICINA NACIONAL DE ESTADISTICAS"/>
    <x v="0"/>
    <x v="0"/>
    <x v="2"/>
    <s v="2.2 - CONTRATACIÓN DE SERVICIOS"/>
    <s v="2.2.2 - PUBLICIDAD, IMPRESIÓN Y ENCUADERNACIÓN"/>
    <s v="N"/>
    <s v="00 - N/A"/>
    <s v="10 - FONDO GENERAL"/>
    <s v=" "/>
    <s v="99 - MULTIPROVINCIAL"/>
    <n v="154000"/>
    <n v="326800"/>
    <n v="326426.94"/>
  </r>
  <r>
    <s v="2024"/>
    <x v="0"/>
    <x v="0"/>
    <x v="0"/>
    <x v="0"/>
    <x v="2"/>
    <s v="0220 - MINISTERIO DE ECONOMÍA, PLANIFICACIÓN Y DESARROLLO"/>
    <s v="0009 - OFICINA NACIONAL DE ESTADISTICAS"/>
    <x v="0"/>
    <x v="0"/>
    <x v="2"/>
    <s v="2.2 - CONTRATACIÓN DE SERVICIOS"/>
    <s v="2.2.3 - VIÁTICOS"/>
    <s v="N"/>
    <s v="00 - N/A"/>
    <s v="10 - FONDO GENERAL"/>
    <s v=" "/>
    <s v="99 - MULTIPROVINCIAL"/>
    <n v="23602957"/>
    <n v="22877302"/>
    <n v="10342070.989999998"/>
  </r>
  <r>
    <s v="2024"/>
    <x v="0"/>
    <x v="0"/>
    <x v="0"/>
    <x v="0"/>
    <x v="2"/>
    <s v="0220 - MINISTERIO DE ECONOMÍA, PLANIFICACIÓN Y DESARROLLO"/>
    <s v="0009 - OFICINA NACIONAL DE ESTADISTICAS"/>
    <x v="0"/>
    <x v="0"/>
    <x v="2"/>
    <s v="2.2 - CONTRATACIÓN DE SERVICIOS"/>
    <s v="2.2.4 - TRANSPORTE Y ALMACENAJE"/>
    <s v="N"/>
    <s v="00 - N/A"/>
    <s v="10 - FONDO GENERAL"/>
    <s v=" "/>
    <s v="99 - MULTIPROVINCIAL"/>
    <n v="15322353"/>
    <n v="12572073"/>
    <n v="4646276.3600000003"/>
  </r>
  <r>
    <s v="2024"/>
    <x v="0"/>
    <x v="0"/>
    <x v="0"/>
    <x v="0"/>
    <x v="2"/>
    <s v="0220 - MINISTERIO DE ECONOMÍA, PLANIFICACIÓN Y DESARROLLO"/>
    <s v="0009 - OFICINA NACIONAL DE ESTADISTICAS"/>
    <x v="0"/>
    <x v="0"/>
    <x v="2"/>
    <s v="2.2 - CONTRATACIÓN DE SERVICIOS"/>
    <s v="2.2.5 - ALQUILERES Y RENTAS"/>
    <s v="N"/>
    <s v="00 - N/A"/>
    <s v="10 - FONDO GENERAL"/>
    <s v=" "/>
    <s v="99 - MULTIPROVINCIAL"/>
    <n v="11069750"/>
    <n v="6250250"/>
    <n v="5203657.28"/>
  </r>
  <r>
    <s v="2024"/>
    <x v="0"/>
    <x v="0"/>
    <x v="0"/>
    <x v="0"/>
    <x v="2"/>
    <s v="0220 - MINISTERIO DE ECONOMÍA, PLANIFICACIÓN Y DESARROLLO"/>
    <s v="0009 - OFICINA NACIONAL DE ESTADISTICAS"/>
    <x v="0"/>
    <x v="0"/>
    <x v="2"/>
    <s v="2.2 - CONTRATACIÓN DE SERVICIOS"/>
    <s v="2.2.6 - SEGUROS"/>
    <s v="N"/>
    <s v="00 - N/A"/>
    <s v="10 - FONDO GENERAL"/>
    <s v=" "/>
    <s v="99 - MULTIPROVINCIAL"/>
    <n v="12490940"/>
    <n v="9964940"/>
    <n v="9467256.3800000008"/>
  </r>
  <r>
    <s v="2024"/>
    <x v="0"/>
    <x v="0"/>
    <x v="0"/>
    <x v="0"/>
    <x v="2"/>
    <s v="0220 - MINISTERIO DE ECONOMÍA, PLANIFICACIÓN Y DESARROLLO"/>
    <s v="0009 - OFICINA NACIONAL DE ESTADISTICAS"/>
    <x v="0"/>
    <x v="0"/>
    <x v="2"/>
    <s v="2.2 - CONTRATACIÓN DE SERVICIOS"/>
    <s v="2.2.7 - SERVICIOS DE CONSERVACIÓN, REPARACIONES MENORES E INSTALACIONES TEMPORALES"/>
    <s v="N"/>
    <s v="00 - N/A"/>
    <s v="10 - FONDO GENERAL"/>
    <s v=" "/>
    <s v="99 - MULTIPROVINCIAL"/>
    <n v="2510000"/>
    <n v="5660700"/>
    <n v="3755608.4600000004"/>
  </r>
  <r>
    <s v="2024"/>
    <x v="0"/>
    <x v="0"/>
    <x v="0"/>
    <x v="0"/>
    <x v="2"/>
    <s v="0220 - MINISTERIO DE ECONOMÍA, PLANIFICACIÓN Y DESARROLLO"/>
    <s v="0009 - OFICINA NACIONAL DE ESTADISTICAS"/>
    <x v="0"/>
    <x v="0"/>
    <x v="2"/>
    <s v="2.2 - CONTRATACIÓN DE SERVICIOS"/>
    <s v="2.2.8 - OTROS SERVICIOS NO INCLUIDOS EN CONCEPTOS ANTERIORES"/>
    <s v="N"/>
    <s v="00 - N/A"/>
    <s v="10 - FONDO GENERAL"/>
    <s v=" "/>
    <s v="99 - MULTIPROVINCIAL"/>
    <n v="7644500"/>
    <n v="5430893"/>
    <n v="3843832.9200000004"/>
  </r>
  <r>
    <s v="2024"/>
    <x v="0"/>
    <x v="0"/>
    <x v="0"/>
    <x v="0"/>
    <x v="2"/>
    <s v="0220 - MINISTERIO DE ECONOMÍA, PLANIFICACIÓN Y DESARROLLO"/>
    <s v="0009 - OFICINA NACIONAL DE ESTADISTICAS"/>
    <x v="0"/>
    <x v="0"/>
    <x v="2"/>
    <s v="2.2 - CONTRATACIÓN DE SERVICIOS"/>
    <s v="2.2.8 - OTROS SERVICIOS NO INCLUIDOS EN CONCEPTOS ANTERIORES"/>
    <s v="N"/>
    <s v="00 - N/A"/>
    <s v="70 - DONACION EXTERNA"/>
    <s v=" "/>
    <s v="99 - MULTIPROVINCIAL"/>
    <n v="15576435"/>
    <n v="15576435"/>
    <n v="0"/>
  </r>
  <r>
    <s v="2024"/>
    <x v="0"/>
    <x v="0"/>
    <x v="0"/>
    <x v="0"/>
    <x v="2"/>
    <s v="0220 - MINISTERIO DE ECONOMÍA, PLANIFICACIÓN Y DESARROLLO"/>
    <s v="0009 - OFICINA NACIONAL DE ESTADISTICAS"/>
    <x v="0"/>
    <x v="0"/>
    <x v="2"/>
    <s v="2.2 - CONTRATACIÓN DE SERVICIOS"/>
    <s v="2.2.9 - OTRAS CONTRATACIONES DE SERVICIOS"/>
    <s v="N"/>
    <s v="00 - N/A"/>
    <s v="10 - FONDO GENERAL"/>
    <s v=" "/>
    <s v="99 - MULTIPROVINCIAL"/>
    <n v="3851812"/>
    <n v="3246750"/>
    <n v="1945446.6599999997"/>
  </r>
  <r>
    <s v="2024"/>
    <x v="0"/>
    <x v="0"/>
    <x v="0"/>
    <x v="0"/>
    <x v="2"/>
    <s v="0220 - MINISTERIO DE ECONOMÍA, PLANIFICACIÓN Y DESARROLLO"/>
    <s v="0009 - OFICINA NACIONAL DE ESTADISTICAS"/>
    <x v="0"/>
    <x v="0"/>
    <x v="2"/>
    <s v="2.3 - MATERIALES Y SUMINISTROS"/>
    <s v="2.3.1 - ALIMENTOS Y PRODUCTOS AGROFORESTALES"/>
    <s v="N"/>
    <s v="00 - N/A"/>
    <s v="10 - FONDO GENERAL"/>
    <s v=" "/>
    <s v="99 - MULTIPROVINCIAL"/>
    <n v="521550"/>
    <n v="1107050"/>
    <n v="970839.85"/>
  </r>
  <r>
    <s v="2024"/>
    <x v="0"/>
    <x v="0"/>
    <x v="0"/>
    <x v="0"/>
    <x v="2"/>
    <s v="0220 - MINISTERIO DE ECONOMÍA, PLANIFICACIÓN Y DESARROLLO"/>
    <s v="0009 - OFICINA NACIONAL DE ESTADISTICAS"/>
    <x v="0"/>
    <x v="0"/>
    <x v="2"/>
    <s v="2.3 - MATERIALES Y SUMINISTROS"/>
    <s v="2.3.2 - TEXTILES Y VESTUARIOS"/>
    <s v="N"/>
    <s v="00 - N/A"/>
    <s v="10 - FONDO GENERAL"/>
    <s v=" "/>
    <s v="99 - MULTIPROVINCIAL"/>
    <n v="147000"/>
    <n v="658500"/>
    <n v="564021.12"/>
  </r>
  <r>
    <s v="2024"/>
    <x v="0"/>
    <x v="0"/>
    <x v="0"/>
    <x v="0"/>
    <x v="2"/>
    <s v="0220 - MINISTERIO DE ECONOMÍA, PLANIFICACIÓN Y DESARROLLO"/>
    <s v="0009 - OFICINA NACIONAL DE ESTADISTICAS"/>
    <x v="0"/>
    <x v="0"/>
    <x v="2"/>
    <s v="2.3 - MATERIALES Y SUMINISTROS"/>
    <s v="2.3.3 - PAPEL, CARTÓN E IMPRESOS"/>
    <s v="N"/>
    <s v="00 - N/A"/>
    <s v="10 - FONDO GENERAL"/>
    <s v=" "/>
    <s v="99 - MULTIPROVINCIAL"/>
    <n v="1011691"/>
    <n v="1131666"/>
    <n v="950948.31"/>
  </r>
  <r>
    <s v="2024"/>
    <x v="0"/>
    <x v="0"/>
    <x v="0"/>
    <x v="0"/>
    <x v="2"/>
    <s v="0220 - MINISTERIO DE ECONOMÍA, PLANIFICACIÓN Y DESARROLLO"/>
    <s v="0009 - OFICINA NACIONAL DE ESTADISTICAS"/>
    <x v="0"/>
    <x v="0"/>
    <x v="2"/>
    <s v="2.3 - MATERIALES Y SUMINISTROS"/>
    <s v="2.3.4 - PRODUCTOS FARMACÉUTICOS"/>
    <s v="N"/>
    <s v="00 - N/A"/>
    <s v="10 - FONDO GENERAL"/>
    <s v=" "/>
    <s v="99 - MULTIPROVINCIAL"/>
    <n v="4250"/>
    <n v="87250"/>
    <n v="0"/>
  </r>
  <r>
    <s v="2024"/>
    <x v="0"/>
    <x v="0"/>
    <x v="0"/>
    <x v="0"/>
    <x v="2"/>
    <s v="0220 - MINISTERIO DE ECONOMÍA, PLANIFICACIÓN Y DESARROLLO"/>
    <s v="0009 - OFICINA NACIONAL DE ESTADISTICAS"/>
    <x v="0"/>
    <x v="0"/>
    <x v="2"/>
    <s v="2.3 - MATERIALES Y SUMINISTROS"/>
    <s v="2.3.5 - CUERO, CAUCHO Y PLÁSTICO"/>
    <s v="N"/>
    <s v="00 - N/A"/>
    <s v="10 - FONDO GENERAL"/>
    <s v=" "/>
    <s v="99 - MULTIPROVINCIAL"/>
    <n v="375000"/>
    <n v="156000"/>
    <n v="154173.03"/>
  </r>
  <r>
    <s v="2024"/>
    <x v="0"/>
    <x v="0"/>
    <x v="0"/>
    <x v="0"/>
    <x v="2"/>
    <s v="0220 - MINISTERIO DE ECONOMÍA, PLANIFICACIÓN Y DESARROLLO"/>
    <s v="0009 - OFICINA NACIONAL DE ESTADISTICAS"/>
    <x v="0"/>
    <x v="0"/>
    <x v="2"/>
    <s v="2.3 - MATERIALES Y SUMINISTROS"/>
    <s v="2.3.6 - PRODUCTOS DE MINERALES, METÁLICOS Y NO METÁLICOS"/>
    <s v="N"/>
    <s v="00 - N/A"/>
    <s v="10 - FONDO GENERAL"/>
    <s v=" "/>
    <s v="99 - MULTIPROVINCIAL"/>
    <n v="2800"/>
    <n v="39800"/>
    <n v="1180"/>
  </r>
  <r>
    <s v="2024"/>
    <x v="0"/>
    <x v="0"/>
    <x v="0"/>
    <x v="0"/>
    <x v="2"/>
    <s v="0220 - MINISTERIO DE ECONOMÍA, PLANIFICACIÓN Y DESARROLLO"/>
    <s v="0009 - OFICINA NACIONAL DE ESTADISTICAS"/>
    <x v="0"/>
    <x v="0"/>
    <x v="2"/>
    <s v="2.3 - MATERIALES Y SUMINISTROS"/>
    <s v="2.3.7 - COMBUSTIBLES, LUBRICANTES, PRODUCTOS QUÍMICOS Y CONEXOS"/>
    <s v="N"/>
    <s v="00 - N/A"/>
    <s v="10 - FONDO GENERAL"/>
    <s v=" "/>
    <s v="99 - MULTIPROVINCIAL"/>
    <n v="5775500"/>
    <n v="7679500"/>
    <n v="7653159.3700000001"/>
  </r>
  <r>
    <s v="2024"/>
    <x v="0"/>
    <x v="0"/>
    <x v="0"/>
    <x v="0"/>
    <x v="2"/>
    <s v="0220 - MINISTERIO DE ECONOMÍA, PLANIFICACIÓN Y DESARROLLO"/>
    <s v="0009 - OFICINA NACIONAL DE ESTADISTICAS"/>
    <x v="0"/>
    <x v="0"/>
    <x v="2"/>
    <s v="2.3 - MATERIALES Y SUMINISTROS"/>
    <s v="2.3.9 - PRODUCTOS Y ÚTILES VARIOS"/>
    <s v="N"/>
    <s v="00 - N/A"/>
    <s v="10 - FONDO GENERAL"/>
    <s v=" "/>
    <s v="99 - MULTIPROVINCIAL"/>
    <n v="3099247"/>
    <n v="6071747"/>
    <n v="4047871.3100000005"/>
  </r>
  <r>
    <s v="2024"/>
    <x v="0"/>
    <x v="0"/>
    <x v="0"/>
    <x v="0"/>
    <x v="2"/>
    <s v="0220 - MINISTERIO DE ECONOMÍA, PLANIFICACIÓN Y DESARROLLO"/>
    <s v="0009 - OFICINA NACIONAL DE ESTADISTICAS"/>
    <x v="0"/>
    <x v="0"/>
    <x v="2"/>
    <s v="2.9 - GASTOS FINANCIEROS"/>
    <s v="2.9.5 - GASTOS DE INTERESES, RECARGOS MULTAS Y SANCIONES DE IMPUESTOS Y CONTRIBUCIONES SOCIALES"/>
    <s v="N"/>
    <s v="00 - N/A"/>
    <s v="10 - FONDO GENERAL"/>
    <s v=" "/>
    <s v="99 - MULTIPROVINCIAL"/>
    <n v="0"/>
    <n v="9507"/>
    <n v="416.73"/>
  </r>
  <r>
    <s v="2024"/>
    <x v="0"/>
    <x v="0"/>
    <x v="0"/>
    <x v="0"/>
    <x v="2"/>
    <s v="0220 - MINISTERIO DE ECONOMÍA, PLANIFICACIÓN Y DESARROLLO"/>
    <s v="0009 - OFICINA NACIONAL DE ESTADISTICAS"/>
    <x v="0"/>
    <x v="0"/>
    <x v="2"/>
    <s v="2.9 - GASTOS FINANCIEROS"/>
    <s v="2.9.5 - GASTOS DE INTERESES, RECARGOS MULTAS Y SANCIONES DE IMPUESTOS Y CONTRIBUCIONES SOCIALES"/>
    <s v="S"/>
    <s v="00 - N/A"/>
    <s v="10 - FONDO GENERAL"/>
    <s v=" "/>
    <s v="99 - MULTIPROVINCIAL"/>
    <n v="0"/>
    <n v="9235"/>
    <n v="9234.6299999999992"/>
  </r>
  <r>
    <s v="2024"/>
    <x v="0"/>
    <x v="0"/>
    <x v="0"/>
    <x v="0"/>
    <x v="2"/>
    <s v="0220 - MINISTERIO DE ECONOMÍA, PLANIFICACIÓN Y DESARROLLO"/>
    <s v="0009 - OFICINA NACIONAL DE ESTADISTICAS"/>
    <x v="2"/>
    <x v="5"/>
    <x v="8"/>
    <s v="2.2 - CONTRATACIÓN DE SERVICIOS"/>
    <s v="2.2.9 - OTRAS CONTRATACIONES DE SERVICIOS"/>
    <s v="N"/>
    <s v="00 - N/A"/>
    <s v="10 - FONDO GENERAL"/>
    <s v=" "/>
    <s v="99 - MULTIPROVINCIAL"/>
    <n v="100000"/>
    <n v="100000"/>
    <n v="0"/>
  </r>
  <r>
    <s v="2024"/>
    <x v="0"/>
    <x v="0"/>
    <x v="0"/>
    <x v="0"/>
    <x v="2"/>
    <s v="0220 - MINISTERIO DE ECONOMÍA, PLANIFICACIÓN Y DESARROLLO"/>
    <s v="0017 - GOBERNACION DEL EDIFICIO DE OFICINAS GUBERNAMENTALES"/>
    <x v="0"/>
    <x v="0"/>
    <x v="2"/>
    <s v="2.1 - REMUNERACIONES Y CONTRIBUCIONES"/>
    <s v="2.1.1 - REMUNERACIONES"/>
    <s v="N"/>
    <s v="00 - N/A"/>
    <s v="10 - FONDO GENERAL"/>
    <s v=" "/>
    <s v="99 - MULTIPROVINCIAL"/>
    <n v="11923305"/>
    <n v="11227973.130000001"/>
    <n v="10845706.539999999"/>
  </r>
  <r>
    <s v="2024"/>
    <x v="0"/>
    <x v="0"/>
    <x v="0"/>
    <x v="0"/>
    <x v="2"/>
    <s v="0220 - MINISTERIO DE ECONOMÍA, PLANIFICACIÓN Y DESARROLLO"/>
    <s v="0017 - GOBERNACION DEL EDIFICIO DE OFICINAS GUBERNAMENTALES"/>
    <x v="0"/>
    <x v="0"/>
    <x v="2"/>
    <s v="2.1 - REMUNERACIONES Y CONTRIBUCIONES"/>
    <s v="2.1.2 - SOBRESUELDOS"/>
    <s v="N"/>
    <s v="00 - N/A"/>
    <s v="10 - FONDO GENERAL"/>
    <s v=" "/>
    <s v="99 - MULTIPROVINCIAL"/>
    <n v="15749977"/>
    <n v="15958412"/>
    <n v="14024460.84"/>
  </r>
  <r>
    <s v="2024"/>
    <x v="0"/>
    <x v="0"/>
    <x v="0"/>
    <x v="0"/>
    <x v="2"/>
    <s v="0220 - MINISTERIO DE ECONOMÍA, PLANIFICACIÓN Y DESARROLLO"/>
    <s v="0017 - GOBERNACION DEL EDIFICIO DE OFICINAS GUBERNAMENTALES"/>
    <x v="0"/>
    <x v="0"/>
    <x v="2"/>
    <s v="2.1 - REMUNERACIONES Y CONTRIBUCIONES"/>
    <s v="2.1.5 - CONTRIBUCIONES A LA SEGURIDAD SOCIAL"/>
    <s v="N"/>
    <s v="00 - N/A"/>
    <s v="10 - FONDO GENERAL"/>
    <s v=" "/>
    <s v="99 - MULTIPROVINCIAL"/>
    <n v="1079570"/>
    <n v="1425796.87"/>
    <n v="1366566.6400000004"/>
  </r>
  <r>
    <s v="2024"/>
    <x v="0"/>
    <x v="0"/>
    <x v="0"/>
    <x v="0"/>
    <x v="2"/>
    <s v="0220 - MINISTERIO DE ECONOMÍA, PLANIFICACIÓN Y DESARROLLO"/>
    <s v="0017 - GOBERNACION DEL EDIFICIO DE OFICINAS GUBERNAMENTALES"/>
    <x v="0"/>
    <x v="0"/>
    <x v="2"/>
    <s v="2.2 - CONTRATACIÓN DE SERVICIOS"/>
    <s v="2.2.1 - SERVICIOS BÁSICOS"/>
    <s v="N"/>
    <s v="00 - N/A"/>
    <s v="10 - FONDO GENERAL"/>
    <s v=" "/>
    <s v="99 - MULTIPROVINCIAL"/>
    <n v="3180000"/>
    <n v="3563000"/>
    <n v="2679966.06"/>
  </r>
  <r>
    <s v="2024"/>
    <x v="0"/>
    <x v="0"/>
    <x v="0"/>
    <x v="0"/>
    <x v="2"/>
    <s v="0220 - MINISTERIO DE ECONOMÍA, PLANIFICACIÓN Y DESARROLLO"/>
    <s v="0017 - GOBERNACION DEL EDIFICIO DE OFICINAS GUBERNAMENTALES"/>
    <x v="0"/>
    <x v="0"/>
    <x v="2"/>
    <s v="2.2 - CONTRATACIÓN DE SERVICIOS"/>
    <s v="2.2.2 - PUBLICIDAD, IMPRESIÓN Y ENCUADERNACIÓN"/>
    <s v="N"/>
    <s v="00 - N/A"/>
    <s v="10 - FONDO GENERAL"/>
    <s v=" "/>
    <s v="99 - MULTIPROVINCIAL"/>
    <n v="500000"/>
    <n v="624930"/>
    <n v="292646.5"/>
  </r>
  <r>
    <s v="2024"/>
    <x v="0"/>
    <x v="0"/>
    <x v="0"/>
    <x v="0"/>
    <x v="2"/>
    <s v="0220 - MINISTERIO DE ECONOMÍA, PLANIFICACIÓN Y DESARROLLO"/>
    <s v="0017 - GOBERNACION DEL EDIFICIO DE OFICINAS GUBERNAMENTALES"/>
    <x v="0"/>
    <x v="0"/>
    <x v="2"/>
    <s v="2.2 - CONTRATACIÓN DE SERVICIOS"/>
    <s v="2.2.5 - ALQUILERES Y RENTAS"/>
    <s v="N"/>
    <s v="00 - N/A"/>
    <s v="10 - FONDO GENERAL"/>
    <s v=" "/>
    <s v="99 - MULTIPROVINCIAL"/>
    <n v="0"/>
    <n v="137560"/>
    <n v="137559"/>
  </r>
  <r>
    <s v="2024"/>
    <x v="0"/>
    <x v="0"/>
    <x v="0"/>
    <x v="0"/>
    <x v="2"/>
    <s v="0220 - MINISTERIO DE ECONOMÍA, PLANIFICACIÓN Y DESARROLLO"/>
    <s v="0017 - GOBERNACION DEL EDIFICIO DE OFICINAS GUBERNAMENTALES"/>
    <x v="0"/>
    <x v="0"/>
    <x v="2"/>
    <s v="2.2 - CONTRATACIÓN DE SERVICIOS"/>
    <s v="2.2.6 - SEGUROS"/>
    <s v="N"/>
    <s v="00 - N/A"/>
    <s v="10 - FONDO GENERAL"/>
    <s v=" "/>
    <s v="99 - MULTIPROVINCIAL"/>
    <n v="115000"/>
    <n v="115070"/>
    <n v="115068.35"/>
  </r>
  <r>
    <s v="2024"/>
    <x v="0"/>
    <x v="0"/>
    <x v="0"/>
    <x v="0"/>
    <x v="2"/>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 "/>
    <s v="99 - MULTIPROVINCIAL"/>
    <n v="2416399"/>
    <n v="13980851.560000001"/>
    <n v="7642649.919999999"/>
  </r>
  <r>
    <s v="2024"/>
    <x v="0"/>
    <x v="0"/>
    <x v="0"/>
    <x v="0"/>
    <x v="2"/>
    <s v="0220 - MINISTERIO DE ECONOMÍA, PLANIFICACIÓN Y DESARROLLO"/>
    <s v="0017 - GOBERNACION DEL EDIFICIO DE OFICINAS GUBERNAMENTALES"/>
    <x v="0"/>
    <x v="0"/>
    <x v="2"/>
    <s v="2.2 - CONTRATACIÓN DE SERVICIOS"/>
    <s v="2.2.8 - OTROS SERVICIOS NO INCLUIDOS EN CONCEPTOS ANTERIORES"/>
    <s v="N"/>
    <s v="00 - N/A"/>
    <s v="10 - FONDO GENERAL"/>
    <s v=" "/>
    <s v="99 - MULTIPROVINCIAL"/>
    <n v="1200000"/>
    <n v="829240"/>
    <n v="288309.40000000002"/>
  </r>
  <r>
    <s v="2024"/>
    <x v="0"/>
    <x v="0"/>
    <x v="0"/>
    <x v="0"/>
    <x v="2"/>
    <s v="0220 - MINISTERIO DE ECONOMÍA, PLANIFICACIÓN Y DESARROLLO"/>
    <s v="0017 - GOBERNACION DEL EDIFICIO DE OFICINAS GUBERNAMENTALES"/>
    <x v="0"/>
    <x v="0"/>
    <x v="2"/>
    <s v="2.2 - CONTRATACIÓN DE SERVICIOS"/>
    <s v="2.2.9 - OTRAS CONTRATACIONES DE SERVICIOS"/>
    <s v="N"/>
    <s v="00 - N/A"/>
    <s v="10 - FONDO GENERAL"/>
    <s v=" "/>
    <s v="99 - MULTIPROVINCIAL"/>
    <n v="0"/>
    <n v="6488256.54"/>
    <n v="5777197.54"/>
  </r>
  <r>
    <s v="2024"/>
    <x v="0"/>
    <x v="0"/>
    <x v="0"/>
    <x v="0"/>
    <x v="2"/>
    <s v="0220 - MINISTERIO DE ECONOMÍA, PLANIFICACIÓN Y DESARROLLO"/>
    <s v="0017 - GOBERNACION DEL EDIFICIO DE OFICINAS GUBERNAMENTALES"/>
    <x v="0"/>
    <x v="0"/>
    <x v="2"/>
    <s v="2.3 - MATERIALES Y SUMINISTROS"/>
    <s v="2.3.1 - ALIMENTOS Y PRODUCTOS AGROFORESTALES"/>
    <s v="N"/>
    <s v="00 - N/A"/>
    <s v="10 - FONDO GENERAL"/>
    <s v=" "/>
    <s v="99 - MULTIPROVINCIAL"/>
    <n v="10150622"/>
    <n v="304597.80000000075"/>
    <n v="254597.26"/>
  </r>
  <r>
    <s v="2024"/>
    <x v="0"/>
    <x v="0"/>
    <x v="0"/>
    <x v="0"/>
    <x v="2"/>
    <s v="0220 - MINISTERIO DE ECONOMÍA, PLANIFICACIÓN Y DESARROLLO"/>
    <s v="0017 - GOBERNACION DEL EDIFICIO DE OFICINAS GUBERNAMENTALES"/>
    <x v="0"/>
    <x v="0"/>
    <x v="2"/>
    <s v="2.3 - MATERIALES Y SUMINISTROS"/>
    <s v="2.3.2 - TEXTILES Y VESTUARIOS"/>
    <s v="N"/>
    <s v="00 - N/A"/>
    <s v="10 - FONDO GENERAL"/>
    <s v=" "/>
    <s v="99 - MULTIPROVINCIAL"/>
    <n v="1400000"/>
    <n v="1106839.8"/>
    <n v="323154.78999999998"/>
  </r>
  <r>
    <s v="2024"/>
    <x v="0"/>
    <x v="0"/>
    <x v="0"/>
    <x v="0"/>
    <x v="2"/>
    <s v="0220 - MINISTERIO DE ECONOMÍA, PLANIFICACIÓN Y DESARROLLO"/>
    <s v="0017 - GOBERNACION DEL EDIFICIO DE OFICINAS GUBERNAMENTALES"/>
    <x v="0"/>
    <x v="0"/>
    <x v="2"/>
    <s v="2.3 - MATERIALES Y SUMINISTROS"/>
    <s v="2.3.3 - PAPEL, CARTÓN E IMPRESOS"/>
    <s v="N"/>
    <s v="00 - N/A"/>
    <s v="10 - FONDO GENERAL"/>
    <s v=" "/>
    <s v="99 - MULTIPROVINCIAL"/>
    <n v="800000"/>
    <n v="840468.89"/>
    <n v="620391.25"/>
  </r>
  <r>
    <s v="2024"/>
    <x v="0"/>
    <x v="0"/>
    <x v="0"/>
    <x v="0"/>
    <x v="2"/>
    <s v="0220 - MINISTERIO DE ECONOMÍA, PLANIFICACIÓN Y DESARROLLO"/>
    <s v="0017 - GOBERNACION DEL EDIFICIO DE OFICINAS GUBERNAMENTALES"/>
    <x v="0"/>
    <x v="0"/>
    <x v="2"/>
    <s v="2.3 - MATERIALES Y SUMINISTROS"/>
    <s v="2.3.5 - CUERO, CAUCHO Y PLÁSTICO"/>
    <s v="N"/>
    <s v="00 - N/A"/>
    <s v="10 - FONDO GENERAL"/>
    <s v=" "/>
    <s v="99 - MULTIPROVINCIAL"/>
    <n v="1200000"/>
    <n v="229424.59999999998"/>
    <n v="229371.14"/>
  </r>
  <r>
    <s v="2024"/>
    <x v="0"/>
    <x v="0"/>
    <x v="0"/>
    <x v="0"/>
    <x v="2"/>
    <s v="0220 - MINISTERIO DE ECONOMÍA, PLANIFICACIÓN Y DESARROLLO"/>
    <s v="0017 - GOBERNACION DEL EDIFICIO DE OFICINAS GUBERNAMENTALES"/>
    <x v="0"/>
    <x v="0"/>
    <x v="2"/>
    <s v="2.3 - MATERIALES Y SUMINISTROS"/>
    <s v="2.3.6 - PRODUCTOS DE MINERALES, METÁLICOS Y NO METÁLICOS"/>
    <s v="N"/>
    <s v="00 - N/A"/>
    <s v="10 - FONDO GENERAL"/>
    <s v=" "/>
    <s v="99 - MULTIPROVINCIAL"/>
    <n v="0"/>
    <n v="425011.4"/>
    <n v="306707.94"/>
  </r>
  <r>
    <s v="2024"/>
    <x v="0"/>
    <x v="0"/>
    <x v="0"/>
    <x v="0"/>
    <x v="2"/>
    <s v="0220 - MINISTERIO DE ECONOMÍA, PLANIFICACIÓN Y DESARROLLO"/>
    <s v="0017 - GOBERNACION DEL EDIFICIO DE OFICINAS GUBERNAMENTALES"/>
    <x v="0"/>
    <x v="0"/>
    <x v="2"/>
    <s v="2.3 - MATERIALES Y SUMINISTROS"/>
    <s v="2.3.7 - COMBUSTIBLES, LUBRICANTES, PRODUCTOS QUÍMICOS Y CONEXOS"/>
    <s v="N"/>
    <s v="00 - N/A"/>
    <s v="10 - FONDO GENERAL"/>
    <s v=" "/>
    <s v="99 - MULTIPROVINCIAL"/>
    <n v="4400000"/>
    <n v="5054536.59"/>
    <n v="5020048.3699999992"/>
  </r>
  <r>
    <s v="2024"/>
    <x v="0"/>
    <x v="0"/>
    <x v="0"/>
    <x v="0"/>
    <x v="2"/>
    <s v="0220 - MINISTERIO DE ECONOMÍA, PLANIFICACIÓN Y DESARROLLO"/>
    <s v="0017 - GOBERNACION DEL EDIFICIO DE OFICINAS GUBERNAMENTALES"/>
    <x v="0"/>
    <x v="0"/>
    <x v="2"/>
    <s v="2.3 - MATERIALES Y SUMINISTROS"/>
    <s v="2.3.9 - PRODUCTOS Y ÚTILES VARIOS"/>
    <s v="N"/>
    <s v="00 - N/A"/>
    <s v="10 - FONDO GENERAL"/>
    <s v=" "/>
    <s v="99 - MULTIPROVINCIAL"/>
    <n v="1660861"/>
    <n v="2100615.8199999998"/>
    <n v="2024142.4"/>
  </r>
  <r>
    <s v="2024"/>
    <x v="0"/>
    <x v="0"/>
    <x v="0"/>
    <x v="0"/>
    <x v="2"/>
    <s v="0220 - MINISTERIO DE ECONOMÍA, PLANIFICACIÓN Y DESARROLLO"/>
    <s v="0018 - SISTEMA ÚNICO DE BENEFICIARIOS"/>
    <x v="2"/>
    <x v="4"/>
    <x v="6"/>
    <s v="2.1 - REMUNERACIONES Y CONTRIBUCIONES"/>
    <s v="2.1.1 - REMUNERACIONES"/>
    <s v="N"/>
    <s v="00 - N/A"/>
    <s v="10 - FONDO GENERAL"/>
    <s v=" "/>
    <s v="99 - MULTIPROVINCIAL"/>
    <n v="169461162"/>
    <n v="169461162"/>
    <n v="164784509.92999995"/>
  </r>
  <r>
    <s v="2024"/>
    <x v="0"/>
    <x v="0"/>
    <x v="0"/>
    <x v="0"/>
    <x v="2"/>
    <s v="0220 - MINISTERIO DE ECONOMÍA, PLANIFICACIÓN Y DESARROLLO"/>
    <s v="0018 - SISTEMA ÚNICO DE BENEFICIARIOS"/>
    <x v="2"/>
    <x v="4"/>
    <x v="6"/>
    <s v="2.1 - REMUNERACIONES Y CONTRIBUCIONES"/>
    <s v="2.1.2 - SOBRESUELDOS"/>
    <s v="N"/>
    <s v="00 - N/A"/>
    <s v="10 - FONDO GENERAL"/>
    <s v=" "/>
    <s v="99 - MULTIPROVINCIAL"/>
    <n v="28002000"/>
    <n v="28002000"/>
    <n v="27482408.869999997"/>
  </r>
  <r>
    <s v="2024"/>
    <x v="0"/>
    <x v="0"/>
    <x v="0"/>
    <x v="0"/>
    <x v="2"/>
    <s v="0220 - MINISTERIO DE ECONOMÍA, PLANIFICACIÓN Y DESARROLLO"/>
    <s v="0018 - SISTEMA ÚNICO DE BENEFICIARIOS"/>
    <x v="2"/>
    <x v="4"/>
    <x v="6"/>
    <s v="2.1 - REMUNERACIONES Y CONTRIBUCIONES"/>
    <s v="2.1.5 - CONTRIBUCIONES A LA SEGURIDAD SOCIAL"/>
    <s v="N"/>
    <s v="00 - N/A"/>
    <s v="10 - FONDO GENERAL"/>
    <s v=" "/>
    <s v="99 - MULTIPROVINCIAL"/>
    <n v="22750051"/>
    <n v="22750051"/>
    <n v="21994921.29000001"/>
  </r>
  <r>
    <s v="2024"/>
    <x v="0"/>
    <x v="0"/>
    <x v="0"/>
    <x v="0"/>
    <x v="2"/>
    <s v="0220 - MINISTERIO DE ECONOMÍA, PLANIFICACIÓN Y DESARROLLO"/>
    <s v="0018 - SISTEMA ÚNICO DE BENEFICIARIOS"/>
    <x v="2"/>
    <x v="4"/>
    <x v="6"/>
    <s v="2.2 - CONTRATACIÓN DE SERVICIOS"/>
    <s v="2.2.1 - SERVICIOS BÁSICOS"/>
    <s v="N"/>
    <s v="00 - N/A"/>
    <s v="10 - FONDO GENERAL"/>
    <s v=" "/>
    <s v="99 - MULTIPROVINCIAL"/>
    <n v="23080000"/>
    <n v="25123000"/>
    <n v="24934914.800000001"/>
  </r>
  <r>
    <s v="2024"/>
    <x v="0"/>
    <x v="0"/>
    <x v="0"/>
    <x v="0"/>
    <x v="2"/>
    <s v="0220 - MINISTERIO DE ECONOMÍA, PLANIFICACIÓN Y DESARROLLO"/>
    <s v="0018 - SISTEMA ÚNICO DE BENEFICIARIOS"/>
    <x v="2"/>
    <x v="4"/>
    <x v="6"/>
    <s v="2.2 - CONTRATACIÓN DE SERVICIOS"/>
    <s v="2.2.2 - PUBLICIDAD, IMPRESIÓN Y ENCUADERNACIÓN"/>
    <s v="N"/>
    <s v="00 - N/A"/>
    <s v="10 - FONDO GENERAL"/>
    <s v=" "/>
    <s v="99 - MULTIPROVINCIAL"/>
    <n v="515000"/>
    <n v="333600"/>
    <n v="18585"/>
  </r>
  <r>
    <s v="2024"/>
    <x v="0"/>
    <x v="0"/>
    <x v="0"/>
    <x v="0"/>
    <x v="2"/>
    <s v="0220 - MINISTERIO DE ECONOMÍA, PLANIFICACIÓN Y DESARROLLO"/>
    <s v="0018 - SISTEMA ÚNICO DE BENEFICIARIOS"/>
    <x v="2"/>
    <x v="4"/>
    <x v="6"/>
    <s v="2.2 - CONTRATACIÓN DE SERVICIOS"/>
    <s v="2.2.3 - VIÁTICOS"/>
    <s v="N"/>
    <s v="00 - N/A"/>
    <s v="10 - FONDO GENERAL"/>
    <s v=" "/>
    <s v="99 - MULTIPROVINCIAL"/>
    <n v="4200000"/>
    <n v="16610000"/>
    <n v="13397995"/>
  </r>
  <r>
    <s v="2024"/>
    <x v="0"/>
    <x v="0"/>
    <x v="0"/>
    <x v="0"/>
    <x v="2"/>
    <s v="0220 - MINISTERIO DE ECONOMÍA, PLANIFICACIÓN Y DESARROLLO"/>
    <s v="0018 - SISTEMA ÚNICO DE BENEFICIARIOS"/>
    <x v="2"/>
    <x v="4"/>
    <x v="6"/>
    <s v="2.2 - CONTRATACIÓN DE SERVICIOS"/>
    <s v="2.2.4 - TRANSPORTE Y ALMACENAJE"/>
    <s v="N"/>
    <s v="00 - N/A"/>
    <s v="10 - FONDO GENERAL"/>
    <s v=" "/>
    <s v="99 - MULTIPROVINCIAL"/>
    <n v="2720000"/>
    <n v="2803500"/>
    <n v="67000"/>
  </r>
  <r>
    <s v="2024"/>
    <x v="0"/>
    <x v="0"/>
    <x v="0"/>
    <x v="0"/>
    <x v="2"/>
    <s v="0220 - MINISTERIO DE ECONOMÍA, PLANIFICACIÓN Y DESARROLLO"/>
    <s v="0018 - SISTEMA ÚNICO DE BENEFICIARIOS"/>
    <x v="2"/>
    <x v="4"/>
    <x v="6"/>
    <s v="2.2 - CONTRATACIÓN DE SERVICIOS"/>
    <s v="2.2.5 - ALQUILERES Y RENTAS"/>
    <s v="N"/>
    <s v="00 - N/A"/>
    <s v="10 - FONDO GENERAL"/>
    <s v=" "/>
    <s v="99 - MULTIPROVINCIAL"/>
    <n v="22629000"/>
    <n v="21208500"/>
    <n v="19887380.649999991"/>
  </r>
  <r>
    <s v="2024"/>
    <x v="0"/>
    <x v="0"/>
    <x v="0"/>
    <x v="0"/>
    <x v="2"/>
    <s v="0220 - MINISTERIO DE ECONOMÍA, PLANIFICACIÓN Y DESARROLLO"/>
    <s v="0018 - SISTEMA ÚNICO DE BENEFICIARIOS"/>
    <x v="2"/>
    <x v="4"/>
    <x v="6"/>
    <s v="2.2 - CONTRATACIÓN DE SERVICIOS"/>
    <s v="2.2.6 - SEGUROS"/>
    <s v="N"/>
    <s v="00 - N/A"/>
    <s v="10 - FONDO GENERAL"/>
    <s v=" "/>
    <s v="99 - MULTIPROVINCIAL"/>
    <n v="13300000"/>
    <n v="13516230"/>
    <n v="13310139.549999999"/>
  </r>
  <r>
    <s v="2024"/>
    <x v="0"/>
    <x v="0"/>
    <x v="0"/>
    <x v="0"/>
    <x v="2"/>
    <s v="0220 - MINISTERIO DE ECONOMÍA, PLANIFICACIÓN Y DESARROLLO"/>
    <s v="0018 - SISTEMA ÚNICO DE BENEFICIARIOS"/>
    <x v="2"/>
    <x v="4"/>
    <x v="6"/>
    <s v="2.2 - CONTRATACIÓN DE SERVICIOS"/>
    <s v="2.2.7 - SERVICIOS DE CONSERVACIÓN, REPARACIONES MENORES E INSTALACIONES TEMPORALES"/>
    <s v="N"/>
    <s v="00 - N/A"/>
    <s v="10 - FONDO GENERAL"/>
    <s v=" "/>
    <s v="99 - MULTIPROVINCIAL"/>
    <n v="4900000"/>
    <n v="3706500"/>
    <n v="2408109.6"/>
  </r>
  <r>
    <s v="2024"/>
    <x v="0"/>
    <x v="0"/>
    <x v="0"/>
    <x v="0"/>
    <x v="2"/>
    <s v="0220 - MINISTERIO DE ECONOMÍA, PLANIFICACIÓN Y DESARROLLO"/>
    <s v="0018 - SISTEMA ÚNICO DE BENEFICIARIOS"/>
    <x v="2"/>
    <x v="4"/>
    <x v="6"/>
    <s v="2.2 - CONTRATACIÓN DE SERVICIOS"/>
    <s v="2.2.8 - OTROS SERVICIOS NO INCLUIDOS EN CONCEPTOS ANTERIORES"/>
    <s v="N"/>
    <s v="00 - N/A"/>
    <s v="10 - FONDO GENERAL"/>
    <s v=" "/>
    <s v="99 - MULTIPROVINCIAL"/>
    <n v="3896849"/>
    <n v="4516349"/>
    <n v="2620850.44"/>
  </r>
  <r>
    <s v="2024"/>
    <x v="0"/>
    <x v="0"/>
    <x v="0"/>
    <x v="0"/>
    <x v="2"/>
    <s v="0220 - MINISTERIO DE ECONOMÍA, PLANIFICACIÓN Y DESARROLLO"/>
    <s v="0018 - SISTEMA ÚNICO DE BENEFICIARIOS"/>
    <x v="2"/>
    <x v="4"/>
    <x v="6"/>
    <s v="2.2 - CONTRATACIÓN DE SERVICIOS"/>
    <s v="2.2.9 - OTRAS CONTRATACIONES DE SERVICIOS"/>
    <s v="N"/>
    <s v="00 - N/A"/>
    <s v="10 - FONDO GENERAL"/>
    <s v=" "/>
    <s v="99 - MULTIPROVINCIAL"/>
    <n v="2900000"/>
    <n v="3956500"/>
    <n v="2842041.5700000003"/>
  </r>
  <r>
    <s v="2024"/>
    <x v="0"/>
    <x v="0"/>
    <x v="0"/>
    <x v="0"/>
    <x v="2"/>
    <s v="0220 - MINISTERIO DE ECONOMÍA, PLANIFICACIÓN Y DESARROLLO"/>
    <s v="0018 - SISTEMA ÚNICO DE BENEFICIARIOS"/>
    <x v="2"/>
    <x v="4"/>
    <x v="6"/>
    <s v="2.3 - MATERIALES Y SUMINISTROS"/>
    <s v="2.3.1 - ALIMENTOS Y PRODUCTOS AGROFORESTALES"/>
    <s v="N"/>
    <s v="00 - N/A"/>
    <s v="10 - FONDO GENERAL"/>
    <s v=" "/>
    <s v="99 - MULTIPROVINCIAL"/>
    <n v="665000"/>
    <n v="876800"/>
    <n v="566784.57999999996"/>
  </r>
  <r>
    <s v="2024"/>
    <x v="0"/>
    <x v="0"/>
    <x v="0"/>
    <x v="0"/>
    <x v="2"/>
    <s v="0220 - MINISTERIO DE ECONOMÍA, PLANIFICACIÓN Y DESARROLLO"/>
    <s v="0018 - SISTEMA ÚNICO DE BENEFICIARIOS"/>
    <x v="2"/>
    <x v="4"/>
    <x v="6"/>
    <s v="2.3 - MATERIALES Y SUMINISTROS"/>
    <s v="2.3.2 - TEXTILES Y VESTUARIOS"/>
    <s v="N"/>
    <s v="00 - N/A"/>
    <s v="10 - FONDO GENERAL"/>
    <s v=" "/>
    <s v="99 - MULTIPROVINCIAL"/>
    <n v="448000"/>
    <n v="366600"/>
    <n v="184115.4"/>
  </r>
  <r>
    <s v="2024"/>
    <x v="0"/>
    <x v="0"/>
    <x v="0"/>
    <x v="0"/>
    <x v="2"/>
    <s v="0220 - MINISTERIO DE ECONOMÍA, PLANIFICACIÓN Y DESARROLLO"/>
    <s v="0018 - SISTEMA ÚNICO DE BENEFICIARIOS"/>
    <x v="2"/>
    <x v="4"/>
    <x v="6"/>
    <s v="2.3 - MATERIALES Y SUMINISTROS"/>
    <s v="2.3.3 - PAPEL, CARTÓN E IMPRESOS"/>
    <s v="N"/>
    <s v="00 - N/A"/>
    <s v="10 - FONDO GENERAL"/>
    <s v=" "/>
    <s v="99 - MULTIPROVINCIAL"/>
    <n v="675000"/>
    <n v="510000"/>
    <n v="396395.86"/>
  </r>
  <r>
    <s v="2024"/>
    <x v="0"/>
    <x v="0"/>
    <x v="0"/>
    <x v="0"/>
    <x v="2"/>
    <s v="0220 - MINISTERIO DE ECONOMÍA, PLANIFICACIÓN Y DESARROLLO"/>
    <s v="0018 - SISTEMA ÚNICO DE BENEFICIARIOS"/>
    <x v="2"/>
    <x v="4"/>
    <x v="6"/>
    <s v="2.3 - MATERIALES Y SUMINISTROS"/>
    <s v="2.3.4 - PRODUCTOS FARMACÉUTICOS"/>
    <s v="N"/>
    <s v="00 - N/A"/>
    <s v="10 - FONDO GENERAL"/>
    <s v=" "/>
    <s v="99 - MULTIPROVINCIAL"/>
    <n v="10000"/>
    <n v="4000"/>
    <n v="0"/>
  </r>
  <r>
    <s v="2024"/>
    <x v="0"/>
    <x v="0"/>
    <x v="0"/>
    <x v="0"/>
    <x v="2"/>
    <s v="0220 - MINISTERIO DE ECONOMÍA, PLANIFICACIÓN Y DESARROLLO"/>
    <s v="0018 - SISTEMA ÚNICO DE BENEFICIARIOS"/>
    <x v="2"/>
    <x v="4"/>
    <x v="6"/>
    <s v="2.3 - MATERIALES Y SUMINISTROS"/>
    <s v="2.3.5 - CUERO, CAUCHO Y PLÁSTICO"/>
    <s v="N"/>
    <s v="00 - N/A"/>
    <s v="10 - FONDO GENERAL"/>
    <s v=" "/>
    <s v="99 - MULTIPROVINCIAL"/>
    <n v="700000"/>
    <n v="519400"/>
    <n v="401704.01"/>
  </r>
  <r>
    <s v="2024"/>
    <x v="0"/>
    <x v="0"/>
    <x v="0"/>
    <x v="0"/>
    <x v="2"/>
    <s v="0220 - MINISTERIO DE ECONOMÍA, PLANIFICACIÓN Y DESARROLLO"/>
    <s v="0018 - SISTEMA ÚNICO DE BENEFICIARIOS"/>
    <x v="2"/>
    <x v="4"/>
    <x v="6"/>
    <s v="2.3 - MATERIALES Y SUMINISTROS"/>
    <s v="2.3.6 - PRODUCTOS DE MINERALES, METÁLICOS Y NO METÁLICOS"/>
    <s v="N"/>
    <s v="00 - N/A"/>
    <s v="10 - FONDO GENERAL"/>
    <s v=" "/>
    <s v="99 - MULTIPROVINCIAL"/>
    <n v="119678"/>
    <n v="259678"/>
    <n v="209686.46"/>
  </r>
  <r>
    <s v="2024"/>
    <x v="0"/>
    <x v="0"/>
    <x v="0"/>
    <x v="0"/>
    <x v="2"/>
    <s v="0220 - MINISTERIO DE ECONOMÍA, PLANIFICACIÓN Y DESARROLLO"/>
    <s v="0018 - SISTEMA ÚNICO DE BENEFICIARIOS"/>
    <x v="2"/>
    <x v="4"/>
    <x v="6"/>
    <s v="2.3 - MATERIALES Y SUMINISTROS"/>
    <s v="2.3.7 - COMBUSTIBLES, LUBRICANTES, PRODUCTOS QUÍMICOS Y CONEXOS"/>
    <s v="N"/>
    <s v="00 - N/A"/>
    <s v="10 - FONDO GENERAL"/>
    <s v=" "/>
    <s v="99 - MULTIPROVINCIAL"/>
    <n v="11100000"/>
    <n v="11467200"/>
    <n v="9632676.5799999982"/>
  </r>
  <r>
    <s v="2024"/>
    <x v="0"/>
    <x v="0"/>
    <x v="0"/>
    <x v="0"/>
    <x v="2"/>
    <s v="0220 - MINISTERIO DE ECONOMÍA, PLANIFICACIÓN Y DESARROLLO"/>
    <s v="0018 - SISTEMA ÚNICO DE BENEFICIARIOS"/>
    <x v="2"/>
    <x v="4"/>
    <x v="6"/>
    <s v="2.3 - MATERIALES Y SUMINISTROS"/>
    <s v="2.3.9 - PRODUCTOS Y ÚTILES VARIOS"/>
    <s v="N"/>
    <s v="00 - N/A"/>
    <s v="10 - FONDO GENERAL"/>
    <s v=" "/>
    <s v="99 - MULTIPROVINCIAL"/>
    <n v="1900000"/>
    <n v="2516670"/>
    <n v="1700101.78"/>
  </r>
  <r>
    <s v="2024"/>
    <x v="0"/>
    <x v="0"/>
    <x v="0"/>
    <x v="0"/>
    <x v="2"/>
    <s v="0221 - MINISTERIO DE ADMINISTRACIÓN PÚBLICA"/>
    <s v="0001 - MINISTERIO DE ADMINISTRACION PUBLICA"/>
    <x v="0"/>
    <x v="0"/>
    <x v="2"/>
    <s v="2.1 - REMUNERACIONES Y CONTRIBUCIONES"/>
    <s v="2.1.1 - REMUNERACIONES"/>
    <s v="N"/>
    <s v="00 - N/A"/>
    <s v="10 - FONDO GENERAL"/>
    <s v=" "/>
    <s v="01 - DISTRITO NACIONAL"/>
    <n v="285984759"/>
    <n v="285061204.29000002"/>
    <n v="251243729.13999999"/>
  </r>
  <r>
    <s v="2024"/>
    <x v="0"/>
    <x v="0"/>
    <x v="0"/>
    <x v="0"/>
    <x v="2"/>
    <s v="0221 - MINISTERIO DE ADMINISTRACIÓN PÚBLICA"/>
    <s v="0001 - MINISTERIO DE ADMINISTRACION PUBLICA"/>
    <x v="0"/>
    <x v="0"/>
    <x v="2"/>
    <s v="2.1 - REMUNERACIONES Y CONTRIBUCIONES"/>
    <s v="2.1.1 - REMUNERACIONES"/>
    <s v="N"/>
    <s v="00 - N/A"/>
    <s v="10 - FONDO GENERAL"/>
    <s v=" "/>
    <s v="99 - MULTIPROVINCIAL"/>
    <n v="117501000"/>
    <n v="130111357.18000001"/>
    <n v="111518766.96000001"/>
  </r>
  <r>
    <s v="2024"/>
    <x v="0"/>
    <x v="0"/>
    <x v="0"/>
    <x v="0"/>
    <x v="2"/>
    <s v="0221 - MINISTERIO DE ADMINISTRACIÓN PÚBLICA"/>
    <s v="0001 - MINISTERIO DE ADMINISTRACION PUBLICA"/>
    <x v="0"/>
    <x v="0"/>
    <x v="2"/>
    <s v="2.1 - REMUNERACIONES Y CONTRIBUCIONES"/>
    <s v="2.1.2 - SOBRESUELDOS"/>
    <s v="N"/>
    <s v="00 - N/A"/>
    <s v="10 - FONDO GENERAL"/>
    <s v=" "/>
    <s v="01 - DISTRITO NACIONAL"/>
    <n v="72347440"/>
    <n v="74634817.530000001"/>
    <n v="68900811.11999999"/>
  </r>
  <r>
    <s v="2024"/>
    <x v="0"/>
    <x v="0"/>
    <x v="0"/>
    <x v="0"/>
    <x v="2"/>
    <s v="0221 - MINISTERIO DE ADMINISTRACIÓN PÚBLICA"/>
    <s v="0001 - MINISTERIO DE ADMINISTRACION PUBLICA"/>
    <x v="0"/>
    <x v="0"/>
    <x v="2"/>
    <s v="2.1 - REMUNERACIONES Y CONTRIBUCIONES"/>
    <s v="2.1.2 - SOBRESUELDOS"/>
    <s v="N"/>
    <s v="00 - N/A"/>
    <s v="10 - FONDO GENERAL"/>
    <s v=" "/>
    <s v="99 - MULTIPROVINCIAL"/>
    <n v="27019000"/>
    <n v="28541320"/>
    <n v="25983792.519999996"/>
  </r>
  <r>
    <s v="2024"/>
    <x v="0"/>
    <x v="0"/>
    <x v="0"/>
    <x v="0"/>
    <x v="2"/>
    <s v="0221 - MINISTERIO DE ADMINISTRACIÓN PÚBLICA"/>
    <s v="0001 - MINISTERIO DE ADMINISTRACION PUBLICA"/>
    <x v="0"/>
    <x v="0"/>
    <x v="2"/>
    <s v="2.1 - REMUNERACIONES Y CONTRIBUCIONES"/>
    <s v="2.1.4 - GRATIFICACIONES Y BONIFICACIONES"/>
    <s v="N"/>
    <s v="00 - N/A"/>
    <s v="10 - FONDO GENERAL"/>
    <s v=" "/>
    <s v="01 - DISTRITO NACIONAL"/>
    <n v="0"/>
    <n v="90000"/>
    <n v="0"/>
  </r>
  <r>
    <s v="2024"/>
    <x v="0"/>
    <x v="0"/>
    <x v="0"/>
    <x v="0"/>
    <x v="2"/>
    <s v="0221 - MINISTERIO DE ADMINISTRACIÓN PÚBLICA"/>
    <s v="0001 - MINISTERIO DE ADMINISTRACION PUBLICA"/>
    <x v="0"/>
    <x v="0"/>
    <x v="2"/>
    <s v="2.1 - REMUNERACIONES Y CONTRIBUCIONES"/>
    <s v="2.1.5 - CONTRIBUCIONES A LA SEGURIDAD SOCIAL"/>
    <s v="N"/>
    <s v="00 - N/A"/>
    <s v="10 - FONDO GENERAL"/>
    <s v=" "/>
    <s v="01 - DISTRITO NACIONAL"/>
    <n v="40222061"/>
    <n v="39004061"/>
    <n v="34000593.370000005"/>
  </r>
  <r>
    <s v="2024"/>
    <x v="0"/>
    <x v="0"/>
    <x v="0"/>
    <x v="0"/>
    <x v="2"/>
    <s v="0221 - MINISTERIO DE ADMINISTRACIÓN PÚBLICA"/>
    <s v="0001 - MINISTERIO DE ADMINISTRACION PUBLICA"/>
    <x v="0"/>
    <x v="0"/>
    <x v="2"/>
    <s v="2.1 - REMUNERACIONES Y CONTRIBUCIONES"/>
    <s v="2.1.5 - CONTRIBUCIONES A LA SEGURIDAD SOCIAL"/>
    <s v="N"/>
    <s v="00 - N/A"/>
    <s v="10 - FONDO GENERAL"/>
    <s v=" "/>
    <s v="99 - MULTIPROVINCIAL"/>
    <n v="13232534"/>
    <n v="17576034"/>
    <n v="15126475.749999993"/>
  </r>
  <r>
    <s v="2024"/>
    <x v="0"/>
    <x v="0"/>
    <x v="0"/>
    <x v="0"/>
    <x v="2"/>
    <s v="0221 - MINISTERIO DE ADMINISTRACIÓN PÚBLICA"/>
    <s v="0001 - MINISTERIO DE ADMINISTRACION PUBLICA"/>
    <x v="0"/>
    <x v="0"/>
    <x v="2"/>
    <s v="2.2 - CONTRATACIÓN DE SERVICIOS"/>
    <s v="2.2.1 - SERVICIOS BÁSICOS"/>
    <s v="N"/>
    <s v="00 - N/A"/>
    <s v="10 - FONDO GENERAL"/>
    <s v=" "/>
    <s v="01 - DISTRITO NACIONAL"/>
    <n v="20100000"/>
    <n v="25493000"/>
    <n v="21473307.799999997"/>
  </r>
  <r>
    <s v="2024"/>
    <x v="0"/>
    <x v="0"/>
    <x v="0"/>
    <x v="0"/>
    <x v="2"/>
    <s v="0221 - MINISTERIO DE ADMINISTRACIÓN PÚBLICA"/>
    <s v="0001 - MINISTERIO DE ADMINISTRACION PUBLICA"/>
    <x v="0"/>
    <x v="0"/>
    <x v="2"/>
    <s v="2.2 - CONTRATACIÓN DE SERVICIOS"/>
    <s v="2.2.2 - PUBLICIDAD, IMPRESIÓN Y ENCUADERNACIÓN"/>
    <s v="N"/>
    <s v="00 - N/A"/>
    <s v="10 - FONDO GENERAL"/>
    <s v=" "/>
    <s v="01 - DISTRITO NACIONAL"/>
    <n v="7075000"/>
    <n v="10875120"/>
    <n v="4743511.6800000006"/>
  </r>
  <r>
    <s v="2024"/>
    <x v="0"/>
    <x v="0"/>
    <x v="0"/>
    <x v="0"/>
    <x v="2"/>
    <s v="0221 - MINISTERIO DE ADMINISTRACIÓN PÚBLICA"/>
    <s v="0001 - MINISTERIO DE ADMINISTRACION PUBLICA"/>
    <x v="0"/>
    <x v="0"/>
    <x v="2"/>
    <s v="2.2 - CONTRATACIÓN DE SERVICIOS"/>
    <s v="2.2.2 - PUBLICIDAD, IMPRESIÓN Y ENCUADERNACIÓN"/>
    <s v="N"/>
    <s v="00 - N/A"/>
    <s v="10 - FONDO GENERAL"/>
    <s v=" "/>
    <s v="99 - MULTIPROVINCIAL"/>
    <n v="500000"/>
    <n v="500000"/>
    <n v="0"/>
  </r>
  <r>
    <s v="2024"/>
    <x v="0"/>
    <x v="0"/>
    <x v="0"/>
    <x v="0"/>
    <x v="2"/>
    <s v="0221 - MINISTERIO DE ADMINISTRACIÓN PÚBLICA"/>
    <s v="0001 - MINISTERIO DE ADMINISTRACION PUBLICA"/>
    <x v="0"/>
    <x v="0"/>
    <x v="2"/>
    <s v="2.2 - CONTRATACIÓN DE SERVICIOS"/>
    <s v="2.2.3 - VIÁTICOS"/>
    <s v="N"/>
    <s v="00 - N/A"/>
    <s v="10 - FONDO GENERAL"/>
    <s v=" "/>
    <s v="01 - DISTRITO NACIONAL"/>
    <n v="11800000"/>
    <n v="4704184.2"/>
    <n v="3923104.17"/>
  </r>
  <r>
    <s v="2024"/>
    <x v="0"/>
    <x v="0"/>
    <x v="0"/>
    <x v="0"/>
    <x v="2"/>
    <s v="0221 - MINISTERIO DE ADMINISTRACIÓN PÚBLICA"/>
    <s v="0001 - MINISTERIO DE ADMINISTRACION PUBLICA"/>
    <x v="0"/>
    <x v="0"/>
    <x v="2"/>
    <s v="2.2 - CONTRATACIÓN DE SERVICIOS"/>
    <s v="2.2.3 - VIÁTICOS"/>
    <s v="N"/>
    <s v="00 - N/A"/>
    <s v="10 - FONDO GENERAL"/>
    <s v=" "/>
    <s v="99 - MULTIPROVINCIAL"/>
    <n v="1150000"/>
    <n v="1550000"/>
    <n v="822151.48"/>
  </r>
  <r>
    <s v="2024"/>
    <x v="0"/>
    <x v="0"/>
    <x v="0"/>
    <x v="0"/>
    <x v="2"/>
    <s v="0221 - MINISTERIO DE ADMINISTRACIÓN PÚBLICA"/>
    <s v="0001 - MINISTERIO DE ADMINISTRACION PUBLICA"/>
    <x v="0"/>
    <x v="0"/>
    <x v="2"/>
    <s v="2.2 - CONTRATACIÓN DE SERVICIOS"/>
    <s v="2.2.4 - TRANSPORTE Y ALMACENAJE"/>
    <s v="N"/>
    <s v="00 - N/A"/>
    <s v="10 - FONDO GENERAL"/>
    <s v=" "/>
    <s v="01 - DISTRITO NACIONAL"/>
    <n v="5700000"/>
    <n v="1350000"/>
    <n v="762264.03"/>
  </r>
  <r>
    <s v="2024"/>
    <x v="0"/>
    <x v="0"/>
    <x v="0"/>
    <x v="0"/>
    <x v="2"/>
    <s v="0221 - MINISTERIO DE ADMINISTRACIÓN PÚBLICA"/>
    <s v="0001 - MINISTERIO DE ADMINISTRACION PUBLICA"/>
    <x v="0"/>
    <x v="0"/>
    <x v="2"/>
    <s v="2.2 - CONTRATACIÓN DE SERVICIOS"/>
    <s v="2.2.4 - TRANSPORTE Y ALMACENAJE"/>
    <s v="N"/>
    <s v="00 - N/A"/>
    <s v="10 - FONDO GENERAL"/>
    <s v=" "/>
    <s v="99 - MULTIPROVINCIAL"/>
    <n v="900000"/>
    <n v="900000"/>
    <n v="0"/>
  </r>
  <r>
    <s v="2024"/>
    <x v="0"/>
    <x v="0"/>
    <x v="0"/>
    <x v="0"/>
    <x v="2"/>
    <s v="0221 - MINISTERIO DE ADMINISTRACIÓN PÚBLICA"/>
    <s v="0001 - MINISTERIO DE ADMINISTRACION PUBLICA"/>
    <x v="0"/>
    <x v="0"/>
    <x v="2"/>
    <s v="2.2 - CONTRATACIÓN DE SERVICIOS"/>
    <s v="2.2.5 - ALQUILERES Y RENTAS"/>
    <s v="N"/>
    <s v="00 - N/A"/>
    <s v="10 - FONDO GENERAL"/>
    <s v=" "/>
    <s v="01 - DISTRITO NACIONAL"/>
    <n v="7220000"/>
    <n v="19539092"/>
    <n v="11346156.209999997"/>
  </r>
  <r>
    <s v="2024"/>
    <x v="0"/>
    <x v="0"/>
    <x v="0"/>
    <x v="0"/>
    <x v="2"/>
    <s v="0221 - MINISTERIO DE ADMINISTRACIÓN PÚBLICA"/>
    <s v="0001 - MINISTERIO DE ADMINISTRACION PUBLICA"/>
    <x v="0"/>
    <x v="0"/>
    <x v="2"/>
    <s v="2.2 - CONTRATACIÓN DE SERVICIOS"/>
    <s v="2.2.6 - SEGUROS"/>
    <s v="N"/>
    <s v="00 - N/A"/>
    <s v="10 - FONDO GENERAL"/>
    <s v=" "/>
    <s v="01 - DISTRITO NACIONAL"/>
    <n v="24250000"/>
    <n v="25750000"/>
    <n v="24049323.340000004"/>
  </r>
  <r>
    <s v="2024"/>
    <x v="0"/>
    <x v="0"/>
    <x v="0"/>
    <x v="0"/>
    <x v="2"/>
    <s v="0221 - MINISTERIO DE ADMINISTRACIÓN PÚBLICA"/>
    <s v="0001 - MINISTERIO DE ADMINISTRACION PUBLICA"/>
    <x v="0"/>
    <x v="0"/>
    <x v="2"/>
    <s v="2.2 - CONTRATACIÓN DE SERVICIOS"/>
    <s v="2.2.7 - SERVICIOS DE CONSERVACIÓN, REPARACIONES MENORES E INSTALACIONES TEMPORALES"/>
    <s v="N"/>
    <s v="00 - N/A"/>
    <s v="10 - FONDO GENERAL"/>
    <s v=" "/>
    <s v="01 - DISTRITO NACIONAL"/>
    <n v="12200000"/>
    <n v="21300000"/>
    <n v="10433571.939999998"/>
  </r>
  <r>
    <s v="2024"/>
    <x v="0"/>
    <x v="0"/>
    <x v="0"/>
    <x v="0"/>
    <x v="2"/>
    <s v="0221 - MINISTERIO DE ADMINISTRACIÓN PÚBLICA"/>
    <s v="0001 - MINISTERIO DE ADMINISTRACION PUBLICA"/>
    <x v="0"/>
    <x v="0"/>
    <x v="2"/>
    <s v="2.2 - CONTRATACIÓN DE SERVICIOS"/>
    <s v="2.2.8 - OTROS SERVICIOS NO INCLUIDOS EN CONCEPTOS ANTERIORES"/>
    <s v="N"/>
    <s v="00 - N/A"/>
    <s v="10 - FONDO GENERAL"/>
    <s v=" "/>
    <s v="01 - DISTRITO NACIONAL"/>
    <n v="61293450"/>
    <n v="38068194"/>
    <n v="26141029.959999997"/>
  </r>
  <r>
    <s v="2024"/>
    <x v="0"/>
    <x v="0"/>
    <x v="0"/>
    <x v="0"/>
    <x v="2"/>
    <s v="0221 - MINISTERIO DE ADMINISTRACIÓN PÚBLICA"/>
    <s v="0001 - MINISTERIO DE ADMINISTRACION PUBLICA"/>
    <x v="0"/>
    <x v="0"/>
    <x v="2"/>
    <s v="2.2 - CONTRATACIÓN DE SERVICIOS"/>
    <s v="2.2.8 - OTROS SERVICIOS NO INCLUIDOS EN CONCEPTOS ANTERIORES"/>
    <s v="N"/>
    <s v="00 - N/A"/>
    <s v="10 - FONDO GENERAL"/>
    <s v=" "/>
    <s v="99 - MULTIPROVINCIAL"/>
    <n v="36300000"/>
    <n v="46200000"/>
    <n v="37865328.060000002"/>
  </r>
  <r>
    <s v="2024"/>
    <x v="0"/>
    <x v="0"/>
    <x v="0"/>
    <x v="0"/>
    <x v="2"/>
    <s v="0221 - MINISTERIO DE ADMINISTRACIÓN PÚBLICA"/>
    <s v="0001 - MINISTERIO DE ADMINISTRACION PUBLICA"/>
    <x v="0"/>
    <x v="0"/>
    <x v="2"/>
    <s v="2.2 - CONTRATACIÓN DE SERVICIOS"/>
    <s v="2.2.9 - OTRAS CONTRATACIONES DE SERVICIOS"/>
    <s v="N"/>
    <s v="00 - N/A"/>
    <s v="10 - FONDO GENERAL"/>
    <s v=" "/>
    <s v="01 - DISTRITO NACIONAL"/>
    <n v="13750000"/>
    <n v="13450000"/>
    <n v="8481423.3900000006"/>
  </r>
  <r>
    <s v="2024"/>
    <x v="0"/>
    <x v="0"/>
    <x v="0"/>
    <x v="0"/>
    <x v="2"/>
    <s v="0221 - MINISTERIO DE ADMINISTRACIÓN PÚBLICA"/>
    <s v="0001 - MINISTERIO DE ADMINISTRACION PUBLICA"/>
    <x v="0"/>
    <x v="0"/>
    <x v="2"/>
    <s v="2.3 - MATERIALES Y SUMINISTROS"/>
    <s v="2.3.1 - ALIMENTOS Y PRODUCTOS AGROFORESTALES"/>
    <s v="N"/>
    <s v="00 - N/A"/>
    <s v="10 - FONDO GENERAL"/>
    <s v=" "/>
    <s v="01 - DISTRITO NACIONAL"/>
    <n v="2750000"/>
    <n v="2751460"/>
    <n v="2034276.61"/>
  </r>
  <r>
    <s v="2024"/>
    <x v="0"/>
    <x v="0"/>
    <x v="0"/>
    <x v="0"/>
    <x v="2"/>
    <s v="0221 - MINISTERIO DE ADMINISTRACIÓN PÚBLICA"/>
    <s v="0001 - MINISTERIO DE ADMINISTRACION PUBLICA"/>
    <x v="0"/>
    <x v="0"/>
    <x v="2"/>
    <s v="2.3 - MATERIALES Y SUMINISTROS"/>
    <s v="2.3.2 - TEXTILES Y VESTUARIOS"/>
    <s v="N"/>
    <s v="00 - N/A"/>
    <s v="10 - FONDO GENERAL"/>
    <s v=" "/>
    <s v="01 - DISTRITO NACIONAL"/>
    <n v="550000"/>
    <n v="1209500"/>
    <n v="208242.65"/>
  </r>
  <r>
    <s v="2024"/>
    <x v="0"/>
    <x v="0"/>
    <x v="0"/>
    <x v="0"/>
    <x v="2"/>
    <s v="0221 - MINISTERIO DE ADMINISTRACIÓN PÚBLICA"/>
    <s v="0001 - MINISTERIO DE ADMINISTRACION PUBLICA"/>
    <x v="0"/>
    <x v="0"/>
    <x v="2"/>
    <s v="2.3 - MATERIALES Y SUMINISTROS"/>
    <s v="2.3.3 - PAPEL, CARTÓN E IMPRESOS"/>
    <s v="N"/>
    <s v="00 - N/A"/>
    <s v="10 - FONDO GENERAL"/>
    <s v=" "/>
    <s v="01 - DISTRITO NACIONAL"/>
    <n v="1100000"/>
    <n v="1455000"/>
    <n v="993656.13000000012"/>
  </r>
  <r>
    <s v="2024"/>
    <x v="0"/>
    <x v="0"/>
    <x v="0"/>
    <x v="0"/>
    <x v="2"/>
    <s v="0221 - MINISTERIO DE ADMINISTRACIÓN PÚBLICA"/>
    <s v="0001 - MINISTERIO DE ADMINISTRACION PUBLICA"/>
    <x v="0"/>
    <x v="0"/>
    <x v="2"/>
    <s v="2.3 - MATERIALES Y SUMINISTROS"/>
    <s v="2.3.4 - PRODUCTOS FARMACÉUTICOS"/>
    <s v="N"/>
    <s v="00 - N/A"/>
    <s v="10 - FONDO GENERAL"/>
    <s v=" "/>
    <s v="01 - DISTRITO NACIONAL"/>
    <n v="150000"/>
    <n v="230000"/>
    <n v="197025.19"/>
  </r>
  <r>
    <s v="2024"/>
    <x v="0"/>
    <x v="0"/>
    <x v="0"/>
    <x v="0"/>
    <x v="2"/>
    <s v="0221 - MINISTERIO DE ADMINISTRACIÓN PÚBLICA"/>
    <s v="0001 - MINISTERIO DE ADMINISTRACION PUBLICA"/>
    <x v="0"/>
    <x v="0"/>
    <x v="2"/>
    <s v="2.3 - MATERIALES Y SUMINISTROS"/>
    <s v="2.3.5 - CUERO, CAUCHO Y PLÁSTICO"/>
    <s v="N"/>
    <s v="00 - N/A"/>
    <s v="10 - FONDO GENERAL"/>
    <s v=" "/>
    <s v="01 - DISTRITO NACIONAL"/>
    <n v="600000"/>
    <n v="564200"/>
    <n v="229802.34999999998"/>
  </r>
  <r>
    <s v="2024"/>
    <x v="0"/>
    <x v="0"/>
    <x v="0"/>
    <x v="0"/>
    <x v="2"/>
    <s v="0221 - MINISTERIO DE ADMINISTRACIÓN PÚBLICA"/>
    <s v="0001 - MINISTERIO DE ADMINISTRACION PUBLICA"/>
    <x v="0"/>
    <x v="0"/>
    <x v="2"/>
    <s v="2.3 - MATERIALES Y SUMINISTROS"/>
    <s v="2.3.6 - PRODUCTOS DE MINERALES, METÁLICOS Y NO METÁLICOS"/>
    <s v="N"/>
    <s v="00 - N/A"/>
    <s v="10 - FONDO GENERAL"/>
    <s v=" "/>
    <s v="01 - DISTRITO NACIONAL"/>
    <n v="600000"/>
    <n v="90620"/>
    <n v="26049.679999999997"/>
  </r>
  <r>
    <s v="2024"/>
    <x v="0"/>
    <x v="0"/>
    <x v="0"/>
    <x v="0"/>
    <x v="2"/>
    <s v="0221 - MINISTERIO DE ADMINISTRACIÓN PÚBLICA"/>
    <s v="0001 - MINISTERIO DE ADMINISTRACION PUBLICA"/>
    <x v="0"/>
    <x v="0"/>
    <x v="2"/>
    <s v="2.3 - MATERIALES Y SUMINISTROS"/>
    <s v="2.3.7 - COMBUSTIBLES, LUBRICANTES, PRODUCTOS QUÍMICOS Y CONEXOS"/>
    <s v="N"/>
    <s v="00 - N/A"/>
    <s v="10 - FONDO GENERAL"/>
    <s v=" "/>
    <s v="01 - DISTRITO NACIONAL"/>
    <n v="9150000"/>
    <n v="13237000"/>
    <n v="12795856.300000001"/>
  </r>
  <r>
    <s v="2024"/>
    <x v="0"/>
    <x v="0"/>
    <x v="0"/>
    <x v="0"/>
    <x v="2"/>
    <s v="0221 - MINISTERIO DE ADMINISTRACIÓN PÚBLICA"/>
    <s v="0001 - MINISTERIO DE ADMINISTRACION PUBLICA"/>
    <x v="0"/>
    <x v="0"/>
    <x v="2"/>
    <s v="2.3 - MATERIALES Y SUMINISTROS"/>
    <s v="2.3.9 - PRODUCTOS Y ÚTILES VARIOS"/>
    <s v="N"/>
    <s v="00 - N/A"/>
    <s v="10 - FONDO GENERAL"/>
    <s v=" "/>
    <s v="01 - DISTRITO NACIONAL"/>
    <n v="5750000"/>
    <n v="8584052.8000000007"/>
    <n v="6762657.120000002"/>
  </r>
  <r>
    <s v="2024"/>
    <x v="0"/>
    <x v="0"/>
    <x v="0"/>
    <x v="0"/>
    <x v="2"/>
    <s v="0221 - MINISTERIO DE ADMINISTRACIÓN PÚBLICA"/>
    <s v="0001 - MINISTERIO DE ADMINISTRACION PUBLICA"/>
    <x v="0"/>
    <x v="0"/>
    <x v="10"/>
    <s v="2.2 - CONTRATACIÓN DE SERVICIOS"/>
    <s v="2.2.8 - OTROS SERVICIOS NO INCLUIDOS EN CONCEPTOS ANTERIORES"/>
    <s v="N"/>
    <s v="00 - N/A"/>
    <s v="10 - FONDO GENERAL"/>
    <s v=" "/>
    <s v="99 - MULTIPROVINCIAL"/>
    <n v="800000"/>
    <n v="800000"/>
    <n v="360290.68"/>
  </r>
  <r>
    <s v="2024"/>
    <x v="0"/>
    <x v="0"/>
    <x v="0"/>
    <x v="0"/>
    <x v="2"/>
    <s v="0221 - MINISTERIO DE ADMINISTRACIÓN PÚBLICA"/>
    <s v="0001 - MINISTERIO DE ADMINISTRACION PUBLICA"/>
    <x v="0"/>
    <x v="0"/>
    <x v="10"/>
    <s v="2.2 - CONTRATACIÓN DE SERVICIOS"/>
    <s v="2.2.9 - OTRAS CONTRATACIONES DE SERVICIOS"/>
    <s v="N"/>
    <s v="00 - N/A"/>
    <s v="10 - FONDO GENERAL"/>
    <s v=" "/>
    <s v="99 - MULTIPROVINCIAL"/>
    <n v="300000"/>
    <n v="300000"/>
    <n v="300000"/>
  </r>
  <r>
    <s v="2024"/>
    <x v="0"/>
    <x v="0"/>
    <x v="0"/>
    <x v="0"/>
    <x v="2"/>
    <s v="0221 - MINISTERIO DE ADMINISTRACIÓN PÚBLICA"/>
    <s v="0002 - INSTITUTO NACIONAL DE ADMINISTRACION PUBLICA"/>
    <x v="2"/>
    <x v="10"/>
    <x v="39"/>
    <s v="2.1 - REMUNERACIONES Y CONTRIBUCIONES"/>
    <s v="2.1.1 - REMUNERACIONES"/>
    <s v="N"/>
    <s v="00 - N/A"/>
    <s v="10 - FONDO GENERAL"/>
    <s v=" "/>
    <s v="01 - DISTRITO NACIONAL"/>
    <n v="71451232"/>
    <n v="80307276.539999992"/>
    <n v="73392811.520000011"/>
  </r>
  <r>
    <s v="2024"/>
    <x v="0"/>
    <x v="0"/>
    <x v="0"/>
    <x v="0"/>
    <x v="2"/>
    <s v="0221 - MINISTERIO DE ADMINISTRACIÓN PÚBLICA"/>
    <s v="0002 - INSTITUTO NACIONAL DE ADMINISTRACION PUBLICA"/>
    <x v="2"/>
    <x v="10"/>
    <x v="39"/>
    <s v="2.1 - REMUNERACIONES Y CONTRIBUCIONES"/>
    <s v="2.1.1 - REMUNERACIONES"/>
    <s v="N"/>
    <s v="00 - N/A"/>
    <s v="10 - FONDO GENERAL"/>
    <s v=" "/>
    <s v="99 - MULTIPROVINCIAL"/>
    <n v="44613019"/>
    <n v="55963413.5"/>
    <n v="52066803.32"/>
  </r>
  <r>
    <s v="2024"/>
    <x v="0"/>
    <x v="0"/>
    <x v="0"/>
    <x v="0"/>
    <x v="2"/>
    <s v="0221 - MINISTERIO DE ADMINISTRACIÓN PÚBLICA"/>
    <s v="0002 - INSTITUTO NACIONAL DE ADMINISTRACION PUBLICA"/>
    <x v="2"/>
    <x v="10"/>
    <x v="39"/>
    <s v="2.1 - REMUNERACIONES Y CONTRIBUCIONES"/>
    <s v="2.1.2 - SOBRESUELDOS"/>
    <s v="N"/>
    <s v="00 - N/A"/>
    <s v="10 - FONDO GENERAL"/>
    <s v=" "/>
    <s v="01 - DISTRITO NACIONAL"/>
    <n v="18980890"/>
    <n v="23299609"/>
    <n v="19549449.969999999"/>
  </r>
  <r>
    <s v="2024"/>
    <x v="0"/>
    <x v="0"/>
    <x v="0"/>
    <x v="0"/>
    <x v="2"/>
    <s v="0221 - MINISTERIO DE ADMINISTRACIÓN PÚBLICA"/>
    <s v="0002 - INSTITUTO NACIONAL DE ADMINISTRACION PUBLICA"/>
    <x v="2"/>
    <x v="10"/>
    <x v="39"/>
    <s v="2.1 - REMUNERACIONES Y CONTRIBUCIONES"/>
    <s v="2.1.5 - CONTRIBUCIONES A LA SEGURIDAD SOCIAL"/>
    <s v="N"/>
    <s v="00 - N/A"/>
    <s v="10 - FONDO GENERAL"/>
    <s v=" "/>
    <s v="01 - DISTRITO NACIONAL"/>
    <n v="10158409"/>
    <n v="9643669.5199999996"/>
    <n v="9509494.2300000004"/>
  </r>
  <r>
    <s v="2024"/>
    <x v="0"/>
    <x v="0"/>
    <x v="0"/>
    <x v="0"/>
    <x v="2"/>
    <s v="0221 - MINISTERIO DE ADMINISTRACIÓN PÚBLICA"/>
    <s v="0002 - INSTITUTO NACIONAL DE ADMINISTRACION PUBLICA"/>
    <x v="2"/>
    <x v="10"/>
    <x v="39"/>
    <s v="2.1 - REMUNERACIONES Y CONTRIBUCIONES"/>
    <s v="2.1.5 - CONTRIBUCIONES A LA SEGURIDAD SOCIAL"/>
    <s v="N"/>
    <s v="00 - N/A"/>
    <s v="10 - FONDO GENERAL"/>
    <s v=" "/>
    <s v="99 - MULTIPROVINCIAL"/>
    <n v="6439664"/>
    <n v="10044072.770000001"/>
    <n v="7820385.3299999973"/>
  </r>
  <r>
    <s v="2024"/>
    <x v="0"/>
    <x v="0"/>
    <x v="0"/>
    <x v="0"/>
    <x v="2"/>
    <s v="0221 - MINISTERIO DE ADMINISTRACIÓN PÚBLICA"/>
    <s v="0002 - INSTITUTO NACIONAL DE ADMINISTRACION PUBLICA"/>
    <x v="2"/>
    <x v="10"/>
    <x v="39"/>
    <s v="2.2 - CONTRATACIÓN DE SERVICIOS"/>
    <s v="2.2.1 - SERVICIOS BÁSICOS"/>
    <s v="N"/>
    <s v="00 - N/A"/>
    <s v="10 - FONDO GENERAL"/>
    <s v=" "/>
    <s v="01 - DISTRITO NACIONAL"/>
    <n v="14901235"/>
    <n v="12227735"/>
    <n v="9709878.0899999961"/>
  </r>
  <r>
    <s v="2024"/>
    <x v="0"/>
    <x v="0"/>
    <x v="0"/>
    <x v="0"/>
    <x v="2"/>
    <s v="0221 - MINISTERIO DE ADMINISTRACIÓN PÚBLICA"/>
    <s v="0002 - INSTITUTO NACIONAL DE ADMINISTRACION PUBLICA"/>
    <x v="2"/>
    <x v="10"/>
    <x v="39"/>
    <s v="2.2 - CONTRATACIÓN DE SERVICIOS"/>
    <s v="2.2.2 - PUBLICIDAD, IMPRESIÓN Y ENCUADERNACIÓN"/>
    <s v="N"/>
    <s v="00 - N/A"/>
    <s v="10 - FONDO GENERAL"/>
    <s v=" "/>
    <s v="01 - DISTRITO NACIONAL"/>
    <n v="565000"/>
    <n v="193000.00000000006"/>
    <n v="55460"/>
  </r>
  <r>
    <s v="2024"/>
    <x v="0"/>
    <x v="0"/>
    <x v="0"/>
    <x v="0"/>
    <x v="2"/>
    <s v="0221 - MINISTERIO DE ADMINISTRACIÓN PÚBLICA"/>
    <s v="0002 - INSTITUTO NACIONAL DE ADMINISTRACION PUBLICA"/>
    <x v="2"/>
    <x v="10"/>
    <x v="39"/>
    <s v="2.2 - CONTRATACIÓN DE SERVICIOS"/>
    <s v="2.2.2 - PUBLICIDAD, IMPRESIÓN Y ENCUADERNACIÓN"/>
    <s v="N"/>
    <s v="00 - N/A"/>
    <s v="10 - FONDO GENERAL"/>
    <s v=" "/>
    <s v="99 - MULTIPROVINCIAL"/>
    <n v="181000"/>
    <n v="0"/>
    <n v="0"/>
  </r>
  <r>
    <s v="2024"/>
    <x v="0"/>
    <x v="0"/>
    <x v="0"/>
    <x v="0"/>
    <x v="2"/>
    <s v="0221 - MINISTERIO DE ADMINISTRACIÓN PÚBLICA"/>
    <s v="0002 - INSTITUTO NACIONAL DE ADMINISTRACION PUBLICA"/>
    <x v="2"/>
    <x v="10"/>
    <x v="39"/>
    <s v="2.2 - CONTRATACIÓN DE SERVICIOS"/>
    <s v="2.2.3 - VIÁTICOS"/>
    <s v="N"/>
    <s v="00 - N/A"/>
    <s v="10 - FONDO GENERAL"/>
    <s v=" "/>
    <s v="01 - DISTRITO NACIONAL"/>
    <n v="200000"/>
    <n v="653806.6"/>
    <n v="485816.24"/>
  </r>
  <r>
    <s v="2024"/>
    <x v="0"/>
    <x v="0"/>
    <x v="0"/>
    <x v="0"/>
    <x v="2"/>
    <s v="0221 - MINISTERIO DE ADMINISTRACIÓN PÚBLICA"/>
    <s v="0002 - INSTITUTO NACIONAL DE ADMINISTRACION PUBLICA"/>
    <x v="2"/>
    <x v="10"/>
    <x v="39"/>
    <s v="2.2 - CONTRATACIÓN DE SERVICIOS"/>
    <s v="2.2.3 - VIÁTICOS"/>
    <s v="N"/>
    <s v="00 - N/A"/>
    <s v="10 - FONDO GENERAL"/>
    <s v=" "/>
    <s v="99 - MULTIPROVINCIAL"/>
    <n v="600000"/>
    <n v="0"/>
    <n v="0"/>
  </r>
  <r>
    <s v="2024"/>
    <x v="0"/>
    <x v="0"/>
    <x v="0"/>
    <x v="0"/>
    <x v="2"/>
    <s v="0221 - MINISTERIO DE ADMINISTRACIÓN PÚBLICA"/>
    <s v="0002 - INSTITUTO NACIONAL DE ADMINISTRACION PUBLICA"/>
    <x v="2"/>
    <x v="10"/>
    <x v="39"/>
    <s v="2.2 - CONTRATACIÓN DE SERVICIOS"/>
    <s v="2.2.4 - TRANSPORTE Y ALMACENAJE"/>
    <s v="N"/>
    <s v="00 - N/A"/>
    <s v="10 - FONDO GENERAL"/>
    <s v=" "/>
    <s v="01 - DISTRITO NACIONAL"/>
    <n v="120000"/>
    <n v="200000"/>
    <n v="182293.63999999998"/>
  </r>
  <r>
    <s v="2024"/>
    <x v="0"/>
    <x v="0"/>
    <x v="0"/>
    <x v="0"/>
    <x v="2"/>
    <s v="0221 - MINISTERIO DE ADMINISTRACIÓN PÚBLICA"/>
    <s v="0002 - INSTITUTO NACIONAL DE ADMINISTRACION PUBLICA"/>
    <x v="2"/>
    <x v="10"/>
    <x v="39"/>
    <s v="2.2 - CONTRATACIÓN DE SERVICIOS"/>
    <s v="2.2.5 - ALQUILERES Y RENTAS"/>
    <s v="N"/>
    <s v="00 - N/A"/>
    <s v="10 - FONDO GENERAL"/>
    <s v=" "/>
    <s v="01 - DISTRITO NACIONAL"/>
    <n v="6112537"/>
    <n v="5914975.4000000004"/>
    <n v="5230177.5999999996"/>
  </r>
  <r>
    <s v="2024"/>
    <x v="0"/>
    <x v="0"/>
    <x v="0"/>
    <x v="0"/>
    <x v="2"/>
    <s v="0221 - MINISTERIO DE ADMINISTRACIÓN PÚBLICA"/>
    <s v="0002 - INSTITUTO NACIONAL DE ADMINISTRACION PUBLICA"/>
    <x v="2"/>
    <x v="10"/>
    <x v="39"/>
    <s v="2.2 - CONTRATACIÓN DE SERVICIOS"/>
    <s v="2.2.6 - SEGUROS"/>
    <s v="N"/>
    <s v="00 - N/A"/>
    <s v="10 - FONDO GENERAL"/>
    <s v=" "/>
    <s v="01 - DISTRITO NACIONAL"/>
    <n v="12846000"/>
    <n v="1707520"/>
    <n v="1471401.3599999999"/>
  </r>
  <r>
    <s v="2024"/>
    <x v="0"/>
    <x v="0"/>
    <x v="0"/>
    <x v="0"/>
    <x v="2"/>
    <s v="0221 - MINISTERIO DE ADMINISTRACIÓN PÚBLICA"/>
    <s v="0002 - INSTITUTO NACIONAL DE ADMINISTRACION PUBLICA"/>
    <x v="2"/>
    <x v="10"/>
    <x v="39"/>
    <s v="2.2 - CONTRATACIÓN DE SERVICIOS"/>
    <s v="2.2.7 - SERVICIOS DE CONSERVACIÓN, REPARACIONES MENORES E INSTALACIONES TEMPORALES"/>
    <s v="N"/>
    <s v="00 - N/A"/>
    <s v="10 - FONDO GENERAL"/>
    <s v=" "/>
    <s v="01 - DISTRITO NACIONAL"/>
    <n v="12314720"/>
    <n v="4252720"/>
    <n v="3262489.4"/>
  </r>
  <r>
    <s v="2024"/>
    <x v="0"/>
    <x v="0"/>
    <x v="0"/>
    <x v="0"/>
    <x v="2"/>
    <s v="0221 - MINISTERIO DE ADMINISTRACIÓN PÚBLICA"/>
    <s v="0002 - INSTITUTO NACIONAL DE ADMINISTRACION PUBLICA"/>
    <x v="2"/>
    <x v="10"/>
    <x v="39"/>
    <s v="2.2 - CONTRATACIÓN DE SERVICIOS"/>
    <s v="2.2.8 - OTROS SERVICIOS NO INCLUIDOS EN CONCEPTOS ANTERIORES"/>
    <s v="N"/>
    <s v="00 - N/A"/>
    <s v="10 - FONDO GENERAL"/>
    <s v=" "/>
    <s v="01 - DISTRITO NACIONAL"/>
    <n v="6191329"/>
    <n v="14288966"/>
    <n v="9031222.6400000006"/>
  </r>
  <r>
    <s v="2024"/>
    <x v="0"/>
    <x v="0"/>
    <x v="0"/>
    <x v="0"/>
    <x v="2"/>
    <s v="0221 - MINISTERIO DE ADMINISTRACIÓN PÚBLICA"/>
    <s v="0002 - INSTITUTO NACIONAL DE ADMINISTRACION PUBLICA"/>
    <x v="2"/>
    <x v="10"/>
    <x v="39"/>
    <s v="2.2 - CONTRATACIÓN DE SERVICIOS"/>
    <s v="2.2.8 - OTROS SERVICIOS NO INCLUIDOS EN CONCEPTOS ANTERIORES"/>
    <s v="N"/>
    <s v="00 - N/A"/>
    <s v="10 - FONDO GENERAL"/>
    <s v=" "/>
    <s v="99 - MULTIPROVINCIAL"/>
    <n v="1680000"/>
    <n v="0"/>
    <n v="0"/>
  </r>
  <r>
    <s v="2024"/>
    <x v="0"/>
    <x v="0"/>
    <x v="0"/>
    <x v="0"/>
    <x v="2"/>
    <s v="0221 - MINISTERIO DE ADMINISTRACIÓN PÚBLICA"/>
    <s v="0002 - INSTITUTO NACIONAL DE ADMINISTRACION PUBLICA"/>
    <x v="2"/>
    <x v="10"/>
    <x v="39"/>
    <s v="2.2 - CONTRATACIÓN DE SERVICIOS"/>
    <s v="2.2.9 - OTRAS CONTRATACIONES DE SERVICIOS"/>
    <s v="N"/>
    <s v="00 - N/A"/>
    <s v="10 - FONDO GENERAL"/>
    <s v=" "/>
    <s v="01 - DISTRITO NACIONAL"/>
    <n v="754000"/>
    <n v="1827162"/>
    <n v="1184882.77"/>
  </r>
  <r>
    <s v="2024"/>
    <x v="0"/>
    <x v="0"/>
    <x v="0"/>
    <x v="0"/>
    <x v="2"/>
    <s v="0221 - MINISTERIO DE ADMINISTRACIÓN PÚBLICA"/>
    <s v="0002 - INSTITUTO NACIONAL DE ADMINISTRACION PUBLICA"/>
    <x v="2"/>
    <x v="10"/>
    <x v="39"/>
    <s v="2.2 - CONTRATACIÓN DE SERVICIOS"/>
    <s v="2.2.9 - OTRAS CONTRATACIONES DE SERVICIOS"/>
    <s v="N"/>
    <s v="00 - N/A"/>
    <s v="10 - FONDO GENERAL"/>
    <s v=" "/>
    <s v="99 - MULTIPROVINCIAL"/>
    <n v="596000"/>
    <n v="0"/>
    <n v="0"/>
  </r>
  <r>
    <s v="2024"/>
    <x v="0"/>
    <x v="0"/>
    <x v="0"/>
    <x v="0"/>
    <x v="2"/>
    <s v="0221 - MINISTERIO DE ADMINISTRACIÓN PÚBLICA"/>
    <s v="0002 - INSTITUTO NACIONAL DE ADMINISTRACION PUBLICA"/>
    <x v="2"/>
    <x v="10"/>
    <x v="39"/>
    <s v="2.3 - MATERIALES Y SUMINISTROS"/>
    <s v="2.3.1 - ALIMENTOS Y PRODUCTOS AGROFORESTALES"/>
    <s v="N"/>
    <s v="00 - N/A"/>
    <s v="10 - FONDO GENERAL"/>
    <s v=" "/>
    <s v="01 - DISTRITO NACIONAL"/>
    <n v="366253"/>
    <n v="553253"/>
    <n v="508670.33"/>
  </r>
  <r>
    <s v="2024"/>
    <x v="0"/>
    <x v="0"/>
    <x v="0"/>
    <x v="0"/>
    <x v="2"/>
    <s v="0221 - MINISTERIO DE ADMINISTRACIÓN PÚBLICA"/>
    <s v="0002 - INSTITUTO NACIONAL DE ADMINISTRACION PUBLICA"/>
    <x v="2"/>
    <x v="10"/>
    <x v="39"/>
    <s v="2.3 - MATERIALES Y SUMINISTROS"/>
    <s v="2.3.2 - TEXTILES Y VESTUARIOS"/>
    <s v="N"/>
    <s v="00 - N/A"/>
    <s v="10 - FONDO GENERAL"/>
    <s v=" "/>
    <s v="01 - DISTRITO NACIONAL"/>
    <n v="424000"/>
    <n v="276000"/>
    <n v="0"/>
  </r>
  <r>
    <s v="2024"/>
    <x v="0"/>
    <x v="0"/>
    <x v="0"/>
    <x v="0"/>
    <x v="2"/>
    <s v="0221 - MINISTERIO DE ADMINISTRACIÓN PÚBLICA"/>
    <s v="0002 - INSTITUTO NACIONAL DE ADMINISTRACION PUBLICA"/>
    <x v="2"/>
    <x v="10"/>
    <x v="39"/>
    <s v="2.3 - MATERIALES Y SUMINISTROS"/>
    <s v="2.3.3 - PAPEL, CARTÓN E IMPRESOS"/>
    <s v="N"/>
    <s v="00 - N/A"/>
    <s v="10 - FONDO GENERAL"/>
    <s v=" "/>
    <s v="01 - DISTRITO NACIONAL"/>
    <n v="190000"/>
    <n v="410000"/>
    <n v="262031.39"/>
  </r>
  <r>
    <s v="2024"/>
    <x v="0"/>
    <x v="0"/>
    <x v="0"/>
    <x v="0"/>
    <x v="2"/>
    <s v="0221 - MINISTERIO DE ADMINISTRACIÓN PÚBLICA"/>
    <s v="0002 - INSTITUTO NACIONAL DE ADMINISTRACION PUBLICA"/>
    <x v="2"/>
    <x v="10"/>
    <x v="39"/>
    <s v="2.3 - MATERIALES Y SUMINISTROS"/>
    <s v="2.3.4 - PRODUCTOS FARMACÉUTICOS"/>
    <s v="N"/>
    <s v="00 - N/A"/>
    <s v="10 - FONDO GENERAL"/>
    <s v=" "/>
    <s v="01 - DISTRITO NACIONAL"/>
    <n v="100000"/>
    <n v="100000"/>
    <n v="99247.53"/>
  </r>
  <r>
    <s v="2024"/>
    <x v="0"/>
    <x v="0"/>
    <x v="0"/>
    <x v="0"/>
    <x v="2"/>
    <s v="0221 - MINISTERIO DE ADMINISTRACIÓN PÚBLICA"/>
    <s v="0002 - INSTITUTO NACIONAL DE ADMINISTRACION PUBLICA"/>
    <x v="2"/>
    <x v="10"/>
    <x v="39"/>
    <s v="2.3 - MATERIALES Y SUMINISTROS"/>
    <s v="2.3.5 - CUERO, CAUCHO Y PLÁSTICO"/>
    <s v="N"/>
    <s v="00 - N/A"/>
    <s v="10 - FONDO GENERAL"/>
    <s v=" "/>
    <s v="01 - DISTRITO NACIONAL"/>
    <n v="550000"/>
    <n v="40000"/>
    <n v="39608"/>
  </r>
  <r>
    <s v="2024"/>
    <x v="0"/>
    <x v="0"/>
    <x v="0"/>
    <x v="0"/>
    <x v="2"/>
    <s v="0221 - MINISTERIO DE ADMINISTRACIÓN PÚBLICA"/>
    <s v="0002 - INSTITUTO NACIONAL DE ADMINISTRACION PUBLICA"/>
    <x v="2"/>
    <x v="10"/>
    <x v="39"/>
    <s v="2.3 - MATERIALES Y SUMINISTROS"/>
    <s v="2.3.6 - PRODUCTOS DE MINERALES, METÁLICOS Y NO METÁLICOS"/>
    <s v="N"/>
    <s v="00 - N/A"/>
    <s v="10 - FONDO GENERAL"/>
    <s v=" "/>
    <s v="01 - DISTRITO NACIONAL"/>
    <n v="0"/>
    <n v="0"/>
    <n v="0"/>
  </r>
  <r>
    <s v="2024"/>
    <x v="0"/>
    <x v="0"/>
    <x v="0"/>
    <x v="0"/>
    <x v="2"/>
    <s v="0221 - MINISTERIO DE ADMINISTRACIÓN PÚBLICA"/>
    <s v="0002 - INSTITUTO NACIONAL DE ADMINISTRACION PUBLICA"/>
    <x v="2"/>
    <x v="10"/>
    <x v="39"/>
    <s v="2.3 - MATERIALES Y SUMINISTROS"/>
    <s v="2.3.7 - COMBUSTIBLES, LUBRICANTES, PRODUCTOS QUÍMICOS Y CONEXOS"/>
    <s v="N"/>
    <s v="00 - N/A"/>
    <s v="10 - FONDO GENERAL"/>
    <s v=" "/>
    <s v="01 - DISTRITO NACIONAL"/>
    <n v="4604000"/>
    <n v="4636000"/>
    <n v="3517955.26"/>
  </r>
  <r>
    <s v="2024"/>
    <x v="0"/>
    <x v="0"/>
    <x v="0"/>
    <x v="0"/>
    <x v="2"/>
    <s v="0221 - MINISTERIO DE ADMINISTRACIÓN PÚBLICA"/>
    <s v="0002 - INSTITUTO NACIONAL DE ADMINISTRACION PUBLICA"/>
    <x v="2"/>
    <x v="10"/>
    <x v="39"/>
    <s v="2.3 - MATERIALES Y SUMINISTROS"/>
    <s v="2.3.9 - PRODUCTOS Y ÚTILES VARIOS"/>
    <s v="N"/>
    <s v="00 - N/A"/>
    <s v="10 - FONDO GENERAL"/>
    <s v=" "/>
    <s v="01 - DISTRITO NACIONAL"/>
    <n v="938000"/>
    <n v="4319345"/>
    <n v="1266263.1300000001"/>
  </r>
  <r>
    <s v="2024"/>
    <x v="0"/>
    <x v="0"/>
    <x v="0"/>
    <x v="0"/>
    <x v="2"/>
    <s v="0221 - MINISTERIO DE ADMINISTRACIÓN PÚBLICA"/>
    <s v="0003 - OFICINA GUBERNAMENTAL DE TECNOLOGIA DE LA INFORMACION Y LA COMUNICACION (OGTIC)"/>
    <x v="1"/>
    <x v="20"/>
    <x v="84"/>
    <s v="2.1 - REMUNERACIONES Y CONTRIBUCIONES"/>
    <s v="2.1.1 - REMUNERACIONES"/>
    <s v="N"/>
    <s v="00 - N/A"/>
    <s v="10 - FONDO GENERAL"/>
    <s v=" "/>
    <s v="01 - DISTRITO NACIONAL"/>
    <n v="486783353"/>
    <n v="409557176"/>
    <n v="339248648.7899999"/>
  </r>
  <r>
    <s v="2024"/>
    <x v="0"/>
    <x v="0"/>
    <x v="0"/>
    <x v="0"/>
    <x v="2"/>
    <s v="0221 - MINISTERIO DE ADMINISTRACIÓN PÚBLICA"/>
    <s v="0003 - OFICINA GUBERNAMENTAL DE TECNOLOGIA DE LA INFORMACION Y LA COMUNICACION (OGTIC)"/>
    <x v="1"/>
    <x v="20"/>
    <x v="84"/>
    <s v="2.1 - REMUNERACIONES Y CONTRIBUCIONES"/>
    <s v="2.1.1 - REMUNERACIONES"/>
    <s v="N"/>
    <s v="00 - N/A"/>
    <s v="10 - FONDO GENERAL"/>
    <s v=" "/>
    <s v="99 - MULTIPROVINCIAL"/>
    <n v="77099496"/>
    <n v="91029492"/>
    <n v="81563446.970000014"/>
  </r>
  <r>
    <s v="2024"/>
    <x v="0"/>
    <x v="0"/>
    <x v="0"/>
    <x v="0"/>
    <x v="2"/>
    <s v="0221 - MINISTERIO DE ADMINISTRACIÓN PÚBLICA"/>
    <s v="0003 - OFICINA GUBERNAMENTAL DE TECNOLOGIA DE LA INFORMACION Y LA COMUNICACION (OGTIC)"/>
    <x v="1"/>
    <x v="20"/>
    <x v="84"/>
    <s v="2.1 - REMUNERACIONES Y CONTRIBUCIONES"/>
    <s v="2.1.2 - SOBRESUELDOS"/>
    <s v="N"/>
    <s v="00 - N/A"/>
    <s v="10 - FONDO GENERAL"/>
    <s v=" "/>
    <s v="01 - DISTRITO NACIONAL"/>
    <n v="49300996"/>
    <n v="66357862"/>
    <n v="52911347.019999996"/>
  </r>
  <r>
    <s v="2024"/>
    <x v="0"/>
    <x v="0"/>
    <x v="0"/>
    <x v="0"/>
    <x v="2"/>
    <s v="0221 - MINISTERIO DE ADMINISTRACIÓN PÚBLICA"/>
    <s v="0003 - OFICINA GUBERNAMENTAL DE TECNOLOGIA DE LA INFORMACION Y LA COMUNICACION (OGTIC)"/>
    <x v="1"/>
    <x v="20"/>
    <x v="84"/>
    <s v="2.1 - REMUNERACIONES Y CONTRIBUCIONES"/>
    <s v="2.1.2 - SOBRESUELDOS"/>
    <s v="N"/>
    <s v="00 - N/A"/>
    <s v="10 - FONDO GENERAL"/>
    <s v=" "/>
    <s v="99 - MULTIPROVINCIAL"/>
    <n v="29280996"/>
    <n v="32842796"/>
    <n v="28407768.259999998"/>
  </r>
  <r>
    <s v="2024"/>
    <x v="0"/>
    <x v="0"/>
    <x v="0"/>
    <x v="0"/>
    <x v="2"/>
    <s v="0221 - MINISTERIO DE ADMINISTRACIÓN PÚBLICA"/>
    <s v="0003 - OFICINA GUBERNAMENTAL DE TECNOLOGIA DE LA INFORMACION Y LA COMUNICACION (OGTIC)"/>
    <x v="1"/>
    <x v="20"/>
    <x v="84"/>
    <s v="2.1 - REMUNERACIONES Y CONTRIBUCIONES"/>
    <s v="2.1.3 - DIETAS Y GASTOS DE REPRESENTACIÓN"/>
    <s v="N"/>
    <s v="00 - N/A"/>
    <s v="10 - FONDO GENERAL"/>
    <s v=" "/>
    <s v="01 - DISTRITO NACIONAL"/>
    <n v="0"/>
    <n v="200000"/>
    <n v="27562.95"/>
  </r>
  <r>
    <s v="2024"/>
    <x v="0"/>
    <x v="0"/>
    <x v="0"/>
    <x v="0"/>
    <x v="2"/>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01 - DISTRITO NACIONAL"/>
    <n v="46801200"/>
    <n v="53960480"/>
    <n v="46040724.019999996"/>
  </r>
  <r>
    <s v="2024"/>
    <x v="0"/>
    <x v="0"/>
    <x v="0"/>
    <x v="0"/>
    <x v="2"/>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99 - MULTIPROVINCIAL"/>
    <n v="18257628"/>
    <n v="18257628"/>
    <n v="11040567.799999999"/>
  </r>
  <r>
    <s v="2024"/>
    <x v="0"/>
    <x v="0"/>
    <x v="0"/>
    <x v="0"/>
    <x v="2"/>
    <s v="0221 - MINISTERIO DE ADMINISTRACIÓN PÚBLICA"/>
    <s v="0003 - OFICINA GUBERNAMENTAL DE TECNOLOGIA DE LA INFORMACION Y LA COMUNICACION (OGTIC)"/>
    <x v="1"/>
    <x v="20"/>
    <x v="84"/>
    <s v="2.2 - CONTRATACIÓN DE SERVICIOS"/>
    <s v="2.2.1 - SERVICIOS BÁSICOS"/>
    <s v="N"/>
    <s v="00 - N/A"/>
    <s v="10 - FONDO GENERAL"/>
    <s v=" "/>
    <s v="99 - MULTIPROVINCIAL"/>
    <n v="73459339"/>
    <n v="92779000"/>
    <n v="90633382.319999993"/>
  </r>
  <r>
    <s v="2024"/>
    <x v="0"/>
    <x v="0"/>
    <x v="0"/>
    <x v="0"/>
    <x v="2"/>
    <s v="0221 - MINISTERIO DE ADMINISTRACIÓN PÚBLICA"/>
    <s v="0003 - OFICINA GUBERNAMENTAL DE TECNOLOGIA DE LA INFORMACION Y LA COMUNICACION (OGTIC)"/>
    <x v="1"/>
    <x v="20"/>
    <x v="84"/>
    <s v="2.2 - CONTRATACIÓN DE SERVICIOS"/>
    <s v="2.2.2 - PUBLICIDAD, IMPRESIÓN Y ENCUADERNACIÓN"/>
    <s v="N"/>
    <s v="00 - N/A"/>
    <s v="10 - FONDO GENERAL"/>
    <s v=" "/>
    <s v="01 - DISTRITO NACIONAL"/>
    <n v="0"/>
    <n v="232208"/>
    <n v="1230.03"/>
  </r>
  <r>
    <s v="2024"/>
    <x v="0"/>
    <x v="0"/>
    <x v="0"/>
    <x v="0"/>
    <x v="2"/>
    <s v="0221 - MINISTERIO DE ADMINISTRACIÓN PÚBLICA"/>
    <s v="0003 - OFICINA GUBERNAMENTAL DE TECNOLOGIA DE LA INFORMACION Y LA COMUNICACION (OGTIC)"/>
    <x v="1"/>
    <x v="20"/>
    <x v="84"/>
    <s v="2.2 - CONTRATACIÓN DE SERVICIOS"/>
    <s v="2.2.2 - PUBLICIDAD, IMPRESIÓN Y ENCUADERNACIÓN"/>
    <s v="N"/>
    <s v="00 - N/A"/>
    <s v="10 - FONDO GENERAL"/>
    <s v=" "/>
    <s v="99 - MULTIPROVINCIAL"/>
    <n v="0"/>
    <n v="70801"/>
    <n v="70800"/>
  </r>
  <r>
    <s v="2024"/>
    <x v="0"/>
    <x v="0"/>
    <x v="0"/>
    <x v="0"/>
    <x v="2"/>
    <s v="0221 - MINISTERIO DE ADMINISTRACIÓN PÚBLICA"/>
    <s v="0003 - OFICINA GUBERNAMENTAL DE TECNOLOGIA DE LA INFORMACION Y LA COMUNICACION (OGTIC)"/>
    <x v="1"/>
    <x v="20"/>
    <x v="84"/>
    <s v="2.2 - CONTRATACIÓN DE SERVICIOS"/>
    <s v="2.2.3 - VIÁTICOS"/>
    <s v="N"/>
    <s v="00 - N/A"/>
    <s v="10 - FONDO GENERAL"/>
    <s v=" "/>
    <s v="01 - DISTRITO NACIONAL"/>
    <n v="0"/>
    <n v="213700"/>
    <n v="211307.66"/>
  </r>
  <r>
    <s v="2024"/>
    <x v="0"/>
    <x v="0"/>
    <x v="0"/>
    <x v="0"/>
    <x v="2"/>
    <s v="0221 - MINISTERIO DE ADMINISTRACIÓN PÚBLICA"/>
    <s v="0003 - OFICINA GUBERNAMENTAL DE TECNOLOGIA DE LA INFORMACION Y LA COMUNICACION (OGTIC)"/>
    <x v="1"/>
    <x v="20"/>
    <x v="84"/>
    <s v="2.2 - CONTRATACIÓN DE SERVICIOS"/>
    <s v="2.2.3 - VIÁTICOS"/>
    <s v="N"/>
    <s v="00 - N/A"/>
    <s v="10 - FONDO GENERAL"/>
    <s v=" "/>
    <s v="99 - MULTIPROVINCIAL"/>
    <n v="0"/>
    <n v="16600"/>
    <n v="16600"/>
  </r>
  <r>
    <s v="2024"/>
    <x v="0"/>
    <x v="0"/>
    <x v="0"/>
    <x v="0"/>
    <x v="2"/>
    <s v="0221 - MINISTERIO DE ADMINISTRACIÓN PÚBLICA"/>
    <s v="0003 - OFICINA GUBERNAMENTAL DE TECNOLOGIA DE LA INFORMACION Y LA COMUNICACION (OGTIC)"/>
    <x v="1"/>
    <x v="20"/>
    <x v="84"/>
    <s v="2.2 - CONTRATACIÓN DE SERVICIOS"/>
    <s v="2.2.4 - TRANSPORTE Y ALMACENAJE"/>
    <s v="N"/>
    <s v="00 - N/A"/>
    <s v="10 - FONDO GENERAL"/>
    <s v=" "/>
    <s v="01 - DISTRITO NACIONAL"/>
    <n v="0"/>
    <n v="373000"/>
    <n v="136000"/>
  </r>
  <r>
    <s v="2024"/>
    <x v="0"/>
    <x v="0"/>
    <x v="0"/>
    <x v="0"/>
    <x v="2"/>
    <s v="0221 - MINISTERIO DE ADMINISTRACIÓN PÚBLICA"/>
    <s v="0003 - OFICINA GUBERNAMENTAL DE TECNOLOGIA DE LA INFORMACION Y LA COMUNICACION (OGTIC)"/>
    <x v="1"/>
    <x v="20"/>
    <x v="84"/>
    <s v="2.2 - CONTRATACIÓN DE SERVICIOS"/>
    <s v="2.2.4 - TRANSPORTE Y ALMACENAJE"/>
    <s v="N"/>
    <s v="00 - N/A"/>
    <s v="10 - FONDO GENERAL"/>
    <s v=" "/>
    <s v="99 - MULTIPROVINCIAL"/>
    <n v="0"/>
    <n v="728710"/>
    <n v="586202.25"/>
  </r>
  <r>
    <s v="2024"/>
    <x v="0"/>
    <x v="0"/>
    <x v="0"/>
    <x v="0"/>
    <x v="2"/>
    <s v="0221 - MINISTERIO DE ADMINISTRACIÓN PÚBLICA"/>
    <s v="0003 - OFICINA GUBERNAMENTAL DE TECNOLOGIA DE LA INFORMACION Y LA COMUNICACION (OGTIC)"/>
    <x v="1"/>
    <x v="20"/>
    <x v="84"/>
    <s v="2.2 - CONTRATACIÓN DE SERVICIOS"/>
    <s v="2.2.5 - ALQUILERES Y RENTAS"/>
    <s v="N"/>
    <s v="00 - N/A"/>
    <s v="10 - FONDO GENERAL"/>
    <s v=" "/>
    <s v="01 - DISTRITO NACIONAL"/>
    <n v="125900000"/>
    <n v="121820229"/>
    <n v="96487965.799999997"/>
  </r>
  <r>
    <s v="2024"/>
    <x v="0"/>
    <x v="0"/>
    <x v="0"/>
    <x v="0"/>
    <x v="2"/>
    <s v="0221 - MINISTERIO DE ADMINISTRACIÓN PÚBLICA"/>
    <s v="0003 - OFICINA GUBERNAMENTAL DE TECNOLOGIA DE LA INFORMACION Y LA COMUNICACION (OGTIC)"/>
    <x v="1"/>
    <x v="20"/>
    <x v="84"/>
    <s v="2.2 - CONTRATACIÓN DE SERVICIOS"/>
    <s v="2.2.5 - ALQUILERES Y RENTAS"/>
    <s v="N"/>
    <s v="00 - N/A"/>
    <s v="10 - FONDO GENERAL"/>
    <s v=" "/>
    <s v="99 - MULTIPROVINCIAL"/>
    <n v="225816780"/>
    <n v="315938219"/>
    <n v="243885595.91999996"/>
  </r>
  <r>
    <s v="2024"/>
    <x v="0"/>
    <x v="0"/>
    <x v="0"/>
    <x v="0"/>
    <x v="2"/>
    <s v="0221 - MINISTERIO DE ADMINISTRACIÓN PÚBLICA"/>
    <s v="0003 - OFICINA GUBERNAMENTAL DE TECNOLOGIA DE LA INFORMACION Y LA COMUNICACION (OGTIC)"/>
    <x v="1"/>
    <x v="20"/>
    <x v="84"/>
    <s v="2.2 - CONTRATACIÓN DE SERVICIOS"/>
    <s v="2.2.6 - SEGUROS"/>
    <s v="N"/>
    <s v="00 - N/A"/>
    <s v="10 - FONDO GENERAL"/>
    <s v=" "/>
    <s v="01 - DISTRITO NACIONAL"/>
    <n v="0"/>
    <n v="1809842"/>
    <n v="1809841.95"/>
  </r>
  <r>
    <s v="2024"/>
    <x v="0"/>
    <x v="0"/>
    <x v="0"/>
    <x v="0"/>
    <x v="2"/>
    <s v="0221 - MINISTERIO DE ADMINISTRACIÓN PÚBLICA"/>
    <s v="0003 - OFICINA GUBERNAMENTAL DE TECNOLOGIA DE LA INFORMACION Y LA COMUNICACION (OGTIC)"/>
    <x v="1"/>
    <x v="20"/>
    <x v="84"/>
    <s v="2.2 - CONTRATACIÓN DE SERVICIOS"/>
    <s v="2.2.6 - SEGUROS"/>
    <s v="N"/>
    <s v="00 - N/A"/>
    <s v="10 - FONDO GENERAL"/>
    <s v=" "/>
    <s v="99 - MULTIPROVINCIAL"/>
    <n v="0"/>
    <n v="5332999"/>
    <n v="4823594.2299999995"/>
  </r>
  <r>
    <s v="2024"/>
    <x v="0"/>
    <x v="0"/>
    <x v="0"/>
    <x v="0"/>
    <x v="2"/>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01 - DISTRITO NACIONAL"/>
    <n v="0"/>
    <n v="106330"/>
    <n v="106329.8"/>
  </r>
  <r>
    <s v="2024"/>
    <x v="0"/>
    <x v="0"/>
    <x v="0"/>
    <x v="0"/>
    <x v="2"/>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99 - MULTIPROVINCIAL"/>
    <n v="0"/>
    <n v="25860610"/>
    <n v="1066923"/>
  </r>
  <r>
    <s v="2024"/>
    <x v="0"/>
    <x v="0"/>
    <x v="0"/>
    <x v="0"/>
    <x v="2"/>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01 - DISTRITO NACIONAL"/>
    <n v="31500000"/>
    <n v="1326940"/>
    <n v="1092040"/>
  </r>
  <r>
    <s v="2024"/>
    <x v="0"/>
    <x v="0"/>
    <x v="0"/>
    <x v="0"/>
    <x v="2"/>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99 - MULTIPROVINCIAL"/>
    <n v="0"/>
    <n v="68289872"/>
    <n v="53328903.960000001"/>
  </r>
  <r>
    <s v="2024"/>
    <x v="0"/>
    <x v="0"/>
    <x v="0"/>
    <x v="0"/>
    <x v="2"/>
    <s v="0221 - MINISTERIO DE ADMINISTRACIÓN PÚBLICA"/>
    <s v="0003 - OFICINA GUBERNAMENTAL DE TECNOLOGIA DE LA INFORMACION Y LA COMUNICACION (OGTIC)"/>
    <x v="1"/>
    <x v="20"/>
    <x v="84"/>
    <s v="2.2 - CONTRATACIÓN DE SERVICIOS"/>
    <s v="2.2.9 - OTRAS CONTRATACIONES DE SERVICIOS"/>
    <s v="N"/>
    <s v="00 - N/A"/>
    <s v="10 - FONDO GENERAL"/>
    <s v=" "/>
    <s v="01 - DISTRITO NACIONAL"/>
    <n v="0"/>
    <n v="487968"/>
    <n v="487967.76"/>
  </r>
  <r>
    <s v="2024"/>
    <x v="0"/>
    <x v="0"/>
    <x v="0"/>
    <x v="0"/>
    <x v="2"/>
    <s v="0221 - MINISTERIO DE ADMINISTRACIÓN PÚBLICA"/>
    <s v="0003 - OFICINA GUBERNAMENTAL DE TECNOLOGIA DE LA INFORMACION Y LA COMUNICACION (OGTIC)"/>
    <x v="1"/>
    <x v="20"/>
    <x v="84"/>
    <s v="2.2 - CONTRATACIÓN DE SERVICIOS"/>
    <s v="2.2.9 - OTRAS CONTRATACIONES DE SERVICIOS"/>
    <s v="N"/>
    <s v="00 - N/A"/>
    <s v="10 - FONDO GENERAL"/>
    <s v=" "/>
    <s v="99 - MULTIPROVINCIAL"/>
    <n v="0"/>
    <n v="4781644"/>
    <n v="4289389.7"/>
  </r>
  <r>
    <s v="2024"/>
    <x v="0"/>
    <x v="0"/>
    <x v="0"/>
    <x v="0"/>
    <x v="2"/>
    <s v="0221 - MINISTERIO DE ADMINISTRACIÓN PÚBLICA"/>
    <s v="0003 - OFICINA GUBERNAMENTAL DE TECNOLOGIA DE LA INFORMACION Y LA COMUNICACION (OGTIC)"/>
    <x v="1"/>
    <x v="20"/>
    <x v="84"/>
    <s v="2.3 - MATERIALES Y SUMINISTROS"/>
    <s v="2.3.1 - ALIMENTOS Y PRODUCTOS AGROFORESTALES"/>
    <s v="N"/>
    <s v="00 - N/A"/>
    <s v="10 - FONDO GENERAL"/>
    <s v=" "/>
    <s v="01 - DISTRITO NACIONAL"/>
    <n v="0"/>
    <n v="24535"/>
    <n v="24534.560000000001"/>
  </r>
  <r>
    <s v="2024"/>
    <x v="0"/>
    <x v="0"/>
    <x v="0"/>
    <x v="0"/>
    <x v="2"/>
    <s v="0221 - MINISTERIO DE ADMINISTRACIÓN PÚBLICA"/>
    <s v="0003 - OFICINA GUBERNAMENTAL DE TECNOLOGIA DE LA INFORMACION Y LA COMUNICACION (OGTIC)"/>
    <x v="1"/>
    <x v="20"/>
    <x v="84"/>
    <s v="2.3 - MATERIALES Y SUMINISTROS"/>
    <s v="2.3.1 - ALIMENTOS Y PRODUCTOS AGROFORESTALES"/>
    <s v="N"/>
    <s v="00 - N/A"/>
    <s v="10 - FONDO GENERAL"/>
    <s v=" "/>
    <s v="99 - MULTIPROVINCIAL"/>
    <n v="0"/>
    <n v="3754903"/>
    <n v="1292007.3999999999"/>
  </r>
  <r>
    <s v="2024"/>
    <x v="0"/>
    <x v="0"/>
    <x v="0"/>
    <x v="0"/>
    <x v="2"/>
    <s v="0221 - MINISTERIO DE ADMINISTRACIÓN PÚBLICA"/>
    <s v="0003 - OFICINA GUBERNAMENTAL DE TECNOLOGIA DE LA INFORMACION Y LA COMUNICACION (OGTIC)"/>
    <x v="1"/>
    <x v="20"/>
    <x v="84"/>
    <s v="2.3 - MATERIALES Y SUMINISTROS"/>
    <s v="2.3.2 - TEXTILES Y VESTUARIOS"/>
    <s v="N"/>
    <s v="00 - N/A"/>
    <s v="10 - FONDO GENERAL"/>
    <s v=" "/>
    <s v="01 - DISTRITO NACIONAL"/>
    <n v="0"/>
    <n v="109259"/>
    <n v="109257.86"/>
  </r>
  <r>
    <s v="2024"/>
    <x v="0"/>
    <x v="0"/>
    <x v="0"/>
    <x v="0"/>
    <x v="2"/>
    <s v="0221 - MINISTERIO DE ADMINISTRACIÓN PÚBLICA"/>
    <s v="0003 - OFICINA GUBERNAMENTAL DE TECNOLOGIA DE LA INFORMACION Y LA COMUNICACION (OGTIC)"/>
    <x v="1"/>
    <x v="20"/>
    <x v="84"/>
    <s v="2.3 - MATERIALES Y SUMINISTROS"/>
    <s v="2.3.2 - TEXTILES Y VESTUARIOS"/>
    <s v="N"/>
    <s v="00 - N/A"/>
    <s v="10 - FONDO GENERAL"/>
    <s v=" "/>
    <s v="99 - MULTIPROVINCIAL"/>
    <n v="0"/>
    <n v="1504605"/>
    <n v="269240.59999999998"/>
  </r>
  <r>
    <s v="2024"/>
    <x v="0"/>
    <x v="0"/>
    <x v="0"/>
    <x v="0"/>
    <x v="2"/>
    <s v="0221 - MINISTERIO DE ADMINISTRACIÓN PÚBLICA"/>
    <s v="0003 - OFICINA GUBERNAMENTAL DE TECNOLOGIA DE LA INFORMACION Y LA COMUNICACION (OGTIC)"/>
    <x v="1"/>
    <x v="20"/>
    <x v="84"/>
    <s v="2.3 - MATERIALES Y SUMINISTROS"/>
    <s v="2.3.3 - PAPEL, CARTÓN E IMPRESOS"/>
    <s v="N"/>
    <s v="00 - N/A"/>
    <s v="10 - FONDO GENERAL"/>
    <s v=" "/>
    <s v="01 - DISTRITO NACIONAL"/>
    <n v="0"/>
    <n v="233998"/>
    <n v="0"/>
  </r>
  <r>
    <s v="2024"/>
    <x v="0"/>
    <x v="0"/>
    <x v="0"/>
    <x v="0"/>
    <x v="2"/>
    <s v="0221 - MINISTERIO DE ADMINISTRACIÓN PÚBLICA"/>
    <s v="0003 - OFICINA GUBERNAMENTAL DE TECNOLOGIA DE LA INFORMACION Y LA COMUNICACION (OGTIC)"/>
    <x v="1"/>
    <x v="20"/>
    <x v="84"/>
    <s v="2.3 - MATERIALES Y SUMINISTROS"/>
    <s v="2.3.3 - PAPEL, CARTÓN E IMPRESOS"/>
    <s v="N"/>
    <s v="00 - N/A"/>
    <s v="10 - FONDO GENERAL"/>
    <s v=" "/>
    <s v="99 - MULTIPROVINCIAL"/>
    <n v="0"/>
    <n v="3720090"/>
    <n v="1373402"/>
  </r>
  <r>
    <s v="2024"/>
    <x v="0"/>
    <x v="0"/>
    <x v="0"/>
    <x v="0"/>
    <x v="2"/>
    <s v="0221 - MINISTERIO DE ADMINISTRACIÓN PÚBLICA"/>
    <s v="0003 - OFICINA GUBERNAMENTAL DE TECNOLOGIA DE LA INFORMACION Y LA COMUNICACION (OGTIC)"/>
    <x v="1"/>
    <x v="20"/>
    <x v="84"/>
    <s v="2.3 - MATERIALES Y SUMINISTROS"/>
    <s v="2.3.4 - PRODUCTOS FARMACÉUTICOS"/>
    <s v="N"/>
    <s v="00 - N/A"/>
    <s v="10 - FONDO GENERAL"/>
    <s v=" "/>
    <s v="01 - DISTRITO NACIONAL"/>
    <n v="0"/>
    <n v="61163"/>
    <n v="0"/>
  </r>
  <r>
    <s v="2024"/>
    <x v="0"/>
    <x v="0"/>
    <x v="0"/>
    <x v="0"/>
    <x v="2"/>
    <s v="0221 - MINISTERIO DE ADMINISTRACIÓN PÚBLICA"/>
    <s v="0003 - OFICINA GUBERNAMENTAL DE TECNOLOGIA DE LA INFORMACION Y LA COMUNICACION (OGTIC)"/>
    <x v="1"/>
    <x v="20"/>
    <x v="84"/>
    <s v="2.3 - MATERIALES Y SUMINISTROS"/>
    <s v="2.3.4 - PRODUCTOS FARMACÉUTICOS"/>
    <s v="N"/>
    <s v="00 - N/A"/>
    <s v="10 - FONDO GENERAL"/>
    <s v=" "/>
    <s v="99 - MULTIPROVINCIAL"/>
    <n v="0"/>
    <n v="34000"/>
    <n v="0"/>
  </r>
  <r>
    <s v="2024"/>
    <x v="0"/>
    <x v="0"/>
    <x v="0"/>
    <x v="0"/>
    <x v="2"/>
    <s v="0221 - MINISTERIO DE ADMINISTRACIÓN PÚBLICA"/>
    <s v="0003 - OFICINA GUBERNAMENTAL DE TECNOLOGIA DE LA INFORMACION Y LA COMUNICACION (OGTIC)"/>
    <x v="1"/>
    <x v="20"/>
    <x v="84"/>
    <s v="2.3 - MATERIALES Y SUMINISTROS"/>
    <s v="2.3.5 - CUERO, CAUCHO Y PLÁSTICO"/>
    <s v="N"/>
    <s v="00 - N/A"/>
    <s v="10 - FONDO GENERAL"/>
    <s v=" "/>
    <s v="99 - MULTIPROVINCIAL"/>
    <n v="0"/>
    <n v="95636"/>
    <n v="95635.46"/>
  </r>
  <r>
    <s v="2024"/>
    <x v="0"/>
    <x v="0"/>
    <x v="0"/>
    <x v="0"/>
    <x v="2"/>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 "/>
    <s v="99 - MULTIPROVINCIAL"/>
    <n v="0"/>
    <n v="21387"/>
    <n v="21385.809999999998"/>
  </r>
  <r>
    <s v="2024"/>
    <x v="0"/>
    <x v="0"/>
    <x v="0"/>
    <x v="0"/>
    <x v="2"/>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01 - DISTRITO NACIONAL"/>
    <n v="3000000"/>
    <n v="0"/>
    <n v="0"/>
  </r>
  <r>
    <s v="2024"/>
    <x v="0"/>
    <x v="0"/>
    <x v="0"/>
    <x v="0"/>
    <x v="2"/>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99 - MULTIPROVINCIAL"/>
    <n v="10200000"/>
    <n v="11957935"/>
    <n v="7335186.6200000001"/>
  </r>
  <r>
    <s v="2024"/>
    <x v="0"/>
    <x v="0"/>
    <x v="0"/>
    <x v="0"/>
    <x v="2"/>
    <s v="0221 - MINISTERIO DE ADMINISTRACIÓN PÚBLICA"/>
    <s v="0003 - OFICINA GUBERNAMENTAL DE TECNOLOGIA DE LA INFORMACION Y LA COMUNICACION (OGTIC)"/>
    <x v="1"/>
    <x v="20"/>
    <x v="84"/>
    <s v="2.3 - MATERIALES Y SUMINISTROS"/>
    <s v="2.3.9 - PRODUCTOS Y ÚTILES VARIOS"/>
    <s v="N"/>
    <s v="00 - N/A"/>
    <s v="10 - FONDO GENERAL"/>
    <s v=" "/>
    <s v="01 - DISTRITO NACIONAL"/>
    <n v="0"/>
    <n v="1592967"/>
    <n v="759029.1"/>
  </r>
  <r>
    <s v="2024"/>
    <x v="0"/>
    <x v="0"/>
    <x v="0"/>
    <x v="0"/>
    <x v="2"/>
    <s v="0221 - MINISTERIO DE ADMINISTRACIÓN PÚBLICA"/>
    <s v="0003 - OFICINA GUBERNAMENTAL DE TECNOLOGIA DE LA INFORMACION Y LA COMUNICACION (OGTIC)"/>
    <x v="1"/>
    <x v="20"/>
    <x v="84"/>
    <s v="2.3 - MATERIALES Y SUMINISTROS"/>
    <s v="2.3.9 - PRODUCTOS Y ÚTILES VARIOS"/>
    <s v="N"/>
    <s v="00 - N/A"/>
    <s v="10 - FONDO GENERAL"/>
    <s v=" "/>
    <s v="99 - MULTIPROVINCIAL"/>
    <n v="0"/>
    <n v="11531122"/>
    <n v="8992045.3999999985"/>
  </r>
  <r>
    <s v="2024"/>
    <x v="0"/>
    <x v="0"/>
    <x v="0"/>
    <x v="0"/>
    <x v="2"/>
    <s v="0222 - MINISTERIO DE ENERGIA Y MINAS"/>
    <s v="0001 - MINISTERIO DE ENERGIA Y MINAS"/>
    <x v="0"/>
    <x v="0"/>
    <x v="10"/>
    <s v="2.2 - CONTRATACIÓN DE SERVICIOS"/>
    <s v="2.2.2 - PUBLICIDAD, IMPRESIÓN Y ENCUADERNACIÓN"/>
    <s v="N"/>
    <s v="00 - N/A"/>
    <s v="10 - FONDO GENERAL"/>
    <s v=" "/>
    <s v="99 - MULTIPROVINCIAL"/>
    <n v="200895"/>
    <n v="1362260"/>
    <n v="0"/>
  </r>
  <r>
    <s v="2024"/>
    <x v="0"/>
    <x v="0"/>
    <x v="0"/>
    <x v="0"/>
    <x v="2"/>
    <s v="0222 - MINISTERIO DE ENERGIA Y MINAS"/>
    <s v="0001 - MINISTERIO DE ENERGIA Y MINAS"/>
    <x v="0"/>
    <x v="0"/>
    <x v="10"/>
    <s v="2.2 - CONTRATACIÓN DE SERVICIOS"/>
    <s v="2.2.3 - VIÁTICOS"/>
    <s v="N"/>
    <s v="00 - N/A"/>
    <s v="10 - FONDO GENERAL"/>
    <s v=" "/>
    <s v="99 - MULTIPROVINCIAL"/>
    <n v="50400"/>
    <n v="50400"/>
    <n v="0"/>
  </r>
  <r>
    <s v="2024"/>
    <x v="0"/>
    <x v="0"/>
    <x v="0"/>
    <x v="0"/>
    <x v="2"/>
    <s v="0222 - MINISTERIO DE ENERGIA Y MINAS"/>
    <s v="0001 - MINISTERIO DE ENERGIA Y MINAS"/>
    <x v="0"/>
    <x v="0"/>
    <x v="10"/>
    <s v="2.2 - CONTRATACIÓN DE SERVICIOS"/>
    <s v="2.2.8 - OTROS SERVICIOS NO INCLUIDOS EN CONCEPTOS ANTERIORES"/>
    <s v="N"/>
    <s v="00 - N/A"/>
    <s v="10 - FONDO GENERAL"/>
    <s v=" "/>
    <s v="99 - MULTIPROVINCIAL"/>
    <n v="1019628"/>
    <n v="19628"/>
    <n v="0"/>
  </r>
  <r>
    <s v="2024"/>
    <x v="0"/>
    <x v="0"/>
    <x v="0"/>
    <x v="0"/>
    <x v="2"/>
    <s v="0222 - MINISTERIO DE ENERGIA Y MINAS"/>
    <s v="0001 - MINISTERIO DE ENERGIA Y MINAS"/>
    <x v="0"/>
    <x v="0"/>
    <x v="10"/>
    <s v="2.2 - CONTRATACIÓN DE SERVICIOS"/>
    <s v="2.2.9 - OTRAS CONTRATACIONES DE SERVICIOS"/>
    <s v="N"/>
    <s v="00 - N/A"/>
    <s v="10 - FONDO GENERAL"/>
    <s v=" "/>
    <s v="99 - MULTIPROVINCIAL"/>
    <n v="247446"/>
    <n v="86081"/>
    <n v="47144.58"/>
  </r>
  <r>
    <s v="2024"/>
    <x v="0"/>
    <x v="0"/>
    <x v="0"/>
    <x v="0"/>
    <x v="2"/>
    <s v="0222 - MINISTERIO DE ENERGIA Y MINAS"/>
    <s v="0001 - MINISTERIO DE ENERGIA Y MINAS"/>
    <x v="0"/>
    <x v="0"/>
    <x v="10"/>
    <s v="2.3 - MATERIALES Y SUMINISTROS"/>
    <s v="2.3.1 - ALIMENTOS Y PRODUCTOS AGROFORESTALES"/>
    <s v="N"/>
    <s v="00 - N/A"/>
    <s v="10 - FONDO GENERAL"/>
    <s v=" "/>
    <s v="99 - MULTIPROVINCIAL"/>
    <n v="280250"/>
    <n v="280250"/>
    <n v="0"/>
  </r>
  <r>
    <s v="2024"/>
    <x v="0"/>
    <x v="0"/>
    <x v="0"/>
    <x v="0"/>
    <x v="2"/>
    <s v="0222 - MINISTERIO DE ENERGIA Y MINAS"/>
    <s v="0001 - MINISTERIO DE ENERGIA Y MINAS"/>
    <x v="0"/>
    <x v="0"/>
    <x v="10"/>
    <s v="2.3 - MATERIALES Y SUMINISTROS"/>
    <s v="2.3.2 - TEXTILES Y VESTUARIOS"/>
    <s v="N"/>
    <s v="00 - N/A"/>
    <s v="10 - FONDO GENERAL"/>
    <s v=" "/>
    <s v="99 - MULTIPROVINCIAL"/>
    <n v="105860"/>
    <n v="0"/>
    <n v="0"/>
  </r>
  <r>
    <s v="2024"/>
    <x v="0"/>
    <x v="0"/>
    <x v="0"/>
    <x v="0"/>
    <x v="2"/>
    <s v="0222 - MINISTERIO DE ENERGIA Y MINAS"/>
    <s v="0001 - MINISTERIO DE ENERGIA Y MINAS"/>
    <x v="0"/>
    <x v="0"/>
    <x v="10"/>
    <s v="2.3 - MATERIALES Y SUMINISTROS"/>
    <s v="2.3.3 - PAPEL, CARTÓN E IMPRESOS"/>
    <s v="N"/>
    <s v="00 - N/A"/>
    <s v="10 - FONDO GENERAL"/>
    <s v=" "/>
    <s v="99 - MULTIPROVINCIAL"/>
    <n v="4637"/>
    <n v="4637"/>
    <n v="0"/>
  </r>
  <r>
    <s v="2024"/>
    <x v="0"/>
    <x v="0"/>
    <x v="0"/>
    <x v="0"/>
    <x v="2"/>
    <s v="0222 - MINISTERIO DE ENERGIA Y MINAS"/>
    <s v="0001 - MINISTERIO DE ENERGIA Y MINAS"/>
    <x v="0"/>
    <x v="0"/>
    <x v="10"/>
    <s v="2.3 - MATERIALES Y SUMINISTROS"/>
    <s v="2.3.9 - PRODUCTOS Y ÚTILES VARIOS"/>
    <s v="N"/>
    <s v="00 - N/A"/>
    <s v="10 - FONDO GENERAL"/>
    <s v=" "/>
    <s v="99 - MULTIPROVINCIAL"/>
    <n v="18714"/>
    <n v="18714"/>
    <n v="0"/>
  </r>
  <r>
    <s v="2024"/>
    <x v="0"/>
    <x v="0"/>
    <x v="0"/>
    <x v="0"/>
    <x v="2"/>
    <s v="0222 - MINISTERIO DE ENERGIA Y MINAS"/>
    <s v="0001 - MINISTERIO DE ENERGIA Y MINAS"/>
    <x v="1"/>
    <x v="16"/>
    <x v="64"/>
    <s v="2.1 - REMUNERACIONES Y CONTRIBUCIONES"/>
    <s v="2.1.1 - REMUNERACIONES"/>
    <s v="N"/>
    <s v="00 - N/A"/>
    <s v="10 - FONDO GENERAL"/>
    <s v=" "/>
    <s v="99 - MULTIPROVINCIAL"/>
    <n v="14212008"/>
    <n v="9420008"/>
    <n v="8545000"/>
  </r>
  <r>
    <s v="2024"/>
    <x v="0"/>
    <x v="0"/>
    <x v="0"/>
    <x v="0"/>
    <x v="2"/>
    <s v="0222 - MINISTERIO DE ENERGIA Y MINAS"/>
    <s v="0001 - MINISTERIO DE ENERGIA Y MINAS"/>
    <x v="1"/>
    <x v="16"/>
    <x v="64"/>
    <s v="2.1 - REMUNERACIONES Y CONTRIBUCIONES"/>
    <s v="2.1.5 - CONTRIBUCIONES A LA SEGURIDAD SOCIAL"/>
    <s v="N"/>
    <s v="00 - N/A"/>
    <s v="10 - FONDO GENERAL"/>
    <s v=" "/>
    <s v="99 - MULTIPROVINCIAL"/>
    <n v="1995116"/>
    <n v="1325116"/>
    <n v="1189812.3600000001"/>
  </r>
  <r>
    <s v="2024"/>
    <x v="0"/>
    <x v="0"/>
    <x v="0"/>
    <x v="0"/>
    <x v="2"/>
    <s v="0222 - MINISTERIO DE ENERGIA Y MINAS"/>
    <s v="0001 - MINISTERIO DE ENERGIA Y MINAS"/>
    <x v="1"/>
    <x v="16"/>
    <x v="64"/>
    <s v="2.2 - CONTRATACIÓN DE SERVICIOS"/>
    <s v="2.2.3 - VIÁTICOS"/>
    <s v="N"/>
    <s v="00 - N/A"/>
    <s v="10 - FONDO GENERAL"/>
    <s v=" "/>
    <s v="99 - MULTIPROVINCIAL"/>
    <n v="0"/>
    <n v="2427903"/>
    <n v="1231271.51"/>
  </r>
  <r>
    <s v="2024"/>
    <x v="0"/>
    <x v="0"/>
    <x v="0"/>
    <x v="0"/>
    <x v="2"/>
    <s v="0222 - MINISTERIO DE ENERGIA Y MINAS"/>
    <s v="0001 - MINISTERIO DE ENERGIA Y MINAS"/>
    <x v="1"/>
    <x v="16"/>
    <x v="64"/>
    <s v="2.2 - CONTRATACIÓN DE SERVICIOS"/>
    <s v="2.2.5 - ALQUILERES Y RENTAS"/>
    <s v="N"/>
    <s v="00 - N/A"/>
    <s v="10 - FONDO GENERAL"/>
    <s v=" "/>
    <s v="99 - MULTIPROVINCIAL"/>
    <n v="0"/>
    <n v="0"/>
    <n v="0"/>
  </r>
  <r>
    <s v="2024"/>
    <x v="0"/>
    <x v="0"/>
    <x v="0"/>
    <x v="0"/>
    <x v="2"/>
    <s v="0222 - MINISTERIO DE ENERGIA Y MINAS"/>
    <s v="0001 - MINISTERIO DE ENERGIA Y MINAS"/>
    <x v="1"/>
    <x v="16"/>
    <x v="64"/>
    <s v="2.2 - CONTRATACIÓN DE SERVICIOS"/>
    <s v="2.2.8 - OTROS SERVICIOS NO INCLUIDOS EN CONCEPTOS ANTERIORES"/>
    <s v="N"/>
    <s v="00 - N/A"/>
    <s v="10 - FONDO GENERAL"/>
    <s v=" "/>
    <s v="99 - MULTIPROVINCIAL"/>
    <n v="0"/>
    <n v="0"/>
    <n v="0"/>
  </r>
  <r>
    <s v="2024"/>
    <x v="0"/>
    <x v="0"/>
    <x v="0"/>
    <x v="0"/>
    <x v="2"/>
    <s v="0222 - MINISTERIO DE ENERGIA Y MINAS"/>
    <s v="0001 - MINISTERIO DE ENERGIA Y MINAS"/>
    <x v="1"/>
    <x v="16"/>
    <x v="64"/>
    <s v="2.2 - CONTRATACIÓN DE SERVICIOS"/>
    <s v="2.2.9 - OTRAS CONTRATACIONES DE SERVICIOS"/>
    <s v="N"/>
    <s v="00 - N/A"/>
    <s v="10 - FONDO GENERAL"/>
    <s v=" "/>
    <s v="99 - MULTIPROVINCIAL"/>
    <n v="12000000"/>
    <n v="14110433"/>
    <n v="14105810.419999998"/>
  </r>
  <r>
    <s v="2024"/>
    <x v="0"/>
    <x v="0"/>
    <x v="0"/>
    <x v="0"/>
    <x v="2"/>
    <s v="0222 - MINISTERIO DE ENERGIA Y MINAS"/>
    <s v="0001 - MINISTERIO DE ENERGIA Y MINAS"/>
    <x v="1"/>
    <x v="16"/>
    <x v="64"/>
    <s v="2.3 - MATERIALES Y SUMINISTROS"/>
    <s v="2.3.1 - ALIMENTOS Y PRODUCTOS AGROFORESTALES"/>
    <s v="N"/>
    <s v="00 - N/A"/>
    <s v="10 - FONDO GENERAL"/>
    <s v=" "/>
    <s v="99 - MULTIPROVINCIAL"/>
    <n v="0"/>
    <n v="0"/>
    <n v="0"/>
  </r>
  <r>
    <s v="2024"/>
    <x v="0"/>
    <x v="0"/>
    <x v="0"/>
    <x v="0"/>
    <x v="2"/>
    <s v="0222 - MINISTERIO DE ENERGIA Y MINAS"/>
    <s v="0001 - MINISTERIO DE ENERGIA Y MINAS"/>
    <x v="1"/>
    <x v="16"/>
    <x v="64"/>
    <s v="2.3 - MATERIALES Y SUMINISTROS"/>
    <s v="2.3.9 - PRODUCTOS Y ÚTILES VARIOS"/>
    <s v="N"/>
    <s v="00 - N/A"/>
    <s v="10 - FONDO GENERAL"/>
    <s v=" "/>
    <s v="99 - MULTIPROVINCIAL"/>
    <n v="0"/>
    <n v="28250"/>
    <n v="0"/>
  </r>
  <r>
    <s v="2024"/>
    <x v="0"/>
    <x v="0"/>
    <x v="0"/>
    <x v="0"/>
    <x v="2"/>
    <s v="0222 - MINISTERIO DE ENERGIA Y MINAS"/>
    <s v="0001 - MINISTERIO DE ENERGIA Y MINAS"/>
    <x v="1"/>
    <x v="16"/>
    <x v="85"/>
    <s v="2.2 - CONTRATACIÓN DE SERVICIOS"/>
    <s v="2.2.2 - PUBLICIDAD, IMPRESIÓN Y ENCUADERNACIÓN"/>
    <s v="N"/>
    <s v="00 - N/A"/>
    <s v="10 - FONDO GENERAL"/>
    <s v=" "/>
    <s v="99 - MULTIPROVINCIAL"/>
    <n v="118000"/>
    <n v="218000"/>
    <n v="0"/>
  </r>
  <r>
    <s v="2024"/>
    <x v="0"/>
    <x v="0"/>
    <x v="0"/>
    <x v="0"/>
    <x v="2"/>
    <s v="0222 - MINISTERIO DE ENERGIA Y MINAS"/>
    <s v="0001 - MINISTERIO DE ENERGIA Y MINAS"/>
    <x v="1"/>
    <x v="16"/>
    <x v="85"/>
    <s v="2.2 - CONTRATACIÓN DE SERVICIOS"/>
    <s v="2.2.3 - VIÁTICOS"/>
    <s v="N"/>
    <s v="00 - N/A"/>
    <s v="10 - FONDO GENERAL"/>
    <s v=" "/>
    <s v="99 - MULTIPROVINCIAL"/>
    <n v="87300"/>
    <n v="1473418"/>
    <n v="0"/>
  </r>
  <r>
    <s v="2024"/>
    <x v="0"/>
    <x v="0"/>
    <x v="0"/>
    <x v="0"/>
    <x v="2"/>
    <s v="0222 - MINISTERIO DE ENERGIA Y MINAS"/>
    <s v="0001 - MINISTERIO DE ENERGIA Y MINAS"/>
    <x v="1"/>
    <x v="16"/>
    <x v="85"/>
    <s v="2.2 - CONTRATACIÓN DE SERVICIOS"/>
    <s v="2.2.5 - ALQUILERES Y RENTAS"/>
    <s v="N"/>
    <s v="00 - N/A"/>
    <s v="10 - FONDO GENERAL"/>
    <s v=" "/>
    <s v="99 - MULTIPROVINCIAL"/>
    <n v="1871214"/>
    <n v="61983"/>
    <n v="0"/>
  </r>
  <r>
    <s v="2024"/>
    <x v="0"/>
    <x v="0"/>
    <x v="0"/>
    <x v="0"/>
    <x v="2"/>
    <s v="0222 - MINISTERIO DE ENERGIA Y MINAS"/>
    <s v="0001 - MINISTERIO DE ENERGIA Y MINAS"/>
    <x v="1"/>
    <x v="16"/>
    <x v="85"/>
    <s v="2.2 - CONTRATACIÓN DE SERVICIOS"/>
    <s v="2.2.8 - OTROS SERVICIOS NO INCLUIDOS EN CONCEPTOS ANTERIORES"/>
    <s v="N"/>
    <s v="00 - N/A"/>
    <s v="10 - FONDO GENERAL"/>
    <s v=" "/>
    <s v="99 - MULTIPROVINCIAL"/>
    <n v="1184382"/>
    <n v="3784382"/>
    <n v="2404128.5499999998"/>
  </r>
  <r>
    <s v="2024"/>
    <x v="0"/>
    <x v="0"/>
    <x v="0"/>
    <x v="0"/>
    <x v="2"/>
    <s v="0222 - MINISTERIO DE ENERGIA Y MINAS"/>
    <s v="0001 - MINISTERIO DE ENERGIA Y MINAS"/>
    <x v="1"/>
    <x v="16"/>
    <x v="85"/>
    <s v="2.2 - CONTRATACIÓN DE SERVICIOS"/>
    <s v="2.2.9 - OTRAS CONTRATACIONES DE SERVICIOS"/>
    <s v="N"/>
    <s v="00 - N/A"/>
    <s v="10 - FONDO GENERAL"/>
    <s v=" "/>
    <s v="99 - MULTIPROVINCIAL"/>
    <n v="150578"/>
    <n v="0"/>
    <n v="0"/>
  </r>
  <r>
    <s v="2024"/>
    <x v="0"/>
    <x v="0"/>
    <x v="0"/>
    <x v="0"/>
    <x v="2"/>
    <s v="0222 - MINISTERIO DE ENERGIA Y MINAS"/>
    <s v="0001 - MINISTERIO DE ENERGIA Y MINAS"/>
    <x v="1"/>
    <x v="16"/>
    <x v="85"/>
    <s v="2.3 - MATERIALES Y SUMINISTROS"/>
    <s v="2.3.7 - COMBUSTIBLES, LUBRICANTES, PRODUCTOS QUÍMICOS Y CONEXOS"/>
    <s v="N"/>
    <s v="00 - N/A"/>
    <s v="10 - FONDO GENERAL"/>
    <s v=" "/>
    <s v="99 - MULTIPROVINCIAL"/>
    <n v="20000"/>
    <n v="20000"/>
    <n v="0"/>
  </r>
  <r>
    <s v="2024"/>
    <x v="0"/>
    <x v="0"/>
    <x v="0"/>
    <x v="0"/>
    <x v="2"/>
    <s v="0222 - MINISTERIO DE ENERGIA Y MINAS"/>
    <s v="0001 - MINISTERIO DE ENERGIA Y MINAS"/>
    <x v="1"/>
    <x v="16"/>
    <x v="85"/>
    <s v="2.3 - MATERIALES Y SUMINISTROS"/>
    <s v="2.3.9 - PRODUCTOS Y ÚTILES VARIOS"/>
    <s v="N"/>
    <s v="00 - N/A"/>
    <s v="10 - FONDO GENERAL"/>
    <s v=" "/>
    <s v="99 - MULTIPROVINCIAL"/>
    <n v="0"/>
    <n v="0"/>
    <n v="0"/>
  </r>
  <r>
    <s v="2024"/>
    <x v="0"/>
    <x v="0"/>
    <x v="0"/>
    <x v="0"/>
    <x v="2"/>
    <s v="0222 - MINISTERIO DE ENERGIA Y MINAS"/>
    <s v="0001 - MINISTERIO DE ENERGIA Y MINAS"/>
    <x v="1"/>
    <x v="16"/>
    <x v="86"/>
    <s v="2.1 - REMUNERACIONES Y CONTRIBUCIONES"/>
    <s v="2.1.1 - REMUNERACIONES"/>
    <s v="N"/>
    <s v="00 - N/A"/>
    <s v="10 - FONDO GENERAL"/>
    <s v=" "/>
    <s v="99 - MULTIPROVINCIAL"/>
    <n v="784991622"/>
    <n v="759107363.41999996"/>
    <n v="684192963.41000009"/>
  </r>
  <r>
    <s v="2024"/>
    <x v="0"/>
    <x v="0"/>
    <x v="0"/>
    <x v="0"/>
    <x v="2"/>
    <s v="0222 - MINISTERIO DE ENERGIA Y MINAS"/>
    <s v="0001 - MINISTERIO DE ENERGIA Y MINAS"/>
    <x v="1"/>
    <x v="16"/>
    <x v="86"/>
    <s v="2.1 - REMUNERACIONES Y CONTRIBUCIONES"/>
    <s v="2.1.2 - SOBRESUELDOS"/>
    <s v="N"/>
    <s v="00 - N/A"/>
    <s v="10 - FONDO GENERAL"/>
    <s v=" "/>
    <s v="99 - MULTIPROVINCIAL"/>
    <n v="171750640"/>
    <n v="220624783"/>
    <n v="152071484.73999998"/>
  </r>
  <r>
    <s v="2024"/>
    <x v="0"/>
    <x v="0"/>
    <x v="0"/>
    <x v="0"/>
    <x v="2"/>
    <s v="0222 - MINISTERIO DE ENERGIA Y MINAS"/>
    <s v="0001 - MINISTERIO DE ENERGIA Y MINAS"/>
    <x v="1"/>
    <x v="16"/>
    <x v="86"/>
    <s v="2.1 - REMUNERACIONES Y CONTRIBUCIONES"/>
    <s v="2.1.4 - GRATIFICACIONES Y BONIFICACIONES"/>
    <s v="N"/>
    <s v="00 - N/A"/>
    <s v="10 - FONDO GENERAL"/>
    <s v=" "/>
    <s v="99 - MULTIPROVINCIAL"/>
    <n v="0"/>
    <n v="7000000"/>
    <n v="6864500"/>
  </r>
  <r>
    <s v="2024"/>
    <x v="0"/>
    <x v="0"/>
    <x v="0"/>
    <x v="0"/>
    <x v="2"/>
    <s v="0222 - MINISTERIO DE ENERGIA Y MINAS"/>
    <s v="0001 - MINISTERIO DE ENERGIA Y MINAS"/>
    <x v="1"/>
    <x v="16"/>
    <x v="86"/>
    <s v="2.1 - REMUNERACIONES Y CONTRIBUCIONES"/>
    <s v="2.1.5 - CONTRIBUCIONES A LA SEGURIDAD SOCIAL"/>
    <s v="N"/>
    <s v="00 - N/A"/>
    <s v="10 - FONDO GENERAL"/>
    <s v=" "/>
    <s v="99 - MULTIPROVINCIAL"/>
    <n v="102823553"/>
    <n v="102127901.58"/>
    <n v="91794102.730000094"/>
  </r>
  <r>
    <s v="2024"/>
    <x v="0"/>
    <x v="0"/>
    <x v="0"/>
    <x v="0"/>
    <x v="2"/>
    <s v="0222 - MINISTERIO DE ENERGIA Y MINAS"/>
    <s v="0001 - MINISTERIO DE ENERGIA Y MINAS"/>
    <x v="1"/>
    <x v="16"/>
    <x v="86"/>
    <s v="2.2 - CONTRATACIÓN DE SERVICIOS"/>
    <s v="2.2.1 - SERVICIOS BÁSICOS"/>
    <s v="N"/>
    <s v="00 - N/A"/>
    <s v="10 - FONDO GENERAL"/>
    <s v=" "/>
    <s v="99 - MULTIPROVINCIAL"/>
    <n v="43428145"/>
    <n v="47954000"/>
    <n v="42491554.809999987"/>
  </r>
  <r>
    <s v="2024"/>
    <x v="0"/>
    <x v="0"/>
    <x v="0"/>
    <x v="0"/>
    <x v="2"/>
    <s v="0222 - MINISTERIO DE ENERGIA Y MINAS"/>
    <s v="0001 - MINISTERIO DE ENERGIA Y MINAS"/>
    <x v="1"/>
    <x v="16"/>
    <x v="86"/>
    <s v="2.2 - CONTRATACIÓN DE SERVICIOS"/>
    <s v="2.2.2 - PUBLICIDAD, IMPRESIÓN Y ENCUADERNACIÓN"/>
    <s v="N"/>
    <s v="00 - N/A"/>
    <s v="10 - FONDO GENERAL"/>
    <s v=" "/>
    <s v="99 - MULTIPROVINCIAL"/>
    <n v="54687690"/>
    <n v="56280610"/>
    <n v="15974762.020000003"/>
  </r>
  <r>
    <s v="2024"/>
    <x v="0"/>
    <x v="0"/>
    <x v="0"/>
    <x v="0"/>
    <x v="2"/>
    <s v="0222 - MINISTERIO DE ENERGIA Y MINAS"/>
    <s v="0001 - MINISTERIO DE ENERGIA Y MINAS"/>
    <x v="1"/>
    <x v="16"/>
    <x v="86"/>
    <s v="2.2 - CONTRATACIÓN DE SERVICIOS"/>
    <s v="2.2.3 - VIÁTICOS"/>
    <s v="N"/>
    <s v="00 - N/A"/>
    <s v="10 - FONDO GENERAL"/>
    <s v=" "/>
    <s v="99 - MULTIPROVINCIAL"/>
    <n v="53610150"/>
    <n v="31006158"/>
    <n v="19482368.609999999"/>
  </r>
  <r>
    <s v="2024"/>
    <x v="0"/>
    <x v="0"/>
    <x v="0"/>
    <x v="0"/>
    <x v="2"/>
    <s v="0222 - MINISTERIO DE ENERGIA Y MINAS"/>
    <s v="0001 - MINISTERIO DE ENERGIA Y MINAS"/>
    <x v="1"/>
    <x v="16"/>
    <x v="86"/>
    <s v="2.2 - CONTRATACIÓN DE SERVICIOS"/>
    <s v="2.2.4 - TRANSPORTE Y ALMACENAJE"/>
    <s v="N"/>
    <s v="00 - N/A"/>
    <s v="10 - FONDO GENERAL"/>
    <s v=" "/>
    <s v="99 - MULTIPROVINCIAL"/>
    <n v="11268210"/>
    <n v="386244"/>
    <n v="11045"/>
  </r>
  <r>
    <s v="2024"/>
    <x v="0"/>
    <x v="0"/>
    <x v="0"/>
    <x v="0"/>
    <x v="2"/>
    <s v="0222 - MINISTERIO DE ENERGIA Y MINAS"/>
    <s v="0001 - MINISTERIO DE ENERGIA Y MINAS"/>
    <x v="1"/>
    <x v="16"/>
    <x v="86"/>
    <s v="2.2 - CONTRATACIÓN DE SERVICIOS"/>
    <s v="2.2.5 - ALQUILERES Y RENTAS"/>
    <s v="N"/>
    <s v="00 - N/A"/>
    <s v="10 - FONDO GENERAL"/>
    <s v=" "/>
    <s v="99 - MULTIPROVINCIAL"/>
    <n v="55616461"/>
    <n v="105617971"/>
    <n v="46248585.389999986"/>
  </r>
  <r>
    <s v="2024"/>
    <x v="0"/>
    <x v="0"/>
    <x v="0"/>
    <x v="0"/>
    <x v="2"/>
    <s v="0222 - MINISTERIO DE ENERGIA Y MINAS"/>
    <s v="0001 - MINISTERIO DE ENERGIA Y MINAS"/>
    <x v="1"/>
    <x v="16"/>
    <x v="86"/>
    <s v="2.2 - CONTRATACIÓN DE SERVICIOS"/>
    <s v="2.2.5 - ALQUILERES Y RENTAS"/>
    <s v="N"/>
    <s v="00 - N/A"/>
    <s v="20 - FONDOS CON DESTINO ESPECÍFICO"/>
    <s v=" "/>
    <s v="99 - MULTIPROVINCIAL"/>
    <n v="0"/>
    <n v="27500000"/>
    <n v="1500000.01"/>
  </r>
  <r>
    <s v="2024"/>
    <x v="0"/>
    <x v="0"/>
    <x v="0"/>
    <x v="0"/>
    <x v="2"/>
    <s v="0222 - MINISTERIO DE ENERGIA Y MINAS"/>
    <s v="0001 - MINISTERIO DE ENERGIA Y MINAS"/>
    <x v="1"/>
    <x v="16"/>
    <x v="86"/>
    <s v="2.2 - CONTRATACIÓN DE SERVICIOS"/>
    <s v="2.2.6 - SEGUROS"/>
    <s v="N"/>
    <s v="00 - N/A"/>
    <s v="10 - FONDO GENERAL"/>
    <s v=" "/>
    <s v="99 - MULTIPROVINCIAL"/>
    <n v="44325265"/>
    <n v="54325265"/>
    <n v="30079751.160000004"/>
  </r>
  <r>
    <s v="2024"/>
    <x v="0"/>
    <x v="0"/>
    <x v="0"/>
    <x v="0"/>
    <x v="2"/>
    <s v="0222 - MINISTERIO DE ENERGIA Y MINAS"/>
    <s v="0001 - MINISTERIO DE ENERGIA Y MINAS"/>
    <x v="1"/>
    <x v="16"/>
    <x v="86"/>
    <s v="2.2 - CONTRATACIÓN DE SERVICIOS"/>
    <s v="2.2.7 - SERVICIOS DE CONSERVACIÓN, REPARACIONES MENORES E INSTALACIONES TEMPORALES"/>
    <s v="N"/>
    <s v="00 - N/A"/>
    <s v="10 - FONDO GENERAL"/>
    <s v=" "/>
    <s v="99 - MULTIPROVINCIAL"/>
    <n v="23876896"/>
    <n v="16702672"/>
    <n v="7595854.6199999992"/>
  </r>
  <r>
    <s v="2024"/>
    <x v="0"/>
    <x v="0"/>
    <x v="0"/>
    <x v="0"/>
    <x v="2"/>
    <s v="0222 - MINISTERIO DE ENERGIA Y MINAS"/>
    <s v="0001 - MINISTERIO DE ENERGIA Y MINAS"/>
    <x v="1"/>
    <x v="16"/>
    <x v="86"/>
    <s v="2.2 - CONTRATACIÓN DE SERVICIOS"/>
    <s v="2.2.8 - OTROS SERVICIOS NO INCLUIDOS EN CONCEPTOS ANTERIORES"/>
    <s v="N"/>
    <s v="00 - N/A"/>
    <s v="10 - FONDO GENERAL"/>
    <s v=" "/>
    <s v="99 - MULTIPROVINCIAL"/>
    <n v="169457296"/>
    <n v="84897045"/>
    <n v="55053484.959999979"/>
  </r>
  <r>
    <s v="2024"/>
    <x v="0"/>
    <x v="0"/>
    <x v="0"/>
    <x v="0"/>
    <x v="2"/>
    <s v="0222 - MINISTERIO DE ENERGIA Y MINAS"/>
    <s v="0001 - MINISTERIO DE ENERGIA Y MINAS"/>
    <x v="1"/>
    <x v="16"/>
    <x v="86"/>
    <s v="2.2 - CONTRATACIÓN DE SERVICIOS"/>
    <s v="2.2.9 - OTRAS CONTRATACIONES DE SERVICIOS"/>
    <s v="N"/>
    <s v="00 - N/A"/>
    <s v="10 - FONDO GENERAL"/>
    <s v=" "/>
    <s v="99 - MULTIPROVINCIAL"/>
    <n v="120114559"/>
    <n v="51654844"/>
    <n v="22102270.639999997"/>
  </r>
  <r>
    <s v="2024"/>
    <x v="0"/>
    <x v="0"/>
    <x v="0"/>
    <x v="0"/>
    <x v="2"/>
    <s v="0222 - MINISTERIO DE ENERGIA Y MINAS"/>
    <s v="0001 - MINISTERIO DE ENERGIA Y MINAS"/>
    <x v="1"/>
    <x v="16"/>
    <x v="86"/>
    <s v="2.3 - MATERIALES Y SUMINISTROS"/>
    <s v="2.3.1 - ALIMENTOS Y PRODUCTOS AGROFORESTALES"/>
    <s v="N"/>
    <s v="00 - N/A"/>
    <s v="10 - FONDO GENERAL"/>
    <s v=" "/>
    <s v="99 - MULTIPROVINCIAL"/>
    <n v="11030359"/>
    <n v="9129936"/>
    <n v="3920397.4200000004"/>
  </r>
  <r>
    <s v="2024"/>
    <x v="0"/>
    <x v="0"/>
    <x v="0"/>
    <x v="0"/>
    <x v="2"/>
    <s v="0222 - MINISTERIO DE ENERGIA Y MINAS"/>
    <s v="0001 - MINISTERIO DE ENERGIA Y MINAS"/>
    <x v="1"/>
    <x v="16"/>
    <x v="86"/>
    <s v="2.3 - MATERIALES Y SUMINISTROS"/>
    <s v="2.3.1 - ALIMENTOS Y PRODUCTOS AGROFORESTALES"/>
    <s v="N"/>
    <s v="00 - N/A"/>
    <s v="20 - FONDOS CON DESTINO ESPECÍFICO"/>
    <s v=" "/>
    <s v="99 - MULTIPROVINCIAL"/>
    <n v="0"/>
    <n v="13158616"/>
    <n v="1979220.14"/>
  </r>
  <r>
    <s v="2024"/>
    <x v="0"/>
    <x v="0"/>
    <x v="0"/>
    <x v="0"/>
    <x v="2"/>
    <s v="0222 - MINISTERIO DE ENERGIA Y MINAS"/>
    <s v="0001 - MINISTERIO DE ENERGIA Y MINAS"/>
    <x v="1"/>
    <x v="16"/>
    <x v="86"/>
    <s v="2.3 - MATERIALES Y SUMINISTROS"/>
    <s v="2.3.2 - TEXTILES Y VESTUARIOS"/>
    <s v="N"/>
    <s v="00 - N/A"/>
    <s v="10 - FONDO GENERAL"/>
    <s v=" "/>
    <s v="99 - MULTIPROVINCIAL"/>
    <n v="6968737"/>
    <n v="4122553"/>
    <n v="2684838.6599999997"/>
  </r>
  <r>
    <s v="2024"/>
    <x v="0"/>
    <x v="0"/>
    <x v="0"/>
    <x v="0"/>
    <x v="2"/>
    <s v="0222 - MINISTERIO DE ENERGIA Y MINAS"/>
    <s v="0001 - MINISTERIO DE ENERGIA Y MINAS"/>
    <x v="1"/>
    <x v="16"/>
    <x v="86"/>
    <s v="2.3 - MATERIALES Y SUMINISTROS"/>
    <s v="2.3.3 - PAPEL, CARTÓN E IMPRESOS"/>
    <s v="N"/>
    <s v="00 - N/A"/>
    <s v="10 - FONDO GENERAL"/>
    <s v=" "/>
    <s v="99 - MULTIPROVINCIAL"/>
    <n v="12010745"/>
    <n v="4997878"/>
    <n v="3974595.5200000005"/>
  </r>
  <r>
    <s v="2024"/>
    <x v="0"/>
    <x v="0"/>
    <x v="0"/>
    <x v="0"/>
    <x v="2"/>
    <s v="0222 - MINISTERIO DE ENERGIA Y MINAS"/>
    <s v="0001 - MINISTERIO DE ENERGIA Y MINAS"/>
    <x v="1"/>
    <x v="16"/>
    <x v="86"/>
    <s v="2.3 - MATERIALES Y SUMINISTROS"/>
    <s v="2.3.4 - PRODUCTOS FARMACÉUTICOS"/>
    <s v="N"/>
    <s v="00 - N/A"/>
    <s v="10 - FONDO GENERAL"/>
    <s v=" "/>
    <s v="99 - MULTIPROVINCIAL"/>
    <n v="208211"/>
    <n v="663235"/>
    <n v="387354.62999999995"/>
  </r>
  <r>
    <s v="2024"/>
    <x v="0"/>
    <x v="0"/>
    <x v="0"/>
    <x v="0"/>
    <x v="2"/>
    <s v="0222 - MINISTERIO DE ENERGIA Y MINAS"/>
    <s v="0001 - MINISTERIO DE ENERGIA Y MINAS"/>
    <x v="1"/>
    <x v="16"/>
    <x v="86"/>
    <s v="2.3 - MATERIALES Y SUMINISTROS"/>
    <s v="2.3.5 - CUERO, CAUCHO Y PLÁSTICO"/>
    <s v="N"/>
    <s v="00 - N/A"/>
    <s v="10 - FONDO GENERAL"/>
    <s v=" "/>
    <s v="99 - MULTIPROVINCIAL"/>
    <n v="13827"/>
    <n v="3064217"/>
    <n v="2806158.05"/>
  </r>
  <r>
    <s v="2024"/>
    <x v="0"/>
    <x v="0"/>
    <x v="0"/>
    <x v="0"/>
    <x v="2"/>
    <s v="0222 - MINISTERIO DE ENERGIA Y MINAS"/>
    <s v="0001 - MINISTERIO DE ENERGIA Y MINAS"/>
    <x v="1"/>
    <x v="16"/>
    <x v="86"/>
    <s v="2.3 - MATERIALES Y SUMINISTROS"/>
    <s v="2.3.6 - PRODUCTOS DE MINERALES, METÁLICOS Y NO METÁLICOS"/>
    <s v="N"/>
    <s v="00 - N/A"/>
    <s v="10 - FONDO GENERAL"/>
    <s v=" "/>
    <s v="99 - MULTIPROVINCIAL"/>
    <n v="6327297"/>
    <n v="7903526.1600000001"/>
    <n v="3734172.85"/>
  </r>
  <r>
    <s v="2024"/>
    <x v="0"/>
    <x v="0"/>
    <x v="0"/>
    <x v="0"/>
    <x v="2"/>
    <s v="0222 - MINISTERIO DE ENERGIA Y MINAS"/>
    <s v="0001 - MINISTERIO DE ENERGIA Y MINAS"/>
    <x v="1"/>
    <x v="16"/>
    <x v="86"/>
    <s v="2.3 - MATERIALES Y SUMINISTROS"/>
    <s v="2.3.6 - PRODUCTOS DE MINERALES, METÁLICOS Y NO METÁLICOS"/>
    <s v="N"/>
    <s v="00 - N/A"/>
    <s v="20 - FONDOS CON DESTINO ESPECÍFICO"/>
    <s v=" "/>
    <s v="99 - MULTIPROVINCIAL"/>
    <n v="2000000"/>
    <n v="40937476"/>
    <n v="16414673.350000001"/>
  </r>
  <r>
    <s v="2024"/>
    <x v="0"/>
    <x v="0"/>
    <x v="0"/>
    <x v="0"/>
    <x v="2"/>
    <s v="0222 - MINISTERIO DE ENERGIA Y MINAS"/>
    <s v="0001 - MINISTERIO DE ENERGIA Y MINAS"/>
    <x v="1"/>
    <x v="16"/>
    <x v="86"/>
    <s v="2.3 - MATERIALES Y SUMINISTROS"/>
    <s v="2.3.7 - COMBUSTIBLES, LUBRICANTES, PRODUCTOS QUÍMICOS Y CONEXOS"/>
    <s v="N"/>
    <s v="00 - N/A"/>
    <s v="10 - FONDO GENERAL"/>
    <s v=" "/>
    <s v="99 - MULTIPROVINCIAL"/>
    <n v="36570563"/>
    <n v="42610119"/>
    <n v="30784145.560000002"/>
  </r>
  <r>
    <s v="2024"/>
    <x v="0"/>
    <x v="0"/>
    <x v="0"/>
    <x v="0"/>
    <x v="2"/>
    <s v="0222 - MINISTERIO DE ENERGIA Y MINAS"/>
    <s v="0001 - MINISTERIO DE ENERGIA Y MINAS"/>
    <x v="1"/>
    <x v="16"/>
    <x v="86"/>
    <s v="2.3 - MATERIALES Y SUMINISTROS"/>
    <s v="2.3.7 - COMBUSTIBLES, LUBRICANTES, PRODUCTOS QUÍMICOS Y CONEXOS"/>
    <s v="N"/>
    <s v="00 - N/A"/>
    <s v="20 - FONDOS CON DESTINO ESPECÍFICO"/>
    <s v=" "/>
    <s v="99 - MULTIPROVINCIAL"/>
    <n v="2000000"/>
    <n v="2377089"/>
    <n v="354755.9"/>
  </r>
  <r>
    <s v="2024"/>
    <x v="0"/>
    <x v="0"/>
    <x v="0"/>
    <x v="0"/>
    <x v="2"/>
    <s v="0222 - MINISTERIO DE ENERGIA Y MINAS"/>
    <s v="0001 - MINISTERIO DE ENERGIA Y MINAS"/>
    <x v="1"/>
    <x v="16"/>
    <x v="86"/>
    <s v="2.3 - MATERIALES Y SUMINISTROS"/>
    <s v="2.3.9 - PRODUCTOS Y ÚTILES VARIOS"/>
    <s v="N"/>
    <s v="00 - N/A"/>
    <s v="10 - FONDO GENERAL"/>
    <s v=" "/>
    <s v="99 - MULTIPROVINCIAL"/>
    <n v="105876736"/>
    <n v="81608419"/>
    <n v="52023805.449999988"/>
  </r>
  <r>
    <s v="2024"/>
    <x v="0"/>
    <x v="0"/>
    <x v="0"/>
    <x v="0"/>
    <x v="2"/>
    <s v="0222 - MINISTERIO DE ENERGIA Y MINAS"/>
    <s v="0001 - MINISTERIO DE ENERGIA Y MINAS"/>
    <x v="1"/>
    <x v="16"/>
    <x v="86"/>
    <s v="2.3 - MATERIALES Y SUMINISTROS"/>
    <s v="2.3.9 - PRODUCTOS Y ÚTILES VARIOS"/>
    <s v="N"/>
    <s v="00 - N/A"/>
    <s v="20 - FONDOS CON DESTINO ESPECÍFICO"/>
    <s v=" "/>
    <s v="99 - MULTIPROVINCIAL"/>
    <n v="23479573"/>
    <n v="72235908"/>
    <n v="21348182.939999994"/>
  </r>
  <r>
    <s v="2024"/>
    <x v="0"/>
    <x v="0"/>
    <x v="0"/>
    <x v="0"/>
    <x v="2"/>
    <s v="0222 - MINISTERIO DE ENERGIA Y MINAS"/>
    <s v="0001 - MINISTERIO DE ENERGIA Y MINAS"/>
    <x v="1"/>
    <x v="18"/>
    <x v="70"/>
    <s v="2.1 - REMUNERACIONES Y CONTRIBUCIONES"/>
    <s v="2.1.1 - REMUNERACIONES"/>
    <s v="N"/>
    <s v="00 - N/A"/>
    <s v="10 - FONDO GENERAL"/>
    <s v=" "/>
    <s v="99 - MULTIPROVINCIAL"/>
    <n v="65366400"/>
    <n v="44583167"/>
    <n v="40697315.509999998"/>
  </r>
  <r>
    <s v="2024"/>
    <x v="0"/>
    <x v="0"/>
    <x v="0"/>
    <x v="0"/>
    <x v="2"/>
    <s v="0222 - MINISTERIO DE ENERGIA Y MINAS"/>
    <s v="0001 - MINISTERIO DE ENERGIA Y MINAS"/>
    <x v="1"/>
    <x v="18"/>
    <x v="70"/>
    <s v="2.1 - REMUNERACIONES Y CONTRIBUCIONES"/>
    <s v="2.1.5 - CONTRIBUCIONES A LA SEGURIDAD SOCIAL"/>
    <s v="N"/>
    <s v="00 - N/A"/>
    <s v="10 - FONDO GENERAL"/>
    <s v=" "/>
    <s v="99 - MULTIPROVINCIAL"/>
    <n v="9699869"/>
    <n v="6650869"/>
    <n v="6074674.3000000017"/>
  </r>
  <r>
    <s v="2024"/>
    <x v="0"/>
    <x v="0"/>
    <x v="0"/>
    <x v="0"/>
    <x v="2"/>
    <s v="0222 - MINISTERIO DE ENERGIA Y MINAS"/>
    <s v="0001 - MINISTERIO DE ENERGIA Y MINAS"/>
    <x v="1"/>
    <x v="18"/>
    <x v="70"/>
    <s v="2.2 - CONTRATACIÓN DE SERVICIOS"/>
    <s v="2.2.2 - PUBLICIDAD, IMPRESIÓN Y ENCUADERNACIÓN"/>
    <s v="N"/>
    <s v="00 - N/A"/>
    <s v="10 - FONDO GENERAL"/>
    <s v=" "/>
    <s v="99 - MULTIPROVINCIAL"/>
    <n v="181600"/>
    <n v="3005457"/>
    <n v="2341205.9"/>
  </r>
  <r>
    <s v="2024"/>
    <x v="0"/>
    <x v="0"/>
    <x v="0"/>
    <x v="0"/>
    <x v="2"/>
    <s v="0222 - MINISTERIO DE ENERGIA Y MINAS"/>
    <s v="0001 - MINISTERIO DE ENERGIA Y MINAS"/>
    <x v="1"/>
    <x v="18"/>
    <x v="70"/>
    <s v="2.2 - CONTRATACIÓN DE SERVICIOS"/>
    <s v="2.2.3 - VIÁTICOS"/>
    <s v="N"/>
    <s v="00 - N/A"/>
    <s v="10 - FONDO GENERAL"/>
    <s v=" "/>
    <s v="99 - MULTIPROVINCIAL"/>
    <n v="1157800"/>
    <n v="3157800"/>
    <n v="1143147.6299999999"/>
  </r>
  <r>
    <s v="2024"/>
    <x v="0"/>
    <x v="0"/>
    <x v="0"/>
    <x v="0"/>
    <x v="2"/>
    <s v="0222 - MINISTERIO DE ENERGIA Y MINAS"/>
    <s v="0001 - MINISTERIO DE ENERGIA Y MINAS"/>
    <x v="1"/>
    <x v="18"/>
    <x v="70"/>
    <s v="2.2 - CONTRATACIÓN DE SERVICIOS"/>
    <s v="2.2.5 - ALQUILERES Y RENTAS"/>
    <s v="N"/>
    <s v="00 - N/A"/>
    <s v="10 - FONDO GENERAL"/>
    <s v=" "/>
    <s v="99 - MULTIPROVINCIAL"/>
    <n v="37642"/>
    <n v="5820002"/>
    <n v="2662198.5"/>
  </r>
  <r>
    <s v="2024"/>
    <x v="0"/>
    <x v="0"/>
    <x v="0"/>
    <x v="0"/>
    <x v="2"/>
    <s v="0222 - MINISTERIO DE ENERGIA Y MINAS"/>
    <s v="0001 - MINISTERIO DE ENERGIA Y MINAS"/>
    <x v="1"/>
    <x v="18"/>
    <x v="70"/>
    <s v="2.2 - CONTRATACIÓN DE SERVICIOS"/>
    <s v="2.2.7 - SERVICIOS DE CONSERVACIÓN, REPARACIONES MENORES E INSTALACIONES TEMPORALES"/>
    <s v="N"/>
    <s v="00 - N/A"/>
    <s v="10 - FONDO GENERAL"/>
    <s v=" "/>
    <s v="99 - MULTIPROVINCIAL"/>
    <n v="11800"/>
    <n v="11800"/>
    <n v="0"/>
  </r>
  <r>
    <s v="2024"/>
    <x v="0"/>
    <x v="0"/>
    <x v="0"/>
    <x v="0"/>
    <x v="2"/>
    <s v="0222 - MINISTERIO DE ENERGIA Y MINAS"/>
    <s v="0001 - MINISTERIO DE ENERGIA Y MINAS"/>
    <x v="1"/>
    <x v="18"/>
    <x v="70"/>
    <s v="2.2 - CONTRATACIÓN DE SERVICIOS"/>
    <s v="2.2.8 - OTROS SERVICIOS NO INCLUIDOS EN CONCEPTOS ANTERIORES"/>
    <s v="N"/>
    <s v="00 - N/A"/>
    <s v="10 - FONDO GENERAL"/>
    <s v=" "/>
    <s v="99 - MULTIPROVINCIAL"/>
    <n v="13778710"/>
    <n v="71651153"/>
    <n v="37333865.640000001"/>
  </r>
  <r>
    <s v="2024"/>
    <x v="0"/>
    <x v="0"/>
    <x v="0"/>
    <x v="0"/>
    <x v="2"/>
    <s v="0222 - MINISTERIO DE ENERGIA Y MINAS"/>
    <s v="0001 - MINISTERIO DE ENERGIA Y MINAS"/>
    <x v="1"/>
    <x v="18"/>
    <x v="70"/>
    <s v="2.2 - CONTRATACIÓN DE SERVICIOS"/>
    <s v="2.2.9 - OTRAS CONTRATACIONES DE SERVICIOS"/>
    <s v="N"/>
    <s v="00 - N/A"/>
    <s v="10 - FONDO GENERAL"/>
    <s v=" "/>
    <s v="99 - MULTIPROVINCIAL"/>
    <n v="689646"/>
    <n v="8944686"/>
    <n v="1159267.3999999999"/>
  </r>
  <r>
    <s v="2024"/>
    <x v="0"/>
    <x v="0"/>
    <x v="0"/>
    <x v="0"/>
    <x v="2"/>
    <s v="0222 - MINISTERIO DE ENERGIA Y MINAS"/>
    <s v="0001 - MINISTERIO DE ENERGIA Y MINAS"/>
    <x v="1"/>
    <x v="18"/>
    <x v="70"/>
    <s v="2.3 - MATERIALES Y SUMINISTROS"/>
    <s v="2.3.1 - ALIMENTOS Y PRODUCTOS AGROFORESTALES"/>
    <s v="N"/>
    <s v="00 - N/A"/>
    <s v="10 - FONDO GENERAL"/>
    <s v=" "/>
    <s v="99 - MULTIPROVINCIAL"/>
    <n v="4520"/>
    <n v="2328459.9"/>
    <n v="408945.61"/>
  </r>
  <r>
    <s v="2024"/>
    <x v="0"/>
    <x v="0"/>
    <x v="0"/>
    <x v="0"/>
    <x v="2"/>
    <s v="0222 - MINISTERIO DE ENERGIA Y MINAS"/>
    <s v="0001 - MINISTERIO DE ENERGIA Y MINAS"/>
    <x v="1"/>
    <x v="18"/>
    <x v="70"/>
    <s v="2.3 - MATERIALES Y SUMINISTROS"/>
    <s v="2.3.2 - TEXTILES Y VESTUARIOS"/>
    <s v="N"/>
    <s v="00 - N/A"/>
    <s v="10 - FONDO GENERAL"/>
    <s v=" "/>
    <s v="99 - MULTIPROVINCIAL"/>
    <n v="90054"/>
    <n v="422160"/>
    <n v="307876"/>
  </r>
  <r>
    <s v="2024"/>
    <x v="0"/>
    <x v="0"/>
    <x v="0"/>
    <x v="0"/>
    <x v="2"/>
    <s v="0222 - MINISTERIO DE ENERGIA Y MINAS"/>
    <s v="0001 - MINISTERIO DE ENERGIA Y MINAS"/>
    <x v="1"/>
    <x v="18"/>
    <x v="70"/>
    <s v="2.3 - MATERIALES Y SUMINISTROS"/>
    <s v="2.3.3 - PAPEL, CARTÓN E IMPRESOS"/>
    <s v="N"/>
    <s v="00 - N/A"/>
    <s v="10 - FONDO GENERAL"/>
    <s v=" "/>
    <s v="99 - MULTIPROVINCIAL"/>
    <n v="63104"/>
    <n v="2480750"/>
    <n v="0"/>
  </r>
  <r>
    <s v="2024"/>
    <x v="0"/>
    <x v="0"/>
    <x v="0"/>
    <x v="0"/>
    <x v="2"/>
    <s v="0222 - MINISTERIO DE ENERGIA Y MINAS"/>
    <s v="0001 - MINISTERIO DE ENERGIA Y MINAS"/>
    <x v="1"/>
    <x v="18"/>
    <x v="70"/>
    <s v="2.3 - MATERIALES Y SUMINISTROS"/>
    <s v="2.3.4 - PRODUCTOS FARMACÉUTICOS"/>
    <s v="N"/>
    <s v="00 - N/A"/>
    <s v="10 - FONDO GENERAL"/>
    <s v=" "/>
    <s v="99 - MULTIPROVINCIAL"/>
    <n v="0"/>
    <n v="742250"/>
    <n v="741205"/>
  </r>
  <r>
    <s v="2024"/>
    <x v="0"/>
    <x v="0"/>
    <x v="0"/>
    <x v="0"/>
    <x v="2"/>
    <s v="0222 - MINISTERIO DE ENERGIA Y MINAS"/>
    <s v="0001 - MINISTERIO DE ENERGIA Y MINAS"/>
    <x v="1"/>
    <x v="18"/>
    <x v="70"/>
    <s v="2.3 - MATERIALES Y SUMINISTROS"/>
    <s v="2.3.5 - CUERO, CAUCHO Y PLÁSTICO"/>
    <s v="N"/>
    <s v="00 - N/A"/>
    <s v="10 - FONDO GENERAL"/>
    <s v=" "/>
    <s v="99 - MULTIPROVINCIAL"/>
    <n v="0"/>
    <n v="200000"/>
    <n v="0"/>
  </r>
  <r>
    <s v="2024"/>
    <x v="0"/>
    <x v="0"/>
    <x v="0"/>
    <x v="0"/>
    <x v="2"/>
    <s v="0222 - MINISTERIO DE ENERGIA Y MINAS"/>
    <s v="0001 - MINISTERIO DE ENERGIA Y MINAS"/>
    <x v="1"/>
    <x v="18"/>
    <x v="70"/>
    <s v="2.3 - MATERIALES Y SUMINISTROS"/>
    <s v="2.3.6 - PRODUCTOS DE MINERALES, METÁLICOS Y NO METÁLICOS"/>
    <s v="N"/>
    <s v="00 - N/A"/>
    <s v="10 - FONDO GENERAL"/>
    <s v=" "/>
    <s v="99 - MULTIPROVINCIAL"/>
    <n v="13196"/>
    <n v="874046"/>
    <n v="228442.96999999997"/>
  </r>
  <r>
    <s v="2024"/>
    <x v="0"/>
    <x v="0"/>
    <x v="0"/>
    <x v="0"/>
    <x v="2"/>
    <s v="0222 - MINISTERIO DE ENERGIA Y MINAS"/>
    <s v="0001 - MINISTERIO DE ENERGIA Y MINAS"/>
    <x v="1"/>
    <x v="18"/>
    <x v="70"/>
    <s v="2.3 - MATERIALES Y SUMINISTROS"/>
    <s v="2.3.7 - COMBUSTIBLES, LUBRICANTES, PRODUCTOS QUÍMICOS Y CONEXOS"/>
    <s v="N"/>
    <s v="00 - N/A"/>
    <s v="10 - FONDO GENERAL"/>
    <s v=" "/>
    <s v="99 - MULTIPROVINCIAL"/>
    <n v="365000"/>
    <n v="1334250"/>
    <n v="440420"/>
  </r>
  <r>
    <s v="2024"/>
    <x v="0"/>
    <x v="0"/>
    <x v="0"/>
    <x v="0"/>
    <x v="2"/>
    <s v="0222 - MINISTERIO DE ENERGIA Y MINAS"/>
    <s v="0001 - MINISTERIO DE ENERGIA Y MINAS"/>
    <x v="1"/>
    <x v="18"/>
    <x v="70"/>
    <s v="2.3 - MATERIALES Y SUMINISTROS"/>
    <s v="2.3.9 - PRODUCTOS Y ÚTILES VARIOS"/>
    <s v="N"/>
    <s v="00 - N/A"/>
    <s v="10 - FONDO GENERAL"/>
    <s v=" "/>
    <s v="99 - MULTIPROVINCIAL"/>
    <n v="211687"/>
    <n v="6746257"/>
    <n v="2177184.6599999997"/>
  </r>
  <r>
    <s v="2024"/>
    <x v="0"/>
    <x v="0"/>
    <x v="0"/>
    <x v="0"/>
    <x v="2"/>
    <s v="0222 - MINISTERIO DE ENERGIA Y MINAS"/>
    <s v="0001 - MINISTERIO DE ENERGIA Y MINAS"/>
    <x v="3"/>
    <x v="19"/>
    <x v="72"/>
    <s v="2.2 - CONTRATACIÓN DE SERVICIOS"/>
    <s v="2.2.2 - PUBLICIDAD, IMPRESIÓN Y ENCUADERNACIÓN"/>
    <s v="N"/>
    <s v="00 - N/A"/>
    <s v="10 - FONDO GENERAL"/>
    <s v=" "/>
    <s v="99 - MULTIPROVINCIAL"/>
    <n v="15000"/>
    <n v="15000"/>
    <n v="0"/>
  </r>
  <r>
    <s v="2024"/>
    <x v="0"/>
    <x v="0"/>
    <x v="0"/>
    <x v="0"/>
    <x v="2"/>
    <s v="0222 - MINISTERIO DE ENERGIA Y MINAS"/>
    <s v="0001 - MINISTERIO DE ENERGIA Y MINAS"/>
    <x v="3"/>
    <x v="19"/>
    <x v="72"/>
    <s v="2.2 - CONTRATACIÓN DE SERVICIOS"/>
    <s v="2.2.3 - VIÁTICOS"/>
    <s v="N"/>
    <s v="00 - N/A"/>
    <s v="10 - FONDO GENERAL"/>
    <s v=" "/>
    <s v="99 - MULTIPROVINCIAL"/>
    <n v="1187200"/>
    <n v="1187200"/>
    <n v="979302.94000000006"/>
  </r>
  <r>
    <s v="2024"/>
    <x v="0"/>
    <x v="0"/>
    <x v="0"/>
    <x v="0"/>
    <x v="2"/>
    <s v="0222 - MINISTERIO DE ENERGIA Y MINAS"/>
    <s v="0001 - MINISTERIO DE ENERGIA Y MINAS"/>
    <x v="3"/>
    <x v="19"/>
    <x v="72"/>
    <s v="2.2 - CONTRATACIÓN DE SERVICIOS"/>
    <s v="2.2.4 - TRANSPORTE Y ALMACENAJE"/>
    <s v="N"/>
    <s v="00 - N/A"/>
    <s v="10 - FONDO GENERAL"/>
    <s v=" "/>
    <s v="99 - MULTIPROVINCIAL"/>
    <n v="491160"/>
    <n v="491160"/>
    <n v="0"/>
  </r>
  <r>
    <s v="2024"/>
    <x v="0"/>
    <x v="0"/>
    <x v="0"/>
    <x v="0"/>
    <x v="2"/>
    <s v="0222 - MINISTERIO DE ENERGIA Y MINAS"/>
    <s v="0001 - MINISTERIO DE ENERGIA Y MINAS"/>
    <x v="3"/>
    <x v="19"/>
    <x v="72"/>
    <s v="2.2 - CONTRATACIÓN DE SERVICIOS"/>
    <s v="2.2.6 - SEGUROS"/>
    <s v="N"/>
    <s v="00 - N/A"/>
    <s v="10 - FONDO GENERAL"/>
    <s v=" "/>
    <s v="99 - MULTIPROVINCIAL"/>
    <n v="18488"/>
    <n v="18488"/>
    <n v="0"/>
  </r>
  <r>
    <s v="2024"/>
    <x v="0"/>
    <x v="0"/>
    <x v="0"/>
    <x v="0"/>
    <x v="2"/>
    <s v="0222 - MINISTERIO DE ENERGIA Y MINAS"/>
    <s v="0001 - MINISTERIO DE ENERGIA Y MINAS"/>
    <x v="3"/>
    <x v="19"/>
    <x v="72"/>
    <s v="2.2 - CONTRATACIÓN DE SERVICIOS"/>
    <s v="2.2.7 - SERVICIOS DE CONSERVACIÓN, REPARACIONES MENORES E INSTALACIONES TEMPORALES"/>
    <s v="N"/>
    <s v="00 - N/A"/>
    <s v="10 - FONDO GENERAL"/>
    <s v=" "/>
    <s v="99 - MULTIPROVINCIAL"/>
    <n v="20691800"/>
    <n v="35777"/>
    <n v="0"/>
  </r>
  <r>
    <s v="2024"/>
    <x v="0"/>
    <x v="0"/>
    <x v="0"/>
    <x v="0"/>
    <x v="2"/>
    <s v="0222 - MINISTERIO DE ENERGIA Y MINAS"/>
    <s v="0001 - MINISTERIO DE ENERGIA Y MINAS"/>
    <x v="3"/>
    <x v="19"/>
    <x v="72"/>
    <s v="2.2 - CONTRATACIÓN DE SERVICIOS"/>
    <s v="2.2.8 - OTROS SERVICIOS NO INCLUIDOS EN CONCEPTOS ANTERIORES"/>
    <s v="N"/>
    <s v="00 - N/A"/>
    <s v="10 - FONDO GENERAL"/>
    <s v=" "/>
    <s v="99 - MULTIPROVINCIAL"/>
    <n v="2319000"/>
    <n v="3200000"/>
    <n v="230100.01"/>
  </r>
  <r>
    <s v="2024"/>
    <x v="0"/>
    <x v="0"/>
    <x v="0"/>
    <x v="0"/>
    <x v="2"/>
    <s v="0222 - MINISTERIO DE ENERGIA Y MINAS"/>
    <s v="0001 - MINISTERIO DE ENERGIA Y MINAS"/>
    <x v="3"/>
    <x v="19"/>
    <x v="72"/>
    <s v="2.2 - CONTRATACIÓN DE SERVICIOS"/>
    <s v="2.2.9 - OTRAS CONTRATACIONES DE SERVICIOS"/>
    <s v="N"/>
    <s v="00 - N/A"/>
    <s v="10 - FONDO GENERAL"/>
    <s v=" "/>
    <s v="99 - MULTIPROVINCIAL"/>
    <n v="600000"/>
    <n v="600000"/>
    <n v="75812.84"/>
  </r>
  <r>
    <s v="2024"/>
    <x v="0"/>
    <x v="0"/>
    <x v="0"/>
    <x v="0"/>
    <x v="2"/>
    <s v="0222 - MINISTERIO DE ENERGIA Y MINAS"/>
    <s v="0001 - MINISTERIO DE ENERGIA Y MINAS"/>
    <x v="3"/>
    <x v="19"/>
    <x v="72"/>
    <s v="2.3 - MATERIALES Y SUMINISTROS"/>
    <s v="2.3.1 - ALIMENTOS Y PRODUCTOS AGROFORESTALES"/>
    <s v="N"/>
    <s v="00 - N/A"/>
    <s v="10 - FONDO GENERAL"/>
    <s v=" "/>
    <s v="99 - MULTIPROVINCIAL"/>
    <n v="6563250"/>
    <n v="979272"/>
    <n v="331422.02"/>
  </r>
  <r>
    <s v="2024"/>
    <x v="0"/>
    <x v="0"/>
    <x v="0"/>
    <x v="0"/>
    <x v="2"/>
    <s v="0222 - MINISTERIO DE ENERGIA Y MINAS"/>
    <s v="0001 - MINISTERIO DE ENERGIA Y MINAS"/>
    <x v="3"/>
    <x v="19"/>
    <x v="72"/>
    <s v="2.3 - MATERIALES Y SUMINISTROS"/>
    <s v="2.3.3 - PAPEL, CARTÓN E IMPRESOS"/>
    <s v="N"/>
    <s v="00 - N/A"/>
    <s v="10 - FONDO GENERAL"/>
    <s v=" "/>
    <s v="99 - MULTIPROVINCIAL"/>
    <n v="41235"/>
    <n v="9.9999999998544808E-2"/>
    <n v="0"/>
  </r>
  <r>
    <s v="2024"/>
    <x v="0"/>
    <x v="0"/>
    <x v="0"/>
    <x v="0"/>
    <x v="2"/>
    <s v="0222 - MINISTERIO DE ENERGIA Y MINAS"/>
    <s v="0001 - MINISTERIO DE ENERGIA Y MINAS"/>
    <x v="3"/>
    <x v="19"/>
    <x v="72"/>
    <s v="2.3 - MATERIALES Y SUMINISTROS"/>
    <s v="2.3.6 - PRODUCTOS DE MINERALES, METÁLICOS Y NO METÁLICOS"/>
    <s v="N"/>
    <s v="00 - N/A"/>
    <s v="10 - FONDO GENERAL"/>
    <s v=" "/>
    <s v="99 - MULTIPROVINCIAL"/>
    <n v="5670000"/>
    <n v="18000"/>
    <n v="0"/>
  </r>
  <r>
    <s v="2024"/>
    <x v="0"/>
    <x v="0"/>
    <x v="0"/>
    <x v="0"/>
    <x v="2"/>
    <s v="0222 - MINISTERIO DE ENERGIA Y MINAS"/>
    <s v="0001 - MINISTERIO DE ENERGIA Y MINAS"/>
    <x v="3"/>
    <x v="19"/>
    <x v="72"/>
    <s v="2.3 - MATERIALES Y SUMINISTROS"/>
    <s v="2.3.7 - COMBUSTIBLES, LUBRICANTES, PRODUCTOS QUÍMICOS Y CONEXOS"/>
    <s v="N"/>
    <s v="00 - N/A"/>
    <s v="10 - FONDO GENERAL"/>
    <s v=" "/>
    <s v="99 - MULTIPROVINCIAL"/>
    <n v="3898670"/>
    <n v="2330024"/>
    <n v="0"/>
  </r>
  <r>
    <s v="2024"/>
    <x v="0"/>
    <x v="0"/>
    <x v="0"/>
    <x v="0"/>
    <x v="2"/>
    <s v="0222 - MINISTERIO DE ENERGIA Y MINAS"/>
    <s v="0001 - MINISTERIO DE ENERGIA Y MINAS"/>
    <x v="3"/>
    <x v="19"/>
    <x v="72"/>
    <s v="2.3 - MATERIALES Y SUMINISTROS"/>
    <s v="2.3.9 - PRODUCTOS Y ÚTILES VARIOS"/>
    <s v="N"/>
    <s v="00 - N/A"/>
    <s v="10 - FONDO GENERAL"/>
    <s v=" "/>
    <s v="99 - MULTIPROVINCIAL"/>
    <n v="1566458"/>
    <n v="625310"/>
    <n v="434712"/>
  </r>
  <r>
    <s v="2024"/>
    <x v="0"/>
    <x v="0"/>
    <x v="0"/>
    <x v="0"/>
    <x v="2"/>
    <s v="0222 - MINISTERIO DE ENERGIA Y MINAS"/>
    <s v="0002 - DIRECCION GENERAL DE MINERIA"/>
    <x v="1"/>
    <x v="18"/>
    <x v="70"/>
    <s v="2.1 - REMUNERACIONES Y CONTRIBUCIONES"/>
    <s v="2.1.1 - REMUNERACIONES"/>
    <s v="N"/>
    <s v="00 - N/A"/>
    <s v="10 - FONDO GENERAL"/>
    <s v=" "/>
    <s v="99 - MULTIPROVINCIAL"/>
    <n v="115452882"/>
    <n v="114060175"/>
    <n v="113666839.10000004"/>
  </r>
  <r>
    <s v="2024"/>
    <x v="0"/>
    <x v="0"/>
    <x v="0"/>
    <x v="0"/>
    <x v="2"/>
    <s v="0222 - MINISTERIO DE ENERGIA Y MINAS"/>
    <s v="0002 - DIRECCION GENERAL DE MINERIA"/>
    <x v="1"/>
    <x v="18"/>
    <x v="70"/>
    <s v="2.1 - REMUNERACIONES Y CONTRIBUCIONES"/>
    <s v="2.1.2 - SOBRESUELDOS"/>
    <s v="N"/>
    <s v="00 - N/A"/>
    <s v="10 - FONDO GENERAL"/>
    <s v=" "/>
    <s v="99 - MULTIPROVINCIAL"/>
    <n v="19848043"/>
    <n v="19779735"/>
    <n v="19610972.719999999"/>
  </r>
  <r>
    <s v="2024"/>
    <x v="0"/>
    <x v="0"/>
    <x v="0"/>
    <x v="0"/>
    <x v="2"/>
    <s v="0222 - MINISTERIO DE ENERGIA Y MINAS"/>
    <s v="0002 - DIRECCION GENERAL DE MINERIA"/>
    <x v="1"/>
    <x v="18"/>
    <x v="70"/>
    <s v="2.1 - REMUNERACIONES Y CONTRIBUCIONES"/>
    <s v="2.1.3 - DIETAS Y GASTOS DE REPRESENTACIÓN"/>
    <s v="N"/>
    <s v="00 - N/A"/>
    <s v="10 - FONDO GENERAL"/>
    <s v=" "/>
    <s v="99 - MULTIPROVINCIAL"/>
    <n v="100000"/>
    <n v="100000"/>
    <n v="37106.400000000001"/>
  </r>
  <r>
    <s v="2024"/>
    <x v="0"/>
    <x v="0"/>
    <x v="0"/>
    <x v="0"/>
    <x v="2"/>
    <s v="0222 - MINISTERIO DE ENERGIA Y MINAS"/>
    <s v="0002 - DIRECCION GENERAL DE MINERIA"/>
    <x v="1"/>
    <x v="18"/>
    <x v="70"/>
    <s v="2.1 - REMUNERACIONES Y CONTRIBUCIONES"/>
    <s v="2.1.5 - CONTRIBUCIONES A LA SEGURIDAD SOCIAL"/>
    <s v="N"/>
    <s v="00 - N/A"/>
    <s v="10 - FONDO GENERAL"/>
    <s v=" "/>
    <s v="99 - MULTIPROVINCIAL"/>
    <n v="16086132"/>
    <n v="15829447"/>
    <n v="15781216.160000011"/>
  </r>
  <r>
    <s v="2024"/>
    <x v="0"/>
    <x v="0"/>
    <x v="0"/>
    <x v="0"/>
    <x v="2"/>
    <s v="0222 - MINISTERIO DE ENERGIA Y MINAS"/>
    <s v="0002 - DIRECCION GENERAL DE MINERIA"/>
    <x v="1"/>
    <x v="18"/>
    <x v="70"/>
    <s v="2.2 - CONTRATACIÓN DE SERVICIOS"/>
    <s v="2.2.1 - SERVICIOS BÁSICOS"/>
    <s v="N"/>
    <s v="00 - N/A"/>
    <s v="10 - FONDO GENERAL"/>
    <s v=" "/>
    <s v="99 - MULTIPROVINCIAL"/>
    <n v="3186568"/>
    <n v="3156568"/>
    <n v="2723799.5499999993"/>
  </r>
  <r>
    <s v="2024"/>
    <x v="0"/>
    <x v="0"/>
    <x v="0"/>
    <x v="0"/>
    <x v="2"/>
    <s v="0222 - MINISTERIO DE ENERGIA Y MINAS"/>
    <s v="0002 - DIRECCION GENERAL DE MINERIA"/>
    <x v="1"/>
    <x v="18"/>
    <x v="70"/>
    <s v="2.2 - CONTRATACIÓN DE SERVICIOS"/>
    <s v="2.2.2 - PUBLICIDAD, IMPRESIÓN Y ENCUADERNACIÓN"/>
    <s v="N"/>
    <s v="00 - N/A"/>
    <s v="10 - FONDO GENERAL"/>
    <s v=" "/>
    <s v="99 - MULTIPROVINCIAL"/>
    <n v="225000"/>
    <n v="147880"/>
    <n v="20827"/>
  </r>
  <r>
    <s v="2024"/>
    <x v="0"/>
    <x v="0"/>
    <x v="0"/>
    <x v="0"/>
    <x v="2"/>
    <s v="0222 - MINISTERIO DE ENERGIA Y MINAS"/>
    <s v="0002 - DIRECCION GENERAL DE MINERIA"/>
    <x v="1"/>
    <x v="18"/>
    <x v="70"/>
    <s v="2.2 - CONTRATACIÓN DE SERVICIOS"/>
    <s v="2.2.3 - VIÁTICOS"/>
    <s v="N"/>
    <s v="00 - N/A"/>
    <s v="10 - FONDO GENERAL"/>
    <s v=" "/>
    <s v="99 - MULTIPROVINCIAL"/>
    <n v="3500000"/>
    <n v="5157700"/>
    <n v="4118046.8"/>
  </r>
  <r>
    <s v="2024"/>
    <x v="0"/>
    <x v="0"/>
    <x v="0"/>
    <x v="0"/>
    <x v="2"/>
    <s v="0222 - MINISTERIO DE ENERGIA Y MINAS"/>
    <s v="0002 - DIRECCION GENERAL DE MINERIA"/>
    <x v="1"/>
    <x v="18"/>
    <x v="70"/>
    <s v="2.2 - CONTRATACIÓN DE SERVICIOS"/>
    <s v="2.2.3 - VIÁTICOS"/>
    <s v="N"/>
    <s v="00 - N/A"/>
    <s v="20 - FONDOS CON DESTINO ESPECÍFICO"/>
    <s v=" "/>
    <s v="99 - MULTIPROVINCIAL"/>
    <n v="950000"/>
    <n v="950000"/>
    <n v="947750"/>
  </r>
  <r>
    <s v="2024"/>
    <x v="0"/>
    <x v="0"/>
    <x v="0"/>
    <x v="0"/>
    <x v="2"/>
    <s v="0222 - MINISTERIO DE ENERGIA Y MINAS"/>
    <s v="0002 - DIRECCION GENERAL DE MINERIA"/>
    <x v="1"/>
    <x v="18"/>
    <x v="70"/>
    <s v="2.2 - CONTRATACIÓN DE SERVICIOS"/>
    <s v="2.2.4 - TRANSPORTE Y ALMACENAJE"/>
    <s v="N"/>
    <s v="00 - N/A"/>
    <s v="10 - FONDO GENERAL"/>
    <s v=" "/>
    <s v="99 - MULTIPROVINCIAL"/>
    <n v="114000"/>
    <n v="546500"/>
    <n v="544469.79"/>
  </r>
  <r>
    <s v="2024"/>
    <x v="0"/>
    <x v="0"/>
    <x v="0"/>
    <x v="0"/>
    <x v="2"/>
    <s v="0222 - MINISTERIO DE ENERGIA Y MINAS"/>
    <s v="0002 - DIRECCION GENERAL DE MINERIA"/>
    <x v="1"/>
    <x v="18"/>
    <x v="70"/>
    <s v="2.2 - CONTRATACIÓN DE SERVICIOS"/>
    <s v="2.2.5 - ALQUILERES Y RENTAS"/>
    <s v="N"/>
    <s v="00 - N/A"/>
    <s v="10 - FONDO GENERAL"/>
    <s v=" "/>
    <s v="99 - MULTIPROVINCIAL"/>
    <n v="950000"/>
    <n v="829000"/>
    <n v="782900"/>
  </r>
  <r>
    <s v="2024"/>
    <x v="0"/>
    <x v="0"/>
    <x v="0"/>
    <x v="0"/>
    <x v="2"/>
    <s v="0222 - MINISTERIO DE ENERGIA Y MINAS"/>
    <s v="0002 - DIRECCION GENERAL DE MINERIA"/>
    <x v="1"/>
    <x v="18"/>
    <x v="70"/>
    <s v="2.2 - CONTRATACIÓN DE SERVICIOS"/>
    <s v="2.2.5 - ALQUILERES Y RENTAS"/>
    <s v="N"/>
    <s v="00 - N/A"/>
    <s v="20 - FONDOS CON DESTINO ESPECÍFICO"/>
    <s v=" "/>
    <s v="99 - MULTIPROVINCIAL"/>
    <n v="0"/>
    <n v="300000"/>
    <n v="0"/>
  </r>
  <r>
    <s v="2024"/>
    <x v="0"/>
    <x v="0"/>
    <x v="0"/>
    <x v="0"/>
    <x v="2"/>
    <s v="0222 - MINISTERIO DE ENERGIA Y MINAS"/>
    <s v="0002 - DIRECCION GENERAL DE MINERIA"/>
    <x v="1"/>
    <x v="18"/>
    <x v="70"/>
    <s v="2.2 - CONTRATACIÓN DE SERVICIOS"/>
    <s v="2.2.6 - SEGUROS"/>
    <s v="N"/>
    <s v="00 - N/A"/>
    <s v="10 - FONDO GENERAL"/>
    <s v=" "/>
    <s v="99 - MULTIPROVINCIAL"/>
    <n v="2352538"/>
    <n v="2478388"/>
    <n v="2469217.91"/>
  </r>
  <r>
    <s v="2024"/>
    <x v="0"/>
    <x v="0"/>
    <x v="0"/>
    <x v="0"/>
    <x v="2"/>
    <s v="0222 - MINISTERIO DE ENERGIA Y MINAS"/>
    <s v="0002 - DIRECCION GENERAL DE MINERIA"/>
    <x v="1"/>
    <x v="18"/>
    <x v="70"/>
    <s v="2.2 - CONTRATACIÓN DE SERVICIOS"/>
    <s v="2.2.7 - SERVICIOS DE CONSERVACIÓN, REPARACIONES MENORES E INSTALACIONES TEMPORALES"/>
    <s v="N"/>
    <s v="00 - N/A"/>
    <s v="10 - FONDO GENERAL"/>
    <s v=" "/>
    <s v="99 - MULTIPROVINCIAL"/>
    <n v="1700000"/>
    <n v="2056240"/>
    <n v="1347157.76"/>
  </r>
  <r>
    <s v="2024"/>
    <x v="0"/>
    <x v="0"/>
    <x v="0"/>
    <x v="0"/>
    <x v="2"/>
    <s v="0222 - MINISTERIO DE ENERGIA Y MINAS"/>
    <s v="0002 - DIRECCION GENERAL DE MINERIA"/>
    <x v="1"/>
    <x v="18"/>
    <x v="70"/>
    <s v="2.2 - CONTRATACIÓN DE SERVICIOS"/>
    <s v="2.2.7 - SERVICIOS DE CONSERVACIÓN, REPARACIONES MENORES E INSTALACIONES TEMPORALES"/>
    <s v="N"/>
    <s v="00 - N/A"/>
    <s v="20 - FONDOS CON DESTINO ESPECÍFICO"/>
    <s v=" "/>
    <s v="99 - MULTIPROVINCIAL"/>
    <n v="0"/>
    <n v="1599945"/>
    <n v="1399944.68"/>
  </r>
  <r>
    <s v="2024"/>
    <x v="0"/>
    <x v="0"/>
    <x v="0"/>
    <x v="0"/>
    <x v="2"/>
    <s v="0222 - MINISTERIO DE ENERGIA Y MINAS"/>
    <s v="0002 - DIRECCION GENERAL DE MINERIA"/>
    <x v="1"/>
    <x v="18"/>
    <x v="70"/>
    <s v="2.2 - CONTRATACIÓN DE SERVICIOS"/>
    <s v="2.2.8 - OTROS SERVICIOS NO INCLUIDOS EN CONCEPTOS ANTERIORES"/>
    <s v="N"/>
    <s v="00 - N/A"/>
    <s v="10 - FONDO GENERAL"/>
    <s v=" "/>
    <s v="99 - MULTIPROVINCIAL"/>
    <n v="772265"/>
    <n v="816552"/>
    <n v="521490.95"/>
  </r>
  <r>
    <s v="2024"/>
    <x v="0"/>
    <x v="0"/>
    <x v="0"/>
    <x v="0"/>
    <x v="2"/>
    <s v="0222 - MINISTERIO DE ENERGIA Y MINAS"/>
    <s v="0002 - DIRECCION GENERAL DE MINERIA"/>
    <x v="1"/>
    <x v="18"/>
    <x v="70"/>
    <s v="2.2 - CONTRATACIÓN DE SERVICIOS"/>
    <s v="2.2.9 - OTRAS CONTRATACIONES DE SERVICIOS"/>
    <s v="N"/>
    <s v="00 - N/A"/>
    <s v="10 - FONDO GENERAL"/>
    <s v=" "/>
    <s v="99 - MULTIPROVINCIAL"/>
    <n v="5595289"/>
    <n v="5253532"/>
    <n v="3564060.1999999997"/>
  </r>
  <r>
    <s v="2024"/>
    <x v="0"/>
    <x v="0"/>
    <x v="0"/>
    <x v="0"/>
    <x v="2"/>
    <s v="0222 - MINISTERIO DE ENERGIA Y MINAS"/>
    <s v="0002 - DIRECCION GENERAL DE MINERIA"/>
    <x v="1"/>
    <x v="18"/>
    <x v="70"/>
    <s v="2.2 - CONTRATACIÓN DE SERVICIOS"/>
    <s v="2.2.9 - OTRAS CONTRATACIONES DE SERVICIOS"/>
    <s v="N"/>
    <s v="00 - N/A"/>
    <s v="20 - FONDOS CON DESTINO ESPECÍFICO"/>
    <s v=" "/>
    <s v="99 - MULTIPROVINCIAL"/>
    <n v="325000"/>
    <n v="409132"/>
    <n v="263140"/>
  </r>
  <r>
    <s v="2024"/>
    <x v="0"/>
    <x v="0"/>
    <x v="0"/>
    <x v="0"/>
    <x v="2"/>
    <s v="0222 - MINISTERIO DE ENERGIA Y MINAS"/>
    <s v="0002 - DIRECCION GENERAL DE MINERIA"/>
    <x v="1"/>
    <x v="18"/>
    <x v="70"/>
    <s v="2.3 - MATERIALES Y SUMINISTROS"/>
    <s v="2.3.1 - ALIMENTOS Y PRODUCTOS AGROFORESTALES"/>
    <s v="N"/>
    <s v="00 - N/A"/>
    <s v="10 - FONDO GENERAL"/>
    <s v=" "/>
    <s v="99 - MULTIPROVINCIAL"/>
    <n v="470183"/>
    <n v="557183"/>
    <n v="373904.37999999995"/>
  </r>
  <r>
    <s v="2024"/>
    <x v="0"/>
    <x v="0"/>
    <x v="0"/>
    <x v="0"/>
    <x v="2"/>
    <s v="0222 - MINISTERIO DE ENERGIA Y MINAS"/>
    <s v="0002 - DIRECCION GENERAL DE MINERIA"/>
    <x v="1"/>
    <x v="18"/>
    <x v="70"/>
    <s v="2.3 - MATERIALES Y SUMINISTROS"/>
    <s v="2.3.2 - TEXTILES Y VESTUARIOS"/>
    <s v="N"/>
    <s v="00 - N/A"/>
    <s v="10 - FONDO GENERAL"/>
    <s v=" "/>
    <s v="99 - MULTIPROVINCIAL"/>
    <n v="325000"/>
    <n v="217400"/>
    <n v="204137.59000000003"/>
  </r>
  <r>
    <s v="2024"/>
    <x v="0"/>
    <x v="0"/>
    <x v="0"/>
    <x v="0"/>
    <x v="2"/>
    <s v="0222 - MINISTERIO DE ENERGIA Y MINAS"/>
    <s v="0002 - DIRECCION GENERAL DE MINERIA"/>
    <x v="1"/>
    <x v="18"/>
    <x v="70"/>
    <s v="2.3 - MATERIALES Y SUMINISTROS"/>
    <s v="2.3.3 - PAPEL, CARTÓN E IMPRESOS"/>
    <s v="N"/>
    <s v="00 - N/A"/>
    <s v="10 - FONDO GENERAL"/>
    <s v=" "/>
    <s v="99 - MULTIPROVINCIAL"/>
    <n v="475000"/>
    <n v="405000"/>
    <n v="297710.38"/>
  </r>
  <r>
    <s v="2024"/>
    <x v="0"/>
    <x v="0"/>
    <x v="0"/>
    <x v="0"/>
    <x v="2"/>
    <s v="0222 - MINISTERIO DE ENERGIA Y MINAS"/>
    <s v="0002 - DIRECCION GENERAL DE MINERIA"/>
    <x v="1"/>
    <x v="18"/>
    <x v="70"/>
    <s v="2.3 - MATERIALES Y SUMINISTROS"/>
    <s v="2.3.4 - PRODUCTOS FARMACÉUTICOS"/>
    <s v="N"/>
    <s v="00 - N/A"/>
    <s v="10 - FONDO GENERAL"/>
    <s v=" "/>
    <s v="99 - MULTIPROVINCIAL"/>
    <n v="50000"/>
    <n v="0"/>
    <n v="0"/>
  </r>
  <r>
    <s v="2024"/>
    <x v="0"/>
    <x v="0"/>
    <x v="0"/>
    <x v="0"/>
    <x v="2"/>
    <s v="0222 - MINISTERIO DE ENERGIA Y MINAS"/>
    <s v="0002 - DIRECCION GENERAL DE MINERIA"/>
    <x v="1"/>
    <x v="18"/>
    <x v="70"/>
    <s v="2.3 - MATERIALES Y SUMINISTROS"/>
    <s v="2.3.5 - CUERO, CAUCHO Y PLÁSTICO"/>
    <s v="N"/>
    <s v="00 - N/A"/>
    <s v="10 - FONDO GENERAL"/>
    <s v=" "/>
    <s v="99 - MULTIPROVINCIAL"/>
    <n v="400000"/>
    <n v="188800"/>
    <n v="188703.24"/>
  </r>
  <r>
    <s v="2024"/>
    <x v="0"/>
    <x v="0"/>
    <x v="0"/>
    <x v="0"/>
    <x v="2"/>
    <s v="0222 - MINISTERIO DE ENERGIA Y MINAS"/>
    <s v="0002 - DIRECCION GENERAL DE MINERIA"/>
    <x v="1"/>
    <x v="18"/>
    <x v="70"/>
    <s v="2.3 - MATERIALES Y SUMINISTROS"/>
    <s v="2.3.6 - PRODUCTOS DE MINERALES, METÁLICOS Y NO METÁLICOS"/>
    <s v="N"/>
    <s v="00 - N/A"/>
    <s v="10 - FONDO GENERAL"/>
    <s v=" "/>
    <s v="99 - MULTIPROVINCIAL"/>
    <n v="195000"/>
    <n v="41600"/>
    <n v="26460"/>
  </r>
  <r>
    <s v="2024"/>
    <x v="0"/>
    <x v="0"/>
    <x v="0"/>
    <x v="0"/>
    <x v="2"/>
    <s v="0222 - MINISTERIO DE ENERGIA Y MINAS"/>
    <s v="0002 - DIRECCION GENERAL DE MINERIA"/>
    <x v="1"/>
    <x v="18"/>
    <x v="70"/>
    <s v="2.3 - MATERIALES Y SUMINISTROS"/>
    <s v="2.3.7 - COMBUSTIBLES, LUBRICANTES, PRODUCTOS QUÍMICOS Y CONEXOS"/>
    <s v="N"/>
    <s v="00 - N/A"/>
    <s v="10 - FONDO GENERAL"/>
    <s v=" "/>
    <s v="99 - MULTIPROVINCIAL"/>
    <n v="4125000"/>
    <n v="3969500"/>
    <n v="3553052.3"/>
  </r>
  <r>
    <s v="2024"/>
    <x v="0"/>
    <x v="0"/>
    <x v="0"/>
    <x v="0"/>
    <x v="2"/>
    <s v="0222 - MINISTERIO DE ENERGIA Y MINAS"/>
    <s v="0002 - DIRECCION GENERAL DE MINERIA"/>
    <x v="1"/>
    <x v="18"/>
    <x v="70"/>
    <s v="2.3 - MATERIALES Y SUMINISTROS"/>
    <s v="2.3.9 - PRODUCTOS Y ÚTILES VARIOS"/>
    <s v="N"/>
    <s v="00 - N/A"/>
    <s v="10 - FONDO GENERAL"/>
    <s v=" "/>
    <s v="99 - MULTIPROVINCIAL"/>
    <n v="1301608"/>
    <n v="1745308"/>
    <n v="1460616.9399999997"/>
  </r>
  <r>
    <s v="2024"/>
    <x v="0"/>
    <x v="0"/>
    <x v="0"/>
    <x v="0"/>
    <x v="2"/>
    <s v="0222 - MINISTERIO DE ENERGIA Y MINAS"/>
    <s v="0002 - DIRECCION GENERAL DE MINERIA"/>
    <x v="1"/>
    <x v="18"/>
    <x v="70"/>
    <s v="2.3 - MATERIALES Y SUMINISTROS"/>
    <s v="2.3.9 - PRODUCTOS Y ÚTILES VARIOS"/>
    <s v="N"/>
    <s v="00 - N/A"/>
    <s v="20 - FONDOS CON DESTINO ESPECÍFICO"/>
    <s v=" "/>
    <s v="99 - MULTIPROVINCIAL"/>
    <n v="200000"/>
    <n v="200000"/>
    <n v="154088.08000000002"/>
  </r>
  <r>
    <s v="2024"/>
    <x v="0"/>
    <x v="0"/>
    <x v="0"/>
    <x v="0"/>
    <x v="2"/>
    <s v="0223 - MINISTERIO DE LA VIVIENDA, HABITAT Y EDIFICACIONES (MIVHED)"/>
    <s v="0001 - MINISTERIO DE LA VIVIENDA, HABITAT Y EDIFICACIONES (MIVHED)"/>
    <x v="0"/>
    <x v="0"/>
    <x v="10"/>
    <s v="2.1 - REMUNERACIONES Y CONTRIBUCIONES"/>
    <s v="2.1.1 - REMUNERACIONES"/>
    <s v="N"/>
    <s v="00 - N/A"/>
    <s v="10 - FONDO GENERAL"/>
    <s v=" "/>
    <s v="99 - MULTIPROVINCIAL"/>
    <n v="1909833"/>
    <n v="1909833"/>
    <n v="0"/>
  </r>
  <r>
    <s v="2024"/>
    <x v="0"/>
    <x v="0"/>
    <x v="0"/>
    <x v="0"/>
    <x v="2"/>
    <s v="0223 - MINISTERIO DE LA VIVIENDA, HABITAT Y EDIFICACIONES (MIVHED)"/>
    <s v="0001 - MINISTERIO DE LA VIVIENDA, HABITAT Y EDIFICACIONES (MIVHED)"/>
    <x v="0"/>
    <x v="0"/>
    <x v="10"/>
    <s v="2.1 - REMUNERACIONES Y CONTRIBUCIONES"/>
    <s v="2.1.2 - SOBRESUELDOS"/>
    <s v="N"/>
    <s v="00 - N/A"/>
    <s v="10 - FONDO GENERAL"/>
    <s v=" "/>
    <s v="99 - MULTIPROVINCIAL"/>
    <n v="249919"/>
    <n v="0"/>
    <n v="0"/>
  </r>
  <r>
    <s v="2024"/>
    <x v="0"/>
    <x v="0"/>
    <x v="0"/>
    <x v="0"/>
    <x v="2"/>
    <s v="0223 - MINISTERIO DE LA VIVIENDA, HABITAT Y EDIFICACIONES (MIVHED)"/>
    <s v="0001 - MINISTERIO DE LA VIVIENDA, HABITAT Y EDIFICACIONES (MIVHED)"/>
    <x v="0"/>
    <x v="0"/>
    <x v="10"/>
    <s v="2.1 - REMUNERACIONES Y CONTRIBUCIONES"/>
    <s v="2.1.5 - CONTRIBUCIONES A LA SEGURIDAD SOCIAL"/>
    <s v="N"/>
    <s v="00 - N/A"/>
    <s v="10 - FONDO GENERAL"/>
    <s v=" "/>
    <s v="99 - MULTIPROVINCIAL"/>
    <n v="405179"/>
    <n v="405179"/>
    <n v="0"/>
  </r>
  <r>
    <s v="2024"/>
    <x v="0"/>
    <x v="0"/>
    <x v="0"/>
    <x v="0"/>
    <x v="2"/>
    <s v="0223 - MINISTERIO DE LA VIVIENDA, HABITAT Y EDIFICACIONES (MIVHED)"/>
    <s v="0001 - MINISTERIO DE LA VIVIENDA, HABITAT Y EDIFICACIONES (MIVHED)"/>
    <x v="0"/>
    <x v="0"/>
    <x v="10"/>
    <s v="2.2 - CONTRATACIÓN DE SERVICIOS"/>
    <s v="2.2.2 - PUBLICIDAD, IMPRESIÓN Y ENCUADERNACIÓN"/>
    <s v="N"/>
    <s v="00 - N/A"/>
    <s v="10 - FONDO GENERAL"/>
    <s v=" "/>
    <s v="99 - MULTIPROVINCIAL"/>
    <n v="150000"/>
    <n v="0"/>
    <n v="0"/>
  </r>
  <r>
    <s v="2024"/>
    <x v="0"/>
    <x v="0"/>
    <x v="0"/>
    <x v="0"/>
    <x v="2"/>
    <s v="0223 - MINISTERIO DE LA VIVIENDA, HABITAT Y EDIFICACIONES (MIVHED)"/>
    <s v="0001 - MINISTERIO DE LA VIVIENDA, HABITAT Y EDIFICACIONES (MIVHED)"/>
    <x v="0"/>
    <x v="0"/>
    <x v="10"/>
    <s v="2.3 - MATERIALES Y SUMINISTROS"/>
    <s v="2.3.3 - PAPEL, CARTÓN E IMPRESOS"/>
    <s v="N"/>
    <s v="00 - N/A"/>
    <s v="20 - FONDOS CON DESTINO ESPECÍFICO"/>
    <s v=" "/>
    <s v="99 - MULTIPROVINCIAL"/>
    <n v="150000"/>
    <n v="150000"/>
    <n v="0"/>
  </r>
  <r>
    <s v="2024"/>
    <x v="0"/>
    <x v="0"/>
    <x v="0"/>
    <x v="0"/>
    <x v="2"/>
    <s v="0223 - MINISTERIO DE LA VIVIENDA, HABITAT Y EDIFICACIONES (MIVHED)"/>
    <s v="0001 - MINISTERIO DE LA VIVIENDA, HABITAT Y EDIFICACIONES (MIVHED)"/>
    <x v="3"/>
    <x v="6"/>
    <x v="87"/>
    <s v="2.1 - REMUNERACIONES Y CONTRIBUCIONES"/>
    <s v="2.1.1 - REMUNERACIONES"/>
    <s v="N"/>
    <s v="00 - N/A"/>
    <s v="10 - FONDO GENERAL"/>
    <s v=" "/>
    <s v="99 - MULTIPROVINCIAL"/>
    <n v="1145898"/>
    <n v="1145898"/>
    <n v="0"/>
  </r>
  <r>
    <s v="2024"/>
    <x v="0"/>
    <x v="0"/>
    <x v="0"/>
    <x v="0"/>
    <x v="2"/>
    <s v="0223 - MINISTERIO DE LA VIVIENDA, HABITAT Y EDIFICACIONES (MIVHED)"/>
    <s v="0001 - MINISTERIO DE LA VIVIENDA, HABITAT Y EDIFICACIONES (MIVHED)"/>
    <x v="3"/>
    <x v="6"/>
    <x v="87"/>
    <s v="2.1 - REMUNERACIONES Y CONTRIBUCIONES"/>
    <s v="2.1.2 - SOBRESUELDOS"/>
    <s v="N"/>
    <s v="00 - N/A"/>
    <s v="10 - FONDO GENERAL"/>
    <s v=" "/>
    <s v="99 - MULTIPROVINCIAL"/>
    <n v="149951"/>
    <n v="0"/>
    <n v="0"/>
  </r>
  <r>
    <s v="2024"/>
    <x v="0"/>
    <x v="0"/>
    <x v="0"/>
    <x v="0"/>
    <x v="2"/>
    <s v="0223 - MINISTERIO DE LA VIVIENDA, HABITAT Y EDIFICACIONES (MIVHED)"/>
    <s v="0001 - MINISTERIO DE LA VIVIENDA, HABITAT Y EDIFICACIONES (MIVHED)"/>
    <x v="3"/>
    <x v="6"/>
    <x v="87"/>
    <s v="2.1 - REMUNERACIONES Y CONTRIBUCIONES"/>
    <s v="2.1.5 - CONTRIBUCIONES A LA SEGURIDAD SOCIAL"/>
    <s v="N"/>
    <s v="00 - N/A"/>
    <s v="10 - FONDO GENERAL"/>
    <s v=" "/>
    <s v="99 - MULTIPROVINCIAL"/>
    <n v="243108"/>
    <n v="243108"/>
    <n v="0"/>
  </r>
  <r>
    <s v="2024"/>
    <x v="0"/>
    <x v="0"/>
    <x v="0"/>
    <x v="0"/>
    <x v="2"/>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 "/>
    <s v="99 - MULTIPROVINCIAL"/>
    <n v="150000"/>
    <n v="0"/>
    <n v="0"/>
  </r>
  <r>
    <s v="2024"/>
    <x v="0"/>
    <x v="0"/>
    <x v="0"/>
    <x v="0"/>
    <x v="2"/>
    <s v="0223 - MINISTERIO DE LA VIVIENDA, HABITAT Y EDIFICACIONES (MIVHED)"/>
    <s v="0001 - MINISTERIO DE LA VIVIENDA, HABITAT Y EDIFICACIONES (MIVHED)"/>
    <x v="2"/>
    <x v="4"/>
    <x v="88"/>
    <s v="2.1 - REMUNERACIONES Y CONTRIBUCIONES"/>
    <s v="2.1.1 - REMUNERACIONES"/>
    <s v="N"/>
    <s v="00 - N/A"/>
    <s v="10 - FONDO GENERAL"/>
    <s v=" "/>
    <s v="99 - MULTIPROVINCIAL"/>
    <n v="1341045882"/>
    <n v="1297797128.0400002"/>
    <n v="1143828098.3300002"/>
  </r>
  <r>
    <s v="2024"/>
    <x v="0"/>
    <x v="0"/>
    <x v="0"/>
    <x v="0"/>
    <x v="2"/>
    <s v="0223 - MINISTERIO DE LA VIVIENDA, HABITAT Y EDIFICACIONES (MIVHED)"/>
    <s v="0001 - MINISTERIO DE LA VIVIENDA, HABITAT Y EDIFICACIONES (MIVHED)"/>
    <x v="2"/>
    <x v="4"/>
    <x v="88"/>
    <s v="2.1 - REMUNERACIONES Y CONTRIBUCIONES"/>
    <s v="2.1.1 - REMUNERACIONES"/>
    <s v="N"/>
    <s v="00 - N/A"/>
    <s v="20 - FONDOS CON DESTINO ESPECÍFICO"/>
    <s v=" "/>
    <s v="99 - MULTIPROVINCIAL"/>
    <n v="63300000"/>
    <n v="8000000"/>
    <n v="8000000"/>
  </r>
  <r>
    <s v="2024"/>
    <x v="0"/>
    <x v="0"/>
    <x v="0"/>
    <x v="0"/>
    <x v="2"/>
    <s v="0223 - MINISTERIO DE LA VIVIENDA, HABITAT Y EDIFICACIONES (MIVHED)"/>
    <s v="0001 - MINISTERIO DE LA VIVIENDA, HABITAT Y EDIFICACIONES (MIVHED)"/>
    <x v="2"/>
    <x v="4"/>
    <x v="88"/>
    <s v="2.1 - REMUNERACIONES Y CONTRIBUCIONES"/>
    <s v="2.1.2 - SOBRESUELDOS"/>
    <s v="N"/>
    <s v="00 - N/A"/>
    <s v="10 - FONDO GENERAL"/>
    <s v=" "/>
    <s v="99 - MULTIPROVINCIAL"/>
    <n v="162367647"/>
    <n v="150201588.28"/>
    <n v="144580588.28"/>
  </r>
  <r>
    <s v="2024"/>
    <x v="0"/>
    <x v="0"/>
    <x v="0"/>
    <x v="0"/>
    <x v="2"/>
    <s v="0223 - MINISTERIO DE LA VIVIENDA, HABITAT Y EDIFICACIONES (MIVHED)"/>
    <s v="0001 - MINISTERIO DE LA VIVIENDA, HABITAT Y EDIFICACIONES (MIVHED)"/>
    <x v="2"/>
    <x v="4"/>
    <x v="88"/>
    <s v="2.1 - REMUNERACIONES Y CONTRIBUCIONES"/>
    <s v="2.1.2 - SOBRESUELDOS"/>
    <s v="N"/>
    <s v="00 - N/A"/>
    <s v="20 - FONDOS CON DESTINO ESPECÍFICO"/>
    <s v=" "/>
    <s v="99 - MULTIPROVINCIAL"/>
    <n v="248153683"/>
    <n v="216300000"/>
    <n v="98234160.430000007"/>
  </r>
  <r>
    <s v="2024"/>
    <x v="0"/>
    <x v="0"/>
    <x v="0"/>
    <x v="0"/>
    <x v="2"/>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 "/>
    <s v="99 - MULTIPROVINCIAL"/>
    <n v="3000000"/>
    <n v="0"/>
    <n v="0"/>
  </r>
  <r>
    <s v="2024"/>
    <x v="0"/>
    <x v="0"/>
    <x v="0"/>
    <x v="0"/>
    <x v="2"/>
    <s v="0223 - MINISTERIO DE LA VIVIENDA, HABITAT Y EDIFICACIONES (MIVHED)"/>
    <s v="0001 - MINISTERIO DE LA VIVIENDA, HABITAT Y EDIFICACIONES (MIVHED)"/>
    <x v="2"/>
    <x v="4"/>
    <x v="88"/>
    <s v="2.1 - REMUNERACIONES Y CONTRIBUCIONES"/>
    <s v="2.1.5 - CONTRIBUCIONES A LA SEGURIDAD SOCIAL"/>
    <s v="N"/>
    <s v="00 - N/A"/>
    <s v="10 - FONDO GENERAL"/>
    <s v=" "/>
    <s v="99 - MULTIPROVINCIAL"/>
    <n v="161423796"/>
    <n v="217238478.68000001"/>
    <n v="158647381.91000003"/>
  </r>
  <r>
    <s v="2024"/>
    <x v="0"/>
    <x v="0"/>
    <x v="0"/>
    <x v="0"/>
    <x v="2"/>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 "/>
    <s v="99 - MULTIPROVINCIAL"/>
    <n v="600000"/>
    <n v="0"/>
    <n v="0"/>
  </r>
  <r>
    <s v="2024"/>
    <x v="0"/>
    <x v="0"/>
    <x v="0"/>
    <x v="0"/>
    <x v="2"/>
    <s v="0223 - MINISTERIO DE LA VIVIENDA, HABITAT Y EDIFICACIONES (MIVHED)"/>
    <s v="0001 - MINISTERIO DE LA VIVIENDA, HABITAT Y EDIFICACIONES (MIVHED)"/>
    <x v="2"/>
    <x v="4"/>
    <x v="88"/>
    <s v="2.2 - CONTRATACIÓN DE SERVICIOS"/>
    <s v="2.2.1 - SERVICIOS BÁSICOS"/>
    <s v="N"/>
    <s v="00 - N/A"/>
    <s v="10 - FONDO GENERAL"/>
    <s v=" "/>
    <s v="99 - MULTIPROVINCIAL"/>
    <n v="50900000"/>
    <n v="50900000"/>
    <n v="39584501.650000013"/>
  </r>
  <r>
    <s v="2024"/>
    <x v="0"/>
    <x v="0"/>
    <x v="0"/>
    <x v="0"/>
    <x v="2"/>
    <s v="0223 - MINISTERIO DE LA VIVIENDA, HABITAT Y EDIFICACIONES (MIVHED)"/>
    <s v="0001 - MINISTERIO DE LA VIVIENDA, HABITAT Y EDIFICACIONES (MIVHED)"/>
    <x v="2"/>
    <x v="4"/>
    <x v="88"/>
    <s v="2.2 - CONTRATACIÓN DE SERVICIOS"/>
    <s v="2.2.1 - SERVICIOS BÁSICOS"/>
    <s v="N"/>
    <s v="00 - N/A"/>
    <s v="20 - FONDOS CON DESTINO ESPECÍFICO"/>
    <s v=" "/>
    <s v="99 - MULTIPROVINCIAL"/>
    <n v="7030000"/>
    <n v="30000.000000000233"/>
    <n v="0"/>
  </r>
  <r>
    <s v="2024"/>
    <x v="0"/>
    <x v="0"/>
    <x v="0"/>
    <x v="0"/>
    <x v="2"/>
    <s v="0223 - MINISTERIO DE LA VIVIENDA, HABITAT Y EDIFICACIONES (MIVHED)"/>
    <s v="0001 - MINISTERIO DE LA VIVIENDA, HABITAT Y EDIFICACIONES (MIVHED)"/>
    <x v="2"/>
    <x v="4"/>
    <x v="88"/>
    <s v="2.2 - CONTRATACIÓN DE SERVICIOS"/>
    <s v="2.2.2 - PUBLICIDAD, IMPRESIÓN Y ENCUADERNACIÓN"/>
    <s v="N"/>
    <s v="00 - N/A"/>
    <s v="10 - FONDO GENERAL"/>
    <s v=" "/>
    <s v="99 - MULTIPROVINCIAL"/>
    <n v="62860000"/>
    <n v="61860000"/>
    <n v="54872404.460000001"/>
  </r>
  <r>
    <s v="2024"/>
    <x v="0"/>
    <x v="0"/>
    <x v="0"/>
    <x v="0"/>
    <x v="2"/>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 "/>
    <s v="99 - MULTIPROVINCIAL"/>
    <n v="63605000"/>
    <n v="100154422.34"/>
    <n v="69180627.5"/>
  </r>
  <r>
    <s v="2024"/>
    <x v="0"/>
    <x v="0"/>
    <x v="0"/>
    <x v="0"/>
    <x v="2"/>
    <s v="0223 - MINISTERIO DE LA VIVIENDA, HABITAT Y EDIFICACIONES (MIVHED)"/>
    <s v="0001 - MINISTERIO DE LA VIVIENDA, HABITAT Y EDIFICACIONES (MIVHED)"/>
    <x v="2"/>
    <x v="4"/>
    <x v="88"/>
    <s v="2.2 - CONTRATACIÓN DE SERVICIOS"/>
    <s v="2.2.3 - VIÁTICOS"/>
    <s v="N"/>
    <s v="00 - N/A"/>
    <s v="10 - FONDO GENERAL"/>
    <s v=" "/>
    <s v="99 - MULTIPROVINCIAL"/>
    <n v="11500000"/>
    <n v="15600000"/>
    <n v="15210965.75"/>
  </r>
  <r>
    <s v="2024"/>
    <x v="0"/>
    <x v="0"/>
    <x v="0"/>
    <x v="0"/>
    <x v="2"/>
    <s v="0223 - MINISTERIO DE LA VIVIENDA, HABITAT Y EDIFICACIONES (MIVHED)"/>
    <s v="0001 - MINISTERIO DE LA VIVIENDA, HABITAT Y EDIFICACIONES (MIVHED)"/>
    <x v="2"/>
    <x v="4"/>
    <x v="88"/>
    <s v="2.2 - CONTRATACIÓN DE SERVICIOS"/>
    <s v="2.2.3 - VIÁTICOS"/>
    <s v="N"/>
    <s v="00 - N/A"/>
    <s v="20 - FONDOS CON DESTINO ESPECÍFICO"/>
    <s v=" "/>
    <s v="99 - MULTIPROVINCIAL"/>
    <n v="13505000"/>
    <n v="17005000"/>
    <n v="14625891.439999999"/>
  </r>
  <r>
    <s v="2024"/>
    <x v="0"/>
    <x v="0"/>
    <x v="0"/>
    <x v="0"/>
    <x v="2"/>
    <s v="0223 - MINISTERIO DE LA VIVIENDA, HABITAT Y EDIFICACIONES (MIVHED)"/>
    <s v="0001 - MINISTERIO DE LA VIVIENDA, HABITAT Y EDIFICACIONES (MIVHED)"/>
    <x v="2"/>
    <x v="4"/>
    <x v="88"/>
    <s v="2.2 - CONTRATACIÓN DE SERVICIOS"/>
    <s v="2.2.4 - TRANSPORTE Y ALMACENAJE"/>
    <s v="N"/>
    <s v="00 - N/A"/>
    <s v="10 - FONDO GENERAL"/>
    <s v=" "/>
    <s v="99 - MULTIPROVINCIAL"/>
    <n v="400000"/>
    <n v="4909800"/>
    <n v="3410516.87"/>
  </r>
  <r>
    <s v="2024"/>
    <x v="0"/>
    <x v="0"/>
    <x v="0"/>
    <x v="0"/>
    <x v="2"/>
    <s v="0223 - MINISTERIO DE LA VIVIENDA, HABITAT Y EDIFICACIONES (MIVHED)"/>
    <s v="0001 - MINISTERIO DE LA VIVIENDA, HABITAT Y EDIFICACIONES (MIVHED)"/>
    <x v="2"/>
    <x v="4"/>
    <x v="88"/>
    <s v="2.2 - CONTRATACIÓN DE SERVICIOS"/>
    <s v="2.2.4 - TRANSPORTE Y ALMACENAJE"/>
    <s v="N"/>
    <s v="00 - N/A"/>
    <s v="20 - FONDOS CON DESTINO ESPECÍFICO"/>
    <s v=" "/>
    <s v="99 - MULTIPROVINCIAL"/>
    <n v="16810000"/>
    <n v="44580694.420000002"/>
    <n v="39203492"/>
  </r>
  <r>
    <s v="2024"/>
    <x v="0"/>
    <x v="0"/>
    <x v="0"/>
    <x v="0"/>
    <x v="2"/>
    <s v="0223 - MINISTERIO DE LA VIVIENDA, HABITAT Y EDIFICACIONES (MIVHED)"/>
    <s v="0001 - MINISTERIO DE LA VIVIENDA, HABITAT Y EDIFICACIONES (MIVHED)"/>
    <x v="2"/>
    <x v="4"/>
    <x v="88"/>
    <s v="2.2 - CONTRATACIÓN DE SERVICIOS"/>
    <s v="2.2.5 - ALQUILERES Y RENTAS"/>
    <s v="N"/>
    <s v="00 - N/A"/>
    <s v="10 - FONDO GENERAL"/>
    <s v=" "/>
    <s v="99 - MULTIPROVINCIAL"/>
    <n v="145730000"/>
    <n v="135900000"/>
    <n v="121943615.93999998"/>
  </r>
  <r>
    <s v="2024"/>
    <x v="0"/>
    <x v="0"/>
    <x v="0"/>
    <x v="0"/>
    <x v="2"/>
    <s v="0223 - MINISTERIO DE LA VIVIENDA, HABITAT Y EDIFICACIONES (MIVHED)"/>
    <s v="0001 - MINISTERIO DE LA VIVIENDA, HABITAT Y EDIFICACIONES (MIVHED)"/>
    <x v="2"/>
    <x v="4"/>
    <x v="88"/>
    <s v="2.2 - CONTRATACIÓN DE SERVICIOS"/>
    <s v="2.2.5 - ALQUILERES Y RENTAS"/>
    <s v="N"/>
    <s v="00 - N/A"/>
    <s v="20 - FONDOS CON DESTINO ESPECÍFICO"/>
    <s v=" "/>
    <s v="99 - MULTIPROVINCIAL"/>
    <n v="37273946"/>
    <n v="7867768.0900000036"/>
    <n v="2790841.81"/>
  </r>
  <r>
    <s v="2024"/>
    <x v="0"/>
    <x v="0"/>
    <x v="0"/>
    <x v="0"/>
    <x v="2"/>
    <s v="0223 - MINISTERIO DE LA VIVIENDA, HABITAT Y EDIFICACIONES (MIVHED)"/>
    <s v="0001 - MINISTERIO DE LA VIVIENDA, HABITAT Y EDIFICACIONES (MIVHED)"/>
    <x v="2"/>
    <x v="4"/>
    <x v="88"/>
    <s v="2.2 - CONTRATACIÓN DE SERVICIOS"/>
    <s v="2.2.6 - SEGUROS"/>
    <s v="N"/>
    <s v="00 - N/A"/>
    <s v="10 - FONDO GENERAL"/>
    <s v=" "/>
    <s v="99 - MULTIPROVINCIAL"/>
    <n v="61010000"/>
    <n v="66632038.859999999"/>
    <n v="64097898.760000005"/>
  </r>
  <r>
    <s v="2024"/>
    <x v="0"/>
    <x v="0"/>
    <x v="0"/>
    <x v="0"/>
    <x v="2"/>
    <s v="0223 - MINISTERIO DE LA VIVIENDA, HABITAT Y EDIFICACIONES (MIVHED)"/>
    <s v="0001 - MINISTERIO DE LA VIVIENDA, HABITAT Y EDIFICACIONES (MIVHED)"/>
    <x v="2"/>
    <x v="4"/>
    <x v="88"/>
    <s v="2.2 - CONTRATACIÓN DE SERVICIOS"/>
    <s v="2.2.6 - SEGUROS"/>
    <s v="N"/>
    <s v="00 - N/A"/>
    <s v="20 - FONDOS CON DESTINO ESPECÍFICO"/>
    <s v=" "/>
    <s v="99 - MULTIPROVINCIAL"/>
    <n v="24000000"/>
    <n v="0"/>
    <n v="0"/>
  </r>
  <r>
    <s v="2024"/>
    <x v="0"/>
    <x v="0"/>
    <x v="0"/>
    <x v="0"/>
    <x v="2"/>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 "/>
    <s v="99 - MULTIPROVINCIAL"/>
    <n v="12870000"/>
    <n v="10042927"/>
    <n v="4528032.78"/>
  </r>
  <r>
    <s v="2024"/>
    <x v="0"/>
    <x v="0"/>
    <x v="0"/>
    <x v="0"/>
    <x v="2"/>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 "/>
    <s v="99 - MULTIPROVINCIAL"/>
    <n v="85092636"/>
    <n v="42249562.170000002"/>
    <n v="28463248.220000003"/>
  </r>
  <r>
    <s v="2024"/>
    <x v="0"/>
    <x v="0"/>
    <x v="0"/>
    <x v="0"/>
    <x v="2"/>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 "/>
    <s v="99 - MULTIPROVINCIAL"/>
    <n v="49090000"/>
    <n v="68322607.849999994"/>
    <n v="59636382.370000005"/>
  </r>
  <r>
    <s v="2024"/>
    <x v="0"/>
    <x v="0"/>
    <x v="0"/>
    <x v="0"/>
    <x v="2"/>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 "/>
    <s v="99 - MULTIPROVINCIAL"/>
    <n v="113145000"/>
    <n v="243320814.22"/>
    <n v="208444147.88"/>
  </r>
  <r>
    <s v="2024"/>
    <x v="0"/>
    <x v="0"/>
    <x v="0"/>
    <x v="0"/>
    <x v="2"/>
    <s v="0223 - MINISTERIO DE LA VIVIENDA, HABITAT Y EDIFICACIONES (MIVHED)"/>
    <s v="0001 - MINISTERIO DE LA VIVIENDA, HABITAT Y EDIFICACIONES (MIVHED)"/>
    <x v="2"/>
    <x v="4"/>
    <x v="88"/>
    <s v="2.2 - CONTRATACIÓN DE SERVICIOS"/>
    <s v="2.2.9 - OTRAS CONTRATACIONES DE SERVICIOS"/>
    <s v="N"/>
    <s v="00 - N/A"/>
    <s v="10 - FONDO GENERAL"/>
    <s v=" "/>
    <s v="99 - MULTIPROVINCIAL"/>
    <n v="26500000"/>
    <n v="22172626.289999999"/>
    <n v="16410925.35"/>
  </r>
  <r>
    <s v="2024"/>
    <x v="0"/>
    <x v="0"/>
    <x v="0"/>
    <x v="0"/>
    <x v="2"/>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 "/>
    <s v="99 - MULTIPROVINCIAL"/>
    <n v="23000000"/>
    <n v="36073461.129999995"/>
    <n v="25312818.349999998"/>
  </r>
  <r>
    <s v="2024"/>
    <x v="0"/>
    <x v="0"/>
    <x v="0"/>
    <x v="0"/>
    <x v="2"/>
    <s v="0223 - MINISTERIO DE LA VIVIENDA, HABITAT Y EDIFICACIONES (MIVHED)"/>
    <s v="0001 - MINISTERIO DE LA VIVIENDA, HABITAT Y EDIFICACIONES (MIVHED)"/>
    <x v="2"/>
    <x v="4"/>
    <x v="88"/>
    <s v="2.3 - MATERIALES Y SUMINISTROS"/>
    <s v="2.3.1 - ALIMENTOS Y PRODUCTOS AGROFORESTALES"/>
    <s v="N"/>
    <s v="00 - N/A"/>
    <s v="10 - FONDO GENERAL"/>
    <s v=" "/>
    <s v="99 - MULTIPROVINCIAL"/>
    <n v="1203629"/>
    <n v="6023496.7800000003"/>
    <n v="2202521.02"/>
  </r>
  <r>
    <s v="2024"/>
    <x v="0"/>
    <x v="0"/>
    <x v="0"/>
    <x v="0"/>
    <x v="2"/>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 "/>
    <s v="99 - MULTIPROVINCIAL"/>
    <n v="4100000"/>
    <n v="2522100"/>
    <n v="2153654.31"/>
  </r>
  <r>
    <s v="2024"/>
    <x v="0"/>
    <x v="0"/>
    <x v="0"/>
    <x v="0"/>
    <x v="2"/>
    <s v="0223 - MINISTERIO DE LA VIVIENDA, HABITAT Y EDIFICACIONES (MIVHED)"/>
    <s v="0001 - MINISTERIO DE LA VIVIENDA, HABITAT Y EDIFICACIONES (MIVHED)"/>
    <x v="2"/>
    <x v="4"/>
    <x v="88"/>
    <s v="2.3 - MATERIALES Y SUMINISTROS"/>
    <s v="2.3.1 - ALIMENTOS Y PRODUCTOS AGROFORESTALES"/>
    <s v="N"/>
    <s v="00 - N/A"/>
    <s v="50 - CRÉDITO INTERNO"/>
    <s v=" "/>
    <s v="99 - MULTIPROVINCIAL"/>
    <n v="0"/>
    <n v="33000000"/>
    <n v="0"/>
  </r>
  <r>
    <s v="2024"/>
    <x v="0"/>
    <x v="0"/>
    <x v="0"/>
    <x v="0"/>
    <x v="2"/>
    <s v="0223 - MINISTERIO DE LA VIVIENDA, HABITAT Y EDIFICACIONES (MIVHED)"/>
    <s v="0001 - MINISTERIO DE LA VIVIENDA, HABITAT Y EDIFICACIONES (MIVHED)"/>
    <x v="2"/>
    <x v="4"/>
    <x v="88"/>
    <s v="2.3 - MATERIALES Y SUMINISTROS"/>
    <s v="2.3.2 - TEXTILES Y VESTUARIOS"/>
    <s v="N"/>
    <s v="00 - N/A"/>
    <s v="10 - FONDO GENERAL"/>
    <s v=" "/>
    <s v="99 - MULTIPROVINCIAL"/>
    <n v="2010000"/>
    <n v="3720520.65"/>
    <n v="1211939.1100000001"/>
  </r>
  <r>
    <s v="2024"/>
    <x v="0"/>
    <x v="0"/>
    <x v="0"/>
    <x v="0"/>
    <x v="2"/>
    <s v="0223 - MINISTERIO DE LA VIVIENDA, HABITAT Y EDIFICACIONES (MIVHED)"/>
    <s v="0001 - MINISTERIO DE LA VIVIENDA, HABITAT Y EDIFICACIONES (MIVHED)"/>
    <x v="2"/>
    <x v="4"/>
    <x v="88"/>
    <s v="2.3 - MATERIALES Y SUMINISTROS"/>
    <s v="2.3.2 - TEXTILES Y VESTUARIOS"/>
    <s v="N"/>
    <s v="00 - N/A"/>
    <s v="20 - FONDOS CON DESTINO ESPECÍFICO"/>
    <s v=" "/>
    <s v="99 - MULTIPROVINCIAL"/>
    <n v="2100000"/>
    <n v="2001451"/>
    <n v="1933909.3800000001"/>
  </r>
  <r>
    <s v="2024"/>
    <x v="0"/>
    <x v="0"/>
    <x v="0"/>
    <x v="0"/>
    <x v="2"/>
    <s v="0223 - MINISTERIO DE LA VIVIENDA, HABITAT Y EDIFICACIONES (MIVHED)"/>
    <s v="0001 - MINISTERIO DE LA VIVIENDA, HABITAT Y EDIFICACIONES (MIVHED)"/>
    <x v="2"/>
    <x v="4"/>
    <x v="88"/>
    <s v="2.3 - MATERIALES Y SUMINISTROS"/>
    <s v="2.3.3 - PAPEL, CARTÓN E IMPRESOS"/>
    <s v="N"/>
    <s v="00 - N/A"/>
    <s v="10 - FONDO GENERAL"/>
    <s v=" "/>
    <s v="99 - MULTIPROVINCIAL"/>
    <n v="1305000"/>
    <n v="3161100"/>
    <n v="413549.81"/>
  </r>
  <r>
    <s v="2024"/>
    <x v="0"/>
    <x v="0"/>
    <x v="0"/>
    <x v="0"/>
    <x v="2"/>
    <s v="0223 - MINISTERIO DE LA VIVIENDA, HABITAT Y EDIFICACIONES (MIVHED)"/>
    <s v="0001 - MINISTERIO DE LA VIVIENDA, HABITAT Y EDIFICACIONES (MIVHED)"/>
    <x v="2"/>
    <x v="4"/>
    <x v="88"/>
    <s v="2.3 - MATERIALES Y SUMINISTROS"/>
    <s v="2.3.3 - PAPEL, CARTÓN E IMPRESOS"/>
    <s v="N"/>
    <s v="00 - N/A"/>
    <s v="20 - FONDOS CON DESTINO ESPECÍFICO"/>
    <s v=" "/>
    <s v="99 - MULTIPROVINCIAL"/>
    <n v="3432371"/>
    <n v="3704597"/>
    <n v="3283320.7199999993"/>
  </r>
  <r>
    <s v="2024"/>
    <x v="0"/>
    <x v="0"/>
    <x v="0"/>
    <x v="0"/>
    <x v="2"/>
    <s v="0223 - MINISTERIO DE LA VIVIENDA, HABITAT Y EDIFICACIONES (MIVHED)"/>
    <s v="0001 - MINISTERIO DE LA VIVIENDA, HABITAT Y EDIFICACIONES (MIVHED)"/>
    <x v="2"/>
    <x v="4"/>
    <x v="88"/>
    <s v="2.3 - MATERIALES Y SUMINISTROS"/>
    <s v="2.3.4 - PRODUCTOS FARMACÉUTICOS"/>
    <s v="N"/>
    <s v="00 - N/A"/>
    <s v="10 - FONDO GENERAL"/>
    <s v=" "/>
    <s v="99 - MULTIPROVINCIAL"/>
    <n v="200000"/>
    <n v="252000"/>
    <n v="117251.94"/>
  </r>
  <r>
    <s v="2024"/>
    <x v="0"/>
    <x v="0"/>
    <x v="0"/>
    <x v="0"/>
    <x v="2"/>
    <s v="0223 - MINISTERIO DE LA VIVIENDA, HABITAT Y EDIFICACIONES (MIVHED)"/>
    <s v="0001 - MINISTERIO DE LA VIVIENDA, HABITAT Y EDIFICACIONES (MIVHED)"/>
    <x v="2"/>
    <x v="4"/>
    <x v="88"/>
    <s v="2.3 - MATERIALES Y SUMINISTROS"/>
    <s v="2.3.4 - PRODUCTOS FARMACÉUTICOS"/>
    <s v="N"/>
    <s v="00 - N/A"/>
    <s v="20 - FONDOS CON DESTINO ESPECÍFICO"/>
    <s v=" "/>
    <s v="99 - MULTIPROVINCIAL"/>
    <n v="500000"/>
    <n v="580"/>
    <n v="0"/>
  </r>
  <r>
    <s v="2024"/>
    <x v="0"/>
    <x v="0"/>
    <x v="0"/>
    <x v="0"/>
    <x v="2"/>
    <s v="0223 - MINISTERIO DE LA VIVIENDA, HABITAT Y EDIFICACIONES (MIVHED)"/>
    <s v="0001 - MINISTERIO DE LA VIVIENDA, HABITAT Y EDIFICACIONES (MIVHED)"/>
    <x v="2"/>
    <x v="4"/>
    <x v="88"/>
    <s v="2.3 - MATERIALES Y SUMINISTROS"/>
    <s v="2.3.5 - CUERO, CAUCHO Y PLÁSTICO"/>
    <s v="N"/>
    <s v="00 - N/A"/>
    <s v="10 - FONDO GENERAL"/>
    <s v=" "/>
    <s v="99 - MULTIPROVINCIAL"/>
    <n v="1010000"/>
    <n v="1857000"/>
    <n v="734264.36"/>
  </r>
  <r>
    <s v="2024"/>
    <x v="0"/>
    <x v="0"/>
    <x v="0"/>
    <x v="0"/>
    <x v="2"/>
    <s v="0223 - MINISTERIO DE LA VIVIENDA, HABITAT Y EDIFICACIONES (MIVHED)"/>
    <s v="0001 - MINISTERIO DE LA VIVIENDA, HABITAT Y EDIFICACIONES (MIVHED)"/>
    <x v="2"/>
    <x v="4"/>
    <x v="88"/>
    <s v="2.3 - MATERIALES Y SUMINISTROS"/>
    <s v="2.3.5 - CUERO, CAUCHO Y PLÁSTICO"/>
    <s v="N"/>
    <s v="00 - N/A"/>
    <s v="20 - FONDOS CON DESTINO ESPECÍFICO"/>
    <s v=" "/>
    <s v="99 - MULTIPROVINCIAL"/>
    <n v="1010000"/>
    <n v="1336000"/>
    <n v="1177215.2"/>
  </r>
  <r>
    <s v="2024"/>
    <x v="0"/>
    <x v="0"/>
    <x v="0"/>
    <x v="0"/>
    <x v="2"/>
    <s v="0223 - MINISTERIO DE LA VIVIENDA, HABITAT Y EDIFICACIONES (MIVHED)"/>
    <s v="0001 - MINISTERIO DE LA VIVIENDA, HABITAT Y EDIFICACIONES (MIVHED)"/>
    <x v="2"/>
    <x v="4"/>
    <x v="88"/>
    <s v="2.3 - MATERIALES Y SUMINISTROS"/>
    <s v="2.3.6 - PRODUCTOS DE MINERALES, METÁLICOS Y NO METÁLICOS"/>
    <s v="N"/>
    <s v="00 - N/A"/>
    <s v="10 - FONDO GENERAL"/>
    <s v=" "/>
    <s v="99 - MULTIPROVINCIAL"/>
    <n v="635000"/>
    <n v="592000"/>
    <n v="329985.14000000007"/>
  </r>
  <r>
    <s v="2024"/>
    <x v="0"/>
    <x v="0"/>
    <x v="0"/>
    <x v="0"/>
    <x v="2"/>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 "/>
    <s v="99 - MULTIPROVINCIAL"/>
    <n v="150000"/>
    <n v="263397.26"/>
    <n v="240673.47999999998"/>
  </r>
  <r>
    <s v="2024"/>
    <x v="0"/>
    <x v="0"/>
    <x v="0"/>
    <x v="0"/>
    <x v="2"/>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 "/>
    <s v="99 - MULTIPROVINCIAL"/>
    <n v="12330000"/>
    <n v="13780000"/>
    <n v="11296584.680000002"/>
  </r>
  <r>
    <s v="2024"/>
    <x v="0"/>
    <x v="0"/>
    <x v="0"/>
    <x v="0"/>
    <x v="2"/>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 "/>
    <s v="99 - MULTIPROVINCIAL"/>
    <n v="51540000"/>
    <n v="12168420"/>
    <n v="2353110.34"/>
  </r>
  <r>
    <s v="2024"/>
    <x v="0"/>
    <x v="0"/>
    <x v="0"/>
    <x v="0"/>
    <x v="2"/>
    <s v="0223 - MINISTERIO DE LA VIVIENDA, HABITAT Y EDIFICACIONES (MIVHED)"/>
    <s v="0001 - MINISTERIO DE LA VIVIENDA, HABITAT Y EDIFICACIONES (MIVHED)"/>
    <x v="2"/>
    <x v="4"/>
    <x v="88"/>
    <s v="2.3 - MATERIALES Y SUMINISTROS"/>
    <s v="2.3.9 - PRODUCTOS Y ÚTILES VARIOS"/>
    <s v="N"/>
    <s v="00 - N/A"/>
    <s v="10 - FONDO GENERAL"/>
    <s v=" "/>
    <s v="99 - MULTIPROVINCIAL"/>
    <n v="4665000"/>
    <n v="11178132.220000001"/>
    <n v="5848780.3200000003"/>
  </r>
  <r>
    <s v="2024"/>
    <x v="0"/>
    <x v="0"/>
    <x v="0"/>
    <x v="0"/>
    <x v="2"/>
    <s v="0223 - MINISTERIO DE LA VIVIENDA, HABITAT Y EDIFICACIONES (MIVHED)"/>
    <s v="0001 - MINISTERIO DE LA VIVIENDA, HABITAT Y EDIFICACIONES (MIVHED)"/>
    <x v="2"/>
    <x v="4"/>
    <x v="88"/>
    <s v="2.3 - MATERIALES Y SUMINISTROS"/>
    <s v="2.3.9 - PRODUCTOS Y ÚTILES VARIOS"/>
    <s v="N"/>
    <s v="00 - N/A"/>
    <s v="20 - FONDOS CON DESTINO ESPECÍFICO"/>
    <s v=" "/>
    <s v="99 - MULTIPROVINCIAL"/>
    <n v="12180000"/>
    <n v="17815900"/>
    <n v="15155128.939999998"/>
  </r>
  <r>
    <s v="2024"/>
    <x v="0"/>
    <x v="0"/>
    <x v="0"/>
    <x v="0"/>
    <x v="2"/>
    <s v="0999 - ADMINISTRACION DE OBLIGACIONES DEL TESORO NACIONAL"/>
    <s v="0001 - MINISTERIO DE HACIENDA (OBLIGACIONES DEL TESORO)"/>
    <x v="0"/>
    <x v="0"/>
    <x v="2"/>
    <s v="2.2 - CONTRATACIÓN DE SERVICIOS"/>
    <s v="2.2.1 - SERVICIOS BÁSICOS"/>
    <s v="N"/>
    <s v="00 - N/A"/>
    <s v="10 - FONDO GENERAL"/>
    <s v=" "/>
    <s v="99 - MULTIPROVINCIAL"/>
    <n v="3701712"/>
    <n v="3701712"/>
    <n v="3644619.35"/>
  </r>
  <r>
    <s v="2024"/>
    <x v="0"/>
    <x v="0"/>
    <x v="0"/>
    <x v="0"/>
    <x v="2"/>
    <s v="0999 - ADMINISTRACION DE OBLIGACIONES DEL TESORO NACIONAL"/>
    <s v="0001 - TESORERIA NACIONAL (TN)"/>
    <x v="0"/>
    <x v="0"/>
    <x v="2"/>
    <s v="2.2 - CONTRATACIÓN DE SERVICIOS"/>
    <s v="2.2.8 - OTROS SERVICIOS NO INCLUIDOS EN CONCEPTOS ANTERIORES"/>
    <s v="N"/>
    <s v="00 - N/A"/>
    <s v="10 - FONDO GENERAL"/>
    <s v=" "/>
    <s v="99 - MULTIPROVINCIAL"/>
    <n v="0"/>
    <n v="0"/>
    <n v="0"/>
  </r>
  <r>
    <s v="2024"/>
    <x v="0"/>
    <x v="0"/>
    <x v="0"/>
    <x v="0"/>
    <x v="2"/>
    <s v="0999 - ADMINISTRACION DE OBLIGACIONES DEL TESORO NACIONAL"/>
    <s v="0001 - TESORERIA NACIONAL (TN)"/>
    <x v="0"/>
    <x v="0"/>
    <x v="2"/>
    <s v="2.2 - CONTRATACIÓN DE SERVICIOS"/>
    <s v="2.2.8 - OTROS SERVICIOS NO INCLUIDOS EN CONCEPTOS ANTERIORES"/>
    <s v="N"/>
    <s v="00 - N/A"/>
    <s v="60 - CREDITO EXTERNO"/>
    <s v=" "/>
    <s v="99 - MULTIPROVINCIAL"/>
    <n v="0"/>
    <n v="0"/>
    <n v="0"/>
  </r>
  <r>
    <s v="2024"/>
    <x v="0"/>
    <x v="0"/>
    <x v="0"/>
    <x v="0"/>
    <x v="3"/>
    <s v="0301 - PODER JUDICIAL"/>
    <s v="0001 - CONSEJO DEL PODER JUDICIAL"/>
    <x v="0"/>
    <x v="1"/>
    <x v="1"/>
    <s v="2.1 - REMUNERACIONES Y CONTRIBUCIONES"/>
    <s v="2.1.1 - REMUNERACIONES"/>
    <s v="N"/>
    <s v="00 - N/A"/>
    <s v="10 - FONDO GENERAL"/>
    <s v=" "/>
    <s v="99 - MULTIPROVINCIAL"/>
    <n v="5373894177"/>
    <n v="5373894177"/>
    <n v="5373894177"/>
  </r>
  <r>
    <s v="2024"/>
    <x v="0"/>
    <x v="0"/>
    <x v="0"/>
    <x v="0"/>
    <x v="3"/>
    <s v="0301 - PODER JUDICIAL"/>
    <s v="0001 - CONSEJO DEL PODER JUDICIAL"/>
    <x v="0"/>
    <x v="1"/>
    <x v="1"/>
    <s v="2.1 - REMUNERACIONES Y CONTRIBUCIONES"/>
    <s v="2.1.2 - SOBRESUELDOS"/>
    <s v="N"/>
    <s v="00 - N/A"/>
    <s v="10 - FONDO GENERAL"/>
    <s v=" "/>
    <s v="99 - MULTIPROVINCIAL"/>
    <n v="919352460"/>
    <n v="1254181247"/>
    <n v="1254181246.9999998"/>
  </r>
  <r>
    <s v="2024"/>
    <x v="0"/>
    <x v="0"/>
    <x v="0"/>
    <x v="0"/>
    <x v="3"/>
    <s v="0301 - PODER JUDICIAL"/>
    <s v="0001 - CONSEJO DEL PODER JUDICIAL"/>
    <x v="0"/>
    <x v="1"/>
    <x v="1"/>
    <s v="2.1 - REMUNERACIONES Y CONTRIBUCIONES"/>
    <s v="2.1.3 - DIETAS Y GASTOS DE REPRESENTACIÓN"/>
    <s v="N"/>
    <s v="00 - N/A"/>
    <s v="10 - FONDO GENERAL"/>
    <s v=" "/>
    <s v="99 - MULTIPROVINCIAL"/>
    <n v="229336322"/>
    <n v="229336322"/>
    <n v="229336321.97000006"/>
  </r>
  <r>
    <s v="2024"/>
    <x v="0"/>
    <x v="0"/>
    <x v="0"/>
    <x v="0"/>
    <x v="3"/>
    <s v="0301 - PODER JUDICIAL"/>
    <s v="0001 - CONSEJO DEL PODER JUDICIAL"/>
    <x v="0"/>
    <x v="1"/>
    <x v="1"/>
    <s v="2.1 - REMUNERACIONES Y CONTRIBUCIONES"/>
    <s v="2.1.4 - GRATIFICACIONES Y BONIFICACIONES"/>
    <s v="N"/>
    <s v="00 - N/A"/>
    <s v="10 - FONDO GENERAL"/>
    <s v=" "/>
    <s v="99 - MULTIPROVINCIAL"/>
    <n v="0"/>
    <n v="465171213"/>
    <n v="465171212.99000013"/>
  </r>
  <r>
    <s v="2024"/>
    <x v="0"/>
    <x v="0"/>
    <x v="0"/>
    <x v="0"/>
    <x v="3"/>
    <s v="0301 - PODER JUDICIAL"/>
    <s v="0001 - CONSEJO DEL PODER JUDICIAL"/>
    <x v="0"/>
    <x v="1"/>
    <x v="1"/>
    <s v="2.2 - CONTRATACIÓN DE SERVICIOS"/>
    <s v="2.2.1 - SERVICIOS BÁSICOS"/>
    <s v="N"/>
    <s v="00 - N/A"/>
    <s v="10 - FONDO GENERAL"/>
    <s v=" "/>
    <s v="99 - MULTIPROVINCIAL"/>
    <n v="339277682"/>
    <n v="339277682"/>
    <n v="339277682"/>
  </r>
  <r>
    <s v="2024"/>
    <x v="0"/>
    <x v="0"/>
    <x v="0"/>
    <x v="0"/>
    <x v="3"/>
    <s v="0301 - PODER JUDICIAL"/>
    <s v="0001 - CONSEJO DEL PODER JUDICIAL"/>
    <x v="0"/>
    <x v="1"/>
    <x v="1"/>
    <s v="2.2 - CONTRATACIÓN DE SERVICIOS"/>
    <s v="2.2.2 - PUBLICIDAD, IMPRESIÓN Y ENCUADERNACIÓN"/>
    <s v="N"/>
    <s v="00 - N/A"/>
    <s v="10 - FONDO GENERAL"/>
    <s v=" "/>
    <s v="99 - MULTIPROVINCIAL"/>
    <n v="6936592"/>
    <n v="6936592"/>
    <n v="6936592"/>
  </r>
  <r>
    <s v="2024"/>
    <x v="0"/>
    <x v="0"/>
    <x v="0"/>
    <x v="0"/>
    <x v="3"/>
    <s v="0301 - PODER JUDICIAL"/>
    <s v="0001 - CONSEJO DEL PODER JUDICIAL"/>
    <x v="0"/>
    <x v="1"/>
    <x v="1"/>
    <s v="2.2 - CONTRATACIÓN DE SERVICIOS"/>
    <s v="2.2.3 - VIÁTICOS"/>
    <s v="N"/>
    <s v="00 - N/A"/>
    <s v="10 - FONDO GENERAL"/>
    <s v=" "/>
    <s v="99 - MULTIPROVINCIAL"/>
    <n v="32875427"/>
    <n v="32875427"/>
    <n v="32875427"/>
  </r>
  <r>
    <s v="2024"/>
    <x v="0"/>
    <x v="0"/>
    <x v="0"/>
    <x v="0"/>
    <x v="3"/>
    <s v="0301 - PODER JUDICIAL"/>
    <s v="0001 - CONSEJO DEL PODER JUDICIAL"/>
    <x v="0"/>
    <x v="1"/>
    <x v="1"/>
    <s v="2.2 - CONTRATACIÓN DE SERVICIOS"/>
    <s v="2.2.4 - TRANSPORTE Y ALMACENAJE"/>
    <s v="N"/>
    <s v="00 - N/A"/>
    <s v="10 - FONDO GENERAL"/>
    <s v=" "/>
    <s v="99 - MULTIPROVINCIAL"/>
    <n v="20336959"/>
    <n v="20336959"/>
    <n v="20336959"/>
  </r>
  <r>
    <s v="2024"/>
    <x v="0"/>
    <x v="0"/>
    <x v="0"/>
    <x v="0"/>
    <x v="3"/>
    <s v="0301 - PODER JUDICIAL"/>
    <s v="0001 - CONSEJO DEL PODER JUDICIAL"/>
    <x v="0"/>
    <x v="1"/>
    <x v="1"/>
    <s v="2.2 - CONTRATACIÓN DE SERVICIOS"/>
    <s v="2.2.5 - ALQUILERES Y RENTAS"/>
    <s v="N"/>
    <s v="00 - N/A"/>
    <s v="10 - FONDO GENERAL"/>
    <s v=" "/>
    <s v="99 - MULTIPROVINCIAL"/>
    <n v="136443528"/>
    <n v="196443528"/>
    <n v="196443527.99999997"/>
  </r>
  <r>
    <s v="2024"/>
    <x v="0"/>
    <x v="0"/>
    <x v="0"/>
    <x v="0"/>
    <x v="3"/>
    <s v="0301 - PODER JUDICIAL"/>
    <s v="0001 - CONSEJO DEL PODER JUDICIAL"/>
    <x v="0"/>
    <x v="1"/>
    <x v="1"/>
    <s v="2.2 - CONTRATACIÓN DE SERVICIOS"/>
    <s v="2.2.6 - SEGUROS"/>
    <s v="N"/>
    <s v="00 - N/A"/>
    <s v="10 - FONDO GENERAL"/>
    <s v=" "/>
    <s v="99 - MULTIPROVINCIAL"/>
    <n v="548095754"/>
    <n v="548095754"/>
    <n v="548095754"/>
  </r>
  <r>
    <s v="2024"/>
    <x v="0"/>
    <x v="0"/>
    <x v="0"/>
    <x v="0"/>
    <x v="3"/>
    <s v="0301 - PODER JUDICIAL"/>
    <s v="0001 - CONSEJO DEL PODER JUDICIAL"/>
    <x v="0"/>
    <x v="1"/>
    <x v="1"/>
    <s v="2.2 - CONTRATACIÓN DE SERVICIOS"/>
    <s v="2.2.7 - SERVICIOS DE CONSERVACIÓN, REPARACIONES MENORES E INSTALACIONES TEMPORALES"/>
    <s v="N"/>
    <s v="00 - N/A"/>
    <s v="10 - FONDO GENERAL"/>
    <s v=" "/>
    <s v="99 - MULTIPROVINCIAL"/>
    <n v="78862813"/>
    <n v="78862813"/>
    <n v="78862813"/>
  </r>
  <r>
    <s v="2024"/>
    <x v="0"/>
    <x v="0"/>
    <x v="0"/>
    <x v="0"/>
    <x v="3"/>
    <s v="0301 - PODER JUDICIAL"/>
    <s v="0001 - CONSEJO DEL PODER JUDICIAL"/>
    <x v="0"/>
    <x v="1"/>
    <x v="1"/>
    <s v="2.2 - CONTRATACIÓN DE SERVICIOS"/>
    <s v="2.2.8 - OTROS SERVICIOS NO INCLUIDOS EN CONCEPTOS ANTERIORES"/>
    <s v="N"/>
    <s v="00 - N/A"/>
    <s v="10 - FONDO GENERAL"/>
    <s v=" "/>
    <s v="99 - MULTIPROVINCIAL"/>
    <n v="232134841"/>
    <n v="232134841"/>
    <n v="232134840.98000005"/>
  </r>
  <r>
    <s v="2024"/>
    <x v="0"/>
    <x v="0"/>
    <x v="0"/>
    <x v="0"/>
    <x v="3"/>
    <s v="0301 - PODER JUDICIAL"/>
    <s v="0001 - CONSEJO DEL PODER JUDICIAL"/>
    <x v="0"/>
    <x v="1"/>
    <x v="1"/>
    <s v="2.2 - CONTRATACIÓN DE SERVICIOS"/>
    <s v="2.2.9 - OTRAS CONTRATACIONES DE SERVICIOS"/>
    <s v="N"/>
    <s v="00 - N/A"/>
    <s v="10 - FONDO GENERAL"/>
    <s v=" "/>
    <s v="99 - MULTIPROVINCIAL"/>
    <n v="60183770"/>
    <n v="60183770"/>
    <n v="60183769.999999985"/>
  </r>
  <r>
    <s v="2024"/>
    <x v="0"/>
    <x v="0"/>
    <x v="0"/>
    <x v="0"/>
    <x v="3"/>
    <s v="0301 - PODER JUDICIAL"/>
    <s v="0001 - CONSEJO DEL PODER JUDICIAL"/>
    <x v="0"/>
    <x v="1"/>
    <x v="1"/>
    <s v="2.3 - MATERIALES Y SUMINISTROS"/>
    <s v="2.3.1 - ALIMENTOS Y PRODUCTOS AGROFORESTALES"/>
    <s v="N"/>
    <s v="00 - N/A"/>
    <s v="10 - FONDO GENERAL"/>
    <s v=" "/>
    <s v="99 - MULTIPROVINCIAL"/>
    <n v="22720338"/>
    <n v="22720338"/>
    <n v="22720338"/>
  </r>
  <r>
    <s v="2024"/>
    <x v="0"/>
    <x v="0"/>
    <x v="0"/>
    <x v="0"/>
    <x v="3"/>
    <s v="0301 - PODER JUDICIAL"/>
    <s v="0001 - CONSEJO DEL PODER JUDICIAL"/>
    <x v="0"/>
    <x v="1"/>
    <x v="1"/>
    <s v="2.3 - MATERIALES Y SUMINISTROS"/>
    <s v="2.3.2 - TEXTILES Y VESTUARIOS"/>
    <s v="N"/>
    <s v="00 - N/A"/>
    <s v="10 - FONDO GENERAL"/>
    <s v=" "/>
    <s v="99 - MULTIPROVINCIAL"/>
    <n v="6809970"/>
    <n v="6809970"/>
    <n v="6809970"/>
  </r>
  <r>
    <s v="2024"/>
    <x v="0"/>
    <x v="0"/>
    <x v="0"/>
    <x v="0"/>
    <x v="3"/>
    <s v="0301 - PODER JUDICIAL"/>
    <s v="0001 - CONSEJO DEL PODER JUDICIAL"/>
    <x v="0"/>
    <x v="1"/>
    <x v="1"/>
    <s v="2.3 - MATERIALES Y SUMINISTROS"/>
    <s v="2.3.3 - PAPEL, CARTÓN E IMPRESOS"/>
    <s v="N"/>
    <s v="00 - N/A"/>
    <s v="10 - FONDO GENERAL"/>
    <s v=" "/>
    <s v="99 - MULTIPROVINCIAL"/>
    <n v="29169905"/>
    <n v="29169905"/>
    <n v="29169904.999999996"/>
  </r>
  <r>
    <s v="2024"/>
    <x v="0"/>
    <x v="0"/>
    <x v="0"/>
    <x v="0"/>
    <x v="3"/>
    <s v="0301 - PODER JUDICIAL"/>
    <s v="0001 - CONSEJO DEL PODER JUDICIAL"/>
    <x v="0"/>
    <x v="1"/>
    <x v="1"/>
    <s v="2.3 - MATERIALES Y SUMINISTROS"/>
    <s v="2.3.4 - PRODUCTOS FARMACÉUTICOS"/>
    <s v="N"/>
    <s v="00 - N/A"/>
    <s v="10 - FONDO GENERAL"/>
    <s v=" "/>
    <s v="99 - MULTIPROVINCIAL"/>
    <n v="1145386"/>
    <n v="1145386"/>
    <n v="1145386"/>
  </r>
  <r>
    <s v="2024"/>
    <x v="0"/>
    <x v="0"/>
    <x v="0"/>
    <x v="0"/>
    <x v="3"/>
    <s v="0301 - PODER JUDICIAL"/>
    <s v="0001 - CONSEJO DEL PODER JUDICIAL"/>
    <x v="0"/>
    <x v="1"/>
    <x v="1"/>
    <s v="2.3 - MATERIALES Y SUMINISTROS"/>
    <s v="2.3.5 - CUERO, CAUCHO Y PLÁSTICO"/>
    <s v="N"/>
    <s v="00 - N/A"/>
    <s v="10 - FONDO GENERAL"/>
    <s v=" "/>
    <s v="99 - MULTIPROVINCIAL"/>
    <n v="5483696"/>
    <n v="5483696"/>
    <n v="5483696"/>
  </r>
  <r>
    <s v="2024"/>
    <x v="0"/>
    <x v="0"/>
    <x v="0"/>
    <x v="0"/>
    <x v="3"/>
    <s v="0301 - PODER JUDICIAL"/>
    <s v="0001 - CONSEJO DEL PODER JUDICIAL"/>
    <x v="0"/>
    <x v="1"/>
    <x v="1"/>
    <s v="2.3 - MATERIALES Y SUMINISTROS"/>
    <s v="2.3.6 - PRODUCTOS DE MINERALES, METÁLICOS Y NO METÁLICOS"/>
    <s v="N"/>
    <s v="00 - N/A"/>
    <s v="10 - FONDO GENERAL"/>
    <s v=" "/>
    <s v="99 - MULTIPROVINCIAL"/>
    <n v="16327111"/>
    <n v="16327111"/>
    <n v="16327111"/>
  </r>
  <r>
    <s v="2024"/>
    <x v="0"/>
    <x v="0"/>
    <x v="0"/>
    <x v="0"/>
    <x v="3"/>
    <s v="0301 - PODER JUDICIAL"/>
    <s v="0001 - CONSEJO DEL PODER JUDICIAL"/>
    <x v="0"/>
    <x v="1"/>
    <x v="1"/>
    <s v="2.3 - MATERIALES Y SUMINISTROS"/>
    <s v="2.3.7 - COMBUSTIBLES, LUBRICANTES, PRODUCTOS QUÍMICOS Y CONEXOS"/>
    <s v="N"/>
    <s v="00 - N/A"/>
    <s v="10 - FONDO GENERAL"/>
    <s v=" "/>
    <s v="99 - MULTIPROVINCIAL"/>
    <n v="50052081"/>
    <n v="50052081"/>
    <n v="50052081"/>
  </r>
  <r>
    <s v="2024"/>
    <x v="0"/>
    <x v="0"/>
    <x v="0"/>
    <x v="0"/>
    <x v="3"/>
    <s v="0301 - PODER JUDICIAL"/>
    <s v="0001 - CONSEJO DEL PODER JUDICIAL"/>
    <x v="0"/>
    <x v="1"/>
    <x v="1"/>
    <s v="2.3 - MATERIALES Y SUMINISTROS"/>
    <s v="2.3.9 - PRODUCTOS Y ÚTILES VARIOS"/>
    <s v="N"/>
    <s v="00 - N/A"/>
    <s v="10 - FONDO GENERAL"/>
    <s v=" "/>
    <s v="99 - MULTIPROVINCIAL"/>
    <n v="57418702"/>
    <n v="57418702"/>
    <n v="56841797"/>
  </r>
  <r>
    <s v="2024"/>
    <x v="0"/>
    <x v="0"/>
    <x v="0"/>
    <x v="0"/>
    <x v="3"/>
    <s v="0301 - PODER JUDICIAL"/>
    <s v="0001 - CONSEJO DEL PODER JUDICIAL"/>
    <x v="0"/>
    <x v="1"/>
    <x v="1"/>
    <s v="2.3 - MATERIALES Y SUMINISTROS"/>
    <s v="2.3.9 - PRODUCTOS Y ÚTILES VARIOS"/>
    <s v="N"/>
    <s v="00 - N/A"/>
    <s v="70 - DONACION EXTERNA"/>
    <s v=" "/>
    <s v="99 - MULTIPROVINCIAL"/>
    <n v="1153810"/>
    <n v="1153810"/>
    <n v="0"/>
  </r>
  <r>
    <s v="2024"/>
    <x v="0"/>
    <x v="0"/>
    <x v="0"/>
    <x v="0"/>
    <x v="4"/>
    <s v="0401 - JUNTA CENTRAL ELECTORAL"/>
    <s v="0001 - JUNTA CENTRAL ELECTORAL"/>
    <x v="0"/>
    <x v="0"/>
    <x v="89"/>
    <s v="2.1 - REMUNERACIONES Y CONTRIBUCIONES"/>
    <s v="2.1.1 - REMUNERACIONES"/>
    <s v="N"/>
    <s v="00 - N/A"/>
    <s v="10 - FONDO GENERAL"/>
    <s v=" "/>
    <s v="99 - MULTIPROVINCIAL"/>
    <n v="5372980260"/>
    <n v="4220794341"/>
    <n v="4220794341"/>
  </r>
  <r>
    <s v="2024"/>
    <x v="0"/>
    <x v="0"/>
    <x v="0"/>
    <x v="0"/>
    <x v="4"/>
    <s v="0401 - JUNTA CENTRAL ELECTORAL"/>
    <s v="0001 - JUNTA CENTRAL ELECTORAL"/>
    <x v="0"/>
    <x v="0"/>
    <x v="89"/>
    <s v="2.1 - REMUNERACIONES Y CONTRIBUCIONES"/>
    <s v="2.1.2 - SOBRESUELDOS"/>
    <s v="N"/>
    <s v="00 - N/A"/>
    <s v="10 - FONDO GENERAL"/>
    <s v=" "/>
    <s v="99 - MULTIPROVINCIAL"/>
    <n v="722087100"/>
    <n v="659363637"/>
    <n v="659363637"/>
  </r>
  <r>
    <s v="2024"/>
    <x v="0"/>
    <x v="0"/>
    <x v="0"/>
    <x v="0"/>
    <x v="4"/>
    <s v="0401 - JUNTA CENTRAL ELECTORAL"/>
    <s v="0001 - JUNTA CENTRAL ELECTORAL"/>
    <x v="0"/>
    <x v="0"/>
    <x v="89"/>
    <s v="2.1 - REMUNERACIONES Y CONTRIBUCIONES"/>
    <s v="2.1.3 - DIETAS Y GASTOS DE REPRESENTACIÓN"/>
    <s v="N"/>
    <s v="00 - N/A"/>
    <s v="10 - FONDO GENERAL"/>
    <s v=" "/>
    <s v="99 - MULTIPROVINCIAL"/>
    <n v="82980300"/>
    <n v="1001676164"/>
    <n v="1001676164"/>
  </r>
  <r>
    <s v="2024"/>
    <x v="0"/>
    <x v="0"/>
    <x v="0"/>
    <x v="0"/>
    <x v="4"/>
    <s v="0401 - JUNTA CENTRAL ELECTORAL"/>
    <s v="0001 - JUNTA CENTRAL ELECTORAL"/>
    <x v="0"/>
    <x v="0"/>
    <x v="89"/>
    <s v="2.1 - REMUNERACIONES Y CONTRIBUCIONES"/>
    <s v="2.1.4 - GRATIFICACIONES Y BONIFICACIONES"/>
    <s v="N"/>
    <s v="00 - N/A"/>
    <s v="10 - FONDO GENERAL"/>
    <s v=" "/>
    <s v="99 - MULTIPROVINCIAL"/>
    <n v="0"/>
    <n v="14216871"/>
    <n v="14216871"/>
  </r>
  <r>
    <s v="2024"/>
    <x v="0"/>
    <x v="0"/>
    <x v="0"/>
    <x v="0"/>
    <x v="4"/>
    <s v="0401 - JUNTA CENTRAL ELECTORAL"/>
    <s v="0001 - JUNTA CENTRAL ELECTORAL"/>
    <x v="0"/>
    <x v="0"/>
    <x v="89"/>
    <s v="2.1 - REMUNERACIONES Y CONTRIBUCIONES"/>
    <s v="2.1.5 - CONTRIBUCIONES A LA SEGURIDAD SOCIAL"/>
    <s v="N"/>
    <s v="00 - N/A"/>
    <s v="10 - FONDO GENERAL"/>
    <s v=" "/>
    <s v="99 - MULTIPROVINCIAL"/>
    <n v="144240000"/>
    <n v="261884282"/>
    <n v="261884282"/>
  </r>
  <r>
    <s v="2024"/>
    <x v="0"/>
    <x v="0"/>
    <x v="0"/>
    <x v="0"/>
    <x v="4"/>
    <s v="0401 - JUNTA CENTRAL ELECTORAL"/>
    <s v="0001 - JUNTA CENTRAL ELECTORAL"/>
    <x v="0"/>
    <x v="0"/>
    <x v="89"/>
    <s v="2.2 - CONTRATACIÓN DE SERVICIOS"/>
    <s v="2.2.1 - SERVICIOS BÁSICOS"/>
    <s v="N"/>
    <s v="00 - N/A"/>
    <s v="10 - FONDO GENERAL"/>
    <s v=" "/>
    <s v="99 - MULTIPROVINCIAL"/>
    <n v="223892500"/>
    <n v="139635757"/>
    <n v="139635757"/>
  </r>
  <r>
    <s v="2024"/>
    <x v="0"/>
    <x v="0"/>
    <x v="0"/>
    <x v="0"/>
    <x v="4"/>
    <s v="0401 - JUNTA CENTRAL ELECTORAL"/>
    <s v="0001 - JUNTA CENTRAL ELECTORAL"/>
    <x v="0"/>
    <x v="0"/>
    <x v="89"/>
    <s v="2.2 - CONTRATACIÓN DE SERVICIOS"/>
    <s v="2.2.2 - PUBLICIDAD, IMPRESIÓN Y ENCUADERNACIÓN"/>
    <s v="N"/>
    <s v="00 - N/A"/>
    <s v="10 - FONDO GENERAL"/>
    <s v=" "/>
    <s v="99 - MULTIPROVINCIAL"/>
    <n v="324340300"/>
    <n v="1364687767"/>
    <n v="1364687767"/>
  </r>
  <r>
    <s v="2024"/>
    <x v="0"/>
    <x v="0"/>
    <x v="0"/>
    <x v="0"/>
    <x v="4"/>
    <s v="0401 - JUNTA CENTRAL ELECTORAL"/>
    <s v="0001 - JUNTA CENTRAL ELECTORAL"/>
    <x v="0"/>
    <x v="0"/>
    <x v="89"/>
    <s v="2.2 - CONTRATACIÓN DE SERVICIOS"/>
    <s v="2.2.3 - VIÁTICOS"/>
    <s v="N"/>
    <s v="00 - N/A"/>
    <s v="10 - FONDO GENERAL"/>
    <s v=" "/>
    <s v="99 - MULTIPROVINCIAL"/>
    <n v="705315700"/>
    <n v="672614338"/>
    <n v="672614338"/>
  </r>
  <r>
    <s v="2024"/>
    <x v="0"/>
    <x v="0"/>
    <x v="0"/>
    <x v="0"/>
    <x v="4"/>
    <s v="0401 - JUNTA CENTRAL ELECTORAL"/>
    <s v="0001 - JUNTA CENTRAL ELECTORAL"/>
    <x v="0"/>
    <x v="0"/>
    <x v="89"/>
    <s v="2.2 - CONTRATACIÓN DE SERVICIOS"/>
    <s v="2.2.4 - TRANSPORTE Y ALMACENAJE"/>
    <s v="N"/>
    <s v="00 - N/A"/>
    <s v="10 - FONDO GENERAL"/>
    <s v=" "/>
    <s v="99 - MULTIPROVINCIAL"/>
    <n v="2799200"/>
    <n v="85433171"/>
    <n v="85433171"/>
  </r>
  <r>
    <s v="2024"/>
    <x v="0"/>
    <x v="0"/>
    <x v="0"/>
    <x v="0"/>
    <x v="4"/>
    <s v="0401 - JUNTA CENTRAL ELECTORAL"/>
    <s v="0001 - JUNTA CENTRAL ELECTORAL"/>
    <x v="0"/>
    <x v="0"/>
    <x v="89"/>
    <s v="2.2 - CONTRATACIÓN DE SERVICIOS"/>
    <s v="2.2.5 - ALQUILERES Y RENTAS"/>
    <s v="N"/>
    <s v="00 - N/A"/>
    <s v="10 - FONDO GENERAL"/>
    <s v=" "/>
    <s v="99 - MULTIPROVINCIAL"/>
    <n v="325486600"/>
    <n v="863934868"/>
    <n v="863934868"/>
  </r>
  <r>
    <s v="2024"/>
    <x v="0"/>
    <x v="0"/>
    <x v="0"/>
    <x v="0"/>
    <x v="4"/>
    <s v="0401 - JUNTA CENTRAL ELECTORAL"/>
    <s v="0001 - JUNTA CENTRAL ELECTORAL"/>
    <x v="0"/>
    <x v="0"/>
    <x v="89"/>
    <s v="2.2 - CONTRATACIÓN DE SERVICIOS"/>
    <s v="2.2.7 - SERVICIOS DE CONSERVACIÓN, REPARACIONES MENORES E INSTALACIONES TEMPORALES"/>
    <s v="N"/>
    <s v="00 - N/A"/>
    <s v="10 - FONDO GENERAL"/>
    <s v=" "/>
    <s v="99 - MULTIPROVINCIAL"/>
    <n v="28311100"/>
    <n v="32955321"/>
    <n v="32955321"/>
  </r>
  <r>
    <s v="2024"/>
    <x v="0"/>
    <x v="0"/>
    <x v="0"/>
    <x v="0"/>
    <x v="4"/>
    <s v="0401 - JUNTA CENTRAL ELECTORAL"/>
    <s v="0001 - JUNTA CENTRAL ELECTORAL"/>
    <x v="0"/>
    <x v="0"/>
    <x v="89"/>
    <s v="2.2 - CONTRATACIÓN DE SERVICIOS"/>
    <s v="2.2.8 - OTROS SERVICIOS NO INCLUIDOS EN CONCEPTOS ANTERIORES"/>
    <s v="N"/>
    <s v="00 - N/A"/>
    <s v="10 - FONDO GENERAL"/>
    <s v=" "/>
    <s v="99 - MULTIPROVINCIAL"/>
    <n v="529704477"/>
    <n v="637393868"/>
    <n v="637393868"/>
  </r>
  <r>
    <s v="2024"/>
    <x v="0"/>
    <x v="0"/>
    <x v="0"/>
    <x v="0"/>
    <x v="4"/>
    <s v="0401 - JUNTA CENTRAL ELECTORAL"/>
    <s v="0001 - JUNTA CENTRAL ELECTORAL"/>
    <x v="0"/>
    <x v="0"/>
    <x v="89"/>
    <s v="2.3 - MATERIALES Y SUMINISTROS"/>
    <s v="2.3.1 - ALIMENTOS Y PRODUCTOS AGROFORESTALES"/>
    <s v="N"/>
    <s v="00 - N/A"/>
    <s v="10 - FONDO GENERAL"/>
    <s v=" "/>
    <s v="99 - MULTIPROVINCIAL"/>
    <n v="181965300"/>
    <n v="138751109"/>
    <n v="138751109"/>
  </r>
  <r>
    <s v="2024"/>
    <x v="0"/>
    <x v="0"/>
    <x v="0"/>
    <x v="0"/>
    <x v="4"/>
    <s v="0401 - JUNTA CENTRAL ELECTORAL"/>
    <s v="0001 - JUNTA CENTRAL ELECTORAL"/>
    <x v="0"/>
    <x v="0"/>
    <x v="89"/>
    <s v="2.3 - MATERIALES Y SUMINISTROS"/>
    <s v="2.3.2 - TEXTILES Y VESTUARIOS"/>
    <s v="N"/>
    <s v="00 - N/A"/>
    <s v="10 - FONDO GENERAL"/>
    <s v=" "/>
    <s v="99 - MULTIPROVINCIAL"/>
    <n v="0"/>
    <n v="13908800"/>
    <n v="13908800"/>
  </r>
  <r>
    <s v="2024"/>
    <x v="0"/>
    <x v="0"/>
    <x v="0"/>
    <x v="0"/>
    <x v="4"/>
    <s v="0401 - JUNTA CENTRAL ELECTORAL"/>
    <s v="0001 - JUNTA CENTRAL ELECTORAL"/>
    <x v="0"/>
    <x v="0"/>
    <x v="89"/>
    <s v="2.3 - MATERIALES Y SUMINISTROS"/>
    <s v="2.3.3 - PAPEL, CARTÓN E IMPRESOS"/>
    <s v="N"/>
    <s v="00 - N/A"/>
    <s v="10 - FONDO GENERAL"/>
    <s v=" "/>
    <s v="99 - MULTIPROVINCIAL"/>
    <n v="103830300"/>
    <n v="93211209"/>
    <n v="93211209"/>
  </r>
  <r>
    <s v="2024"/>
    <x v="0"/>
    <x v="0"/>
    <x v="0"/>
    <x v="0"/>
    <x v="4"/>
    <s v="0401 - JUNTA CENTRAL ELECTORAL"/>
    <s v="0001 - JUNTA CENTRAL ELECTORAL"/>
    <x v="0"/>
    <x v="0"/>
    <x v="89"/>
    <s v="2.3 - MATERIALES Y SUMINISTROS"/>
    <s v="2.3.5 - CUERO, CAUCHO Y PLÁSTICO"/>
    <s v="N"/>
    <s v="00 - N/A"/>
    <s v="10 - FONDO GENERAL"/>
    <s v=" "/>
    <s v="99 - MULTIPROVINCIAL"/>
    <n v="5070100"/>
    <n v="5509555"/>
    <n v="5509555"/>
  </r>
  <r>
    <s v="2024"/>
    <x v="0"/>
    <x v="0"/>
    <x v="0"/>
    <x v="0"/>
    <x v="4"/>
    <s v="0401 - JUNTA CENTRAL ELECTORAL"/>
    <s v="0001 - JUNTA CENTRAL ELECTORAL"/>
    <x v="0"/>
    <x v="0"/>
    <x v="89"/>
    <s v="2.3 - MATERIALES Y SUMINISTROS"/>
    <s v="2.3.6 - PRODUCTOS DE MINERALES, METÁLICOS Y NO METÁLICOS"/>
    <s v="N"/>
    <s v="00 - N/A"/>
    <s v="10 - FONDO GENERAL"/>
    <s v=" "/>
    <s v="99 - MULTIPROVINCIAL"/>
    <n v="0"/>
    <n v="624300"/>
    <n v="624300"/>
  </r>
  <r>
    <s v="2024"/>
    <x v="0"/>
    <x v="0"/>
    <x v="0"/>
    <x v="0"/>
    <x v="4"/>
    <s v="0401 - JUNTA CENTRAL ELECTORAL"/>
    <s v="0001 - JUNTA CENTRAL ELECTORAL"/>
    <x v="0"/>
    <x v="0"/>
    <x v="89"/>
    <s v="2.3 - MATERIALES Y SUMINISTROS"/>
    <s v="2.3.7 - COMBUSTIBLES, LUBRICANTES, PRODUCTOS QUÍMICOS Y CONEXOS"/>
    <s v="N"/>
    <s v="00 - N/A"/>
    <s v="10 - FONDO GENERAL"/>
    <s v=" "/>
    <s v="99 - MULTIPROVINCIAL"/>
    <n v="124755200"/>
    <n v="115081762"/>
    <n v="115081762"/>
  </r>
  <r>
    <s v="2024"/>
    <x v="0"/>
    <x v="0"/>
    <x v="0"/>
    <x v="0"/>
    <x v="4"/>
    <s v="0401 - JUNTA CENTRAL ELECTORAL"/>
    <s v="0001 - JUNTA CENTRAL ELECTORAL"/>
    <x v="0"/>
    <x v="0"/>
    <x v="89"/>
    <s v="2.3 - MATERIALES Y SUMINISTROS"/>
    <s v="2.3.9 - PRODUCTOS Y ÚTILES VARIOS"/>
    <s v="N"/>
    <s v="00 - N/A"/>
    <s v="10 - FONDO GENERAL"/>
    <s v=" "/>
    <s v="99 - MULTIPROVINCIAL"/>
    <n v="137125400"/>
    <n v="199013773"/>
    <n v="199013773"/>
  </r>
  <r>
    <s v="2024"/>
    <x v="0"/>
    <x v="0"/>
    <x v="0"/>
    <x v="0"/>
    <x v="4"/>
    <s v="0401 - JUNTA CENTRAL ELECTORAL"/>
    <s v="0001 - JUNTA CENTRAL ELECTORAL"/>
    <x v="0"/>
    <x v="0"/>
    <x v="10"/>
    <s v="2.1 - REMUNERACIONES Y CONTRIBUCIONES"/>
    <s v="2.1.1 - REMUNERACIONES"/>
    <s v="N"/>
    <s v="00 - N/A"/>
    <s v="10 - FONDO GENERAL"/>
    <s v=" "/>
    <s v="99 - MULTIPROVINCIAL"/>
    <n v="8088200"/>
    <n v="5270540"/>
    <n v="5270540"/>
  </r>
  <r>
    <s v="2024"/>
    <x v="0"/>
    <x v="0"/>
    <x v="0"/>
    <x v="0"/>
    <x v="4"/>
    <s v="0401 - JUNTA CENTRAL ELECTORAL"/>
    <s v="0001 - JUNTA CENTRAL ELECTORAL"/>
    <x v="0"/>
    <x v="0"/>
    <x v="10"/>
    <s v="2.3 - MATERIALES Y SUMINISTROS"/>
    <s v="2.3.1 - ALIMENTOS Y PRODUCTOS AGROFORESTALES"/>
    <s v="N"/>
    <s v="00 - N/A"/>
    <s v="10 - FONDO GENERAL"/>
    <s v=" "/>
    <s v="99 - MULTIPROVINCIAL"/>
    <n v="76700"/>
    <n v="67791"/>
    <n v="67791"/>
  </r>
  <r>
    <s v="2024"/>
    <x v="0"/>
    <x v="0"/>
    <x v="0"/>
    <x v="0"/>
    <x v="4"/>
    <s v="0401 - JUNTA CENTRAL ELECTORAL"/>
    <s v="0001 - JUNTA CENTRAL ELECTORAL"/>
    <x v="0"/>
    <x v="0"/>
    <x v="10"/>
    <s v="2.3 - MATERIALES Y SUMINISTROS"/>
    <s v="2.3.7 - COMBUSTIBLES, LUBRICANTES, PRODUCTOS QUÍMICOS Y CONEXOS"/>
    <s v="N"/>
    <s v="00 - N/A"/>
    <s v="10 - FONDO GENERAL"/>
    <s v=" "/>
    <s v="99 - MULTIPROVINCIAL"/>
    <n v="216900"/>
    <n v="196608"/>
    <n v="196608"/>
  </r>
  <r>
    <s v="2024"/>
    <x v="0"/>
    <x v="0"/>
    <x v="0"/>
    <x v="0"/>
    <x v="5"/>
    <s v="0402 - CÁMARA DE CUENTAS"/>
    <s v="0001 - CAMARA DE CUENTAS DE LA REPUBLICA DOMINICANA"/>
    <x v="0"/>
    <x v="0"/>
    <x v="2"/>
    <s v="2.1 - REMUNERACIONES Y CONTRIBUCIONES"/>
    <s v="2.1.1 - REMUNERACIONES"/>
    <s v="N"/>
    <s v="00 - N/A"/>
    <s v="10 - FONDO GENERAL"/>
    <s v=" "/>
    <s v="99 - MULTIPROVINCIAL"/>
    <n v="716713203"/>
    <n v="712866134"/>
    <n v="712866134"/>
  </r>
  <r>
    <s v="2024"/>
    <x v="0"/>
    <x v="0"/>
    <x v="0"/>
    <x v="0"/>
    <x v="5"/>
    <s v="0402 - CÁMARA DE CUENTAS"/>
    <s v="0001 - CAMARA DE CUENTAS DE LA REPUBLICA DOMINICANA"/>
    <x v="0"/>
    <x v="0"/>
    <x v="2"/>
    <s v="2.1 - REMUNERACIONES Y CONTRIBUCIONES"/>
    <s v="2.1.2 - SOBRESUELDOS"/>
    <s v="N"/>
    <s v="00 - N/A"/>
    <s v="10 - FONDO GENERAL"/>
    <s v=" "/>
    <s v="99 - MULTIPROVINCIAL"/>
    <n v="299181301"/>
    <n v="202956270"/>
    <n v="202956270"/>
  </r>
  <r>
    <s v="2024"/>
    <x v="0"/>
    <x v="0"/>
    <x v="0"/>
    <x v="0"/>
    <x v="5"/>
    <s v="0402 - CÁMARA DE CUENTAS"/>
    <s v="0001 - CAMARA DE CUENTAS DE LA REPUBLICA DOMINICANA"/>
    <x v="0"/>
    <x v="0"/>
    <x v="2"/>
    <s v="2.1 - REMUNERACIONES Y CONTRIBUCIONES"/>
    <s v="2.1.3 - DIETAS Y GASTOS DE REPRESENTACIÓN"/>
    <s v="N"/>
    <s v="00 - N/A"/>
    <s v="10 - FONDO GENERAL"/>
    <s v=" "/>
    <s v="99 - MULTIPROVINCIAL"/>
    <n v="6144888"/>
    <n v="6144888"/>
    <n v="6144888"/>
  </r>
  <r>
    <s v="2024"/>
    <x v="0"/>
    <x v="0"/>
    <x v="0"/>
    <x v="0"/>
    <x v="5"/>
    <s v="0402 - CÁMARA DE CUENTAS"/>
    <s v="0001 - CAMARA DE CUENTAS DE LA REPUBLICA DOMINICANA"/>
    <x v="0"/>
    <x v="0"/>
    <x v="2"/>
    <s v="2.1 - REMUNERACIONES Y CONTRIBUCIONES"/>
    <s v="2.1.4 - GRATIFICACIONES Y BONIFICACIONES"/>
    <s v="N"/>
    <s v="00 - N/A"/>
    <s v="10 - FONDO GENERAL"/>
    <s v=" "/>
    <s v="99 - MULTIPROVINCIAL"/>
    <n v="0"/>
    <n v="99392130"/>
    <n v="99392130"/>
  </r>
  <r>
    <s v="2024"/>
    <x v="0"/>
    <x v="0"/>
    <x v="0"/>
    <x v="0"/>
    <x v="5"/>
    <s v="0402 - CÁMARA DE CUENTAS"/>
    <s v="0001 - CAMARA DE CUENTAS DE LA REPUBLICA DOMINICANA"/>
    <x v="0"/>
    <x v="0"/>
    <x v="2"/>
    <s v="2.1 - REMUNERACIONES Y CONTRIBUCIONES"/>
    <s v="2.1.5 - CONTRIBUCIONES A LA SEGURIDAD SOCIAL"/>
    <s v="N"/>
    <s v="00 - N/A"/>
    <s v="10 - FONDO GENERAL"/>
    <s v=" "/>
    <s v="99 - MULTIPROVINCIAL"/>
    <n v="93912753"/>
    <n v="94592723"/>
    <n v="94592723"/>
  </r>
  <r>
    <s v="2024"/>
    <x v="0"/>
    <x v="0"/>
    <x v="0"/>
    <x v="0"/>
    <x v="5"/>
    <s v="0402 - CÁMARA DE CUENTAS"/>
    <s v="0001 - CAMARA DE CUENTAS DE LA REPUBLICA DOMINICANA"/>
    <x v="0"/>
    <x v="0"/>
    <x v="2"/>
    <s v="2.2 - CONTRATACIÓN DE SERVICIOS"/>
    <s v="2.2.1 - SERVICIOS BÁSICOS"/>
    <s v="N"/>
    <s v="00 - N/A"/>
    <s v="10 - FONDO GENERAL"/>
    <s v=" "/>
    <s v="99 - MULTIPROVINCIAL"/>
    <n v="26559050"/>
    <n v="26559050"/>
    <n v="26559050"/>
  </r>
  <r>
    <s v="2024"/>
    <x v="0"/>
    <x v="0"/>
    <x v="0"/>
    <x v="0"/>
    <x v="5"/>
    <s v="0402 - CÁMARA DE CUENTAS"/>
    <s v="0001 - CAMARA DE CUENTAS DE LA REPUBLICA DOMINICANA"/>
    <x v="0"/>
    <x v="0"/>
    <x v="2"/>
    <s v="2.2 - CONTRATACIÓN DE SERVICIOS"/>
    <s v="2.2.2 - PUBLICIDAD, IMPRESIÓN Y ENCUADERNACIÓN"/>
    <s v="N"/>
    <s v="00 - N/A"/>
    <s v="10 - FONDO GENERAL"/>
    <s v=" "/>
    <s v="99 - MULTIPROVINCIAL"/>
    <n v="25496379"/>
    <n v="25496379"/>
    <n v="25496379"/>
  </r>
  <r>
    <s v="2024"/>
    <x v="0"/>
    <x v="0"/>
    <x v="0"/>
    <x v="0"/>
    <x v="5"/>
    <s v="0402 - CÁMARA DE CUENTAS"/>
    <s v="0001 - CAMARA DE CUENTAS DE LA REPUBLICA DOMINICANA"/>
    <x v="0"/>
    <x v="0"/>
    <x v="2"/>
    <s v="2.2 - CONTRATACIÓN DE SERVICIOS"/>
    <s v="2.2.3 - VIÁTICOS"/>
    <s v="N"/>
    <s v="00 - N/A"/>
    <s v="10 - FONDO GENERAL"/>
    <s v=" "/>
    <s v="99 - MULTIPROVINCIAL"/>
    <n v="47236498"/>
    <n v="47236498"/>
    <n v="47236498"/>
  </r>
  <r>
    <s v="2024"/>
    <x v="0"/>
    <x v="0"/>
    <x v="0"/>
    <x v="0"/>
    <x v="5"/>
    <s v="0402 - CÁMARA DE CUENTAS"/>
    <s v="0001 - CAMARA DE CUENTAS DE LA REPUBLICA DOMINICANA"/>
    <x v="0"/>
    <x v="0"/>
    <x v="2"/>
    <s v="2.2 - CONTRATACIÓN DE SERVICIOS"/>
    <s v="2.2.4 - TRANSPORTE Y ALMACENAJE"/>
    <s v="N"/>
    <s v="00 - N/A"/>
    <s v="10 - FONDO GENERAL"/>
    <s v=" "/>
    <s v="99 - MULTIPROVINCIAL"/>
    <n v="3070327"/>
    <n v="3070327"/>
    <n v="3070327"/>
  </r>
  <r>
    <s v="2024"/>
    <x v="0"/>
    <x v="0"/>
    <x v="0"/>
    <x v="0"/>
    <x v="5"/>
    <s v="0402 - CÁMARA DE CUENTAS"/>
    <s v="0001 - CAMARA DE CUENTAS DE LA REPUBLICA DOMINICANA"/>
    <x v="0"/>
    <x v="0"/>
    <x v="2"/>
    <s v="2.2 - CONTRATACIÓN DE SERVICIOS"/>
    <s v="2.2.5 - ALQUILERES Y RENTAS"/>
    <s v="N"/>
    <s v="00 - N/A"/>
    <s v="10 - FONDO GENERAL"/>
    <s v=" "/>
    <s v="99 - MULTIPROVINCIAL"/>
    <n v="49892039"/>
    <n v="49892039"/>
    <n v="49892039"/>
  </r>
  <r>
    <s v="2024"/>
    <x v="0"/>
    <x v="0"/>
    <x v="0"/>
    <x v="0"/>
    <x v="5"/>
    <s v="0402 - CÁMARA DE CUENTAS"/>
    <s v="0001 - CAMARA DE CUENTAS DE LA REPUBLICA DOMINICANA"/>
    <x v="0"/>
    <x v="0"/>
    <x v="2"/>
    <s v="2.2 - CONTRATACIÓN DE SERVICIOS"/>
    <s v="2.2.6 - SEGUROS"/>
    <s v="N"/>
    <s v="00 - N/A"/>
    <s v="10 - FONDO GENERAL"/>
    <s v=" "/>
    <s v="99 - MULTIPROVINCIAL"/>
    <n v="43544344"/>
    <n v="43544344"/>
    <n v="43544344"/>
  </r>
  <r>
    <s v="2024"/>
    <x v="0"/>
    <x v="0"/>
    <x v="0"/>
    <x v="0"/>
    <x v="5"/>
    <s v="0402 - CÁMARA DE CUENTAS"/>
    <s v="0001 - CAMARA DE CUENTAS DE LA REPUBLICA DOMINICANA"/>
    <x v="0"/>
    <x v="0"/>
    <x v="2"/>
    <s v="2.2 - CONTRATACIÓN DE SERVICIOS"/>
    <s v="2.2.7 - SERVICIOS DE CONSERVACIÓN, REPARACIONES MENORES E INSTALACIONES TEMPORALES"/>
    <s v="N"/>
    <s v="00 - N/A"/>
    <s v="10 - FONDO GENERAL"/>
    <s v=" "/>
    <s v="99 - MULTIPROVINCIAL"/>
    <n v="10874263"/>
    <n v="10874263"/>
    <n v="10874263"/>
  </r>
  <r>
    <s v="2024"/>
    <x v="0"/>
    <x v="0"/>
    <x v="0"/>
    <x v="0"/>
    <x v="5"/>
    <s v="0402 - CÁMARA DE CUENTAS"/>
    <s v="0001 - CAMARA DE CUENTAS DE LA REPUBLICA DOMINICANA"/>
    <x v="0"/>
    <x v="0"/>
    <x v="2"/>
    <s v="2.2 - CONTRATACIÓN DE SERVICIOS"/>
    <s v="2.2.8 - OTROS SERVICIOS NO INCLUIDOS EN CONCEPTOS ANTERIORES"/>
    <s v="N"/>
    <s v="00 - N/A"/>
    <s v="10 - FONDO GENERAL"/>
    <s v=" "/>
    <s v="99 - MULTIPROVINCIAL"/>
    <n v="58643576"/>
    <n v="58643576"/>
    <n v="58643576"/>
  </r>
  <r>
    <s v="2024"/>
    <x v="0"/>
    <x v="0"/>
    <x v="0"/>
    <x v="0"/>
    <x v="5"/>
    <s v="0402 - CÁMARA DE CUENTAS"/>
    <s v="0001 - CAMARA DE CUENTAS DE LA REPUBLICA DOMINICANA"/>
    <x v="0"/>
    <x v="0"/>
    <x v="2"/>
    <s v="2.2 - CONTRATACIÓN DE SERVICIOS"/>
    <s v="2.2.9 - OTRAS CONTRATACIONES DE SERVICIOS"/>
    <s v="N"/>
    <s v="00 - N/A"/>
    <s v="10 - FONDO GENERAL"/>
    <s v=" "/>
    <s v="99 - MULTIPROVINCIAL"/>
    <n v="16700667"/>
    <n v="16700667"/>
    <n v="16700666.999999998"/>
  </r>
  <r>
    <s v="2024"/>
    <x v="0"/>
    <x v="0"/>
    <x v="0"/>
    <x v="0"/>
    <x v="5"/>
    <s v="0402 - CÁMARA DE CUENTAS"/>
    <s v="0001 - CAMARA DE CUENTAS DE LA REPUBLICA DOMINICANA"/>
    <x v="0"/>
    <x v="0"/>
    <x v="2"/>
    <s v="2.3 - MATERIALES Y SUMINISTROS"/>
    <s v="2.3.1 - ALIMENTOS Y PRODUCTOS AGROFORESTALES"/>
    <s v="N"/>
    <s v="00 - N/A"/>
    <s v="10 - FONDO GENERAL"/>
    <s v=" "/>
    <s v="99 - MULTIPROVINCIAL"/>
    <n v="3972346"/>
    <n v="3972346"/>
    <n v="3972346"/>
  </r>
  <r>
    <s v="2024"/>
    <x v="0"/>
    <x v="0"/>
    <x v="0"/>
    <x v="0"/>
    <x v="5"/>
    <s v="0402 - CÁMARA DE CUENTAS"/>
    <s v="0001 - CAMARA DE CUENTAS DE LA REPUBLICA DOMINICANA"/>
    <x v="0"/>
    <x v="0"/>
    <x v="2"/>
    <s v="2.3 - MATERIALES Y SUMINISTROS"/>
    <s v="2.3.2 - TEXTILES Y VESTUARIOS"/>
    <s v="N"/>
    <s v="00 - N/A"/>
    <s v="10 - FONDO GENERAL"/>
    <s v=" "/>
    <s v="99 - MULTIPROVINCIAL"/>
    <n v="1657527"/>
    <n v="1657527"/>
    <n v="1657527"/>
  </r>
  <r>
    <s v="2024"/>
    <x v="0"/>
    <x v="0"/>
    <x v="0"/>
    <x v="0"/>
    <x v="5"/>
    <s v="0402 - CÁMARA DE CUENTAS"/>
    <s v="0001 - CAMARA DE CUENTAS DE LA REPUBLICA DOMINICANA"/>
    <x v="0"/>
    <x v="0"/>
    <x v="2"/>
    <s v="2.3 - MATERIALES Y SUMINISTROS"/>
    <s v="2.3.3 - PAPEL, CARTÓN E IMPRESOS"/>
    <s v="N"/>
    <s v="00 - N/A"/>
    <s v="10 - FONDO GENERAL"/>
    <s v=" "/>
    <s v="99 - MULTIPROVINCIAL"/>
    <n v="7395924"/>
    <n v="7395924"/>
    <n v="7395924"/>
  </r>
  <r>
    <s v="2024"/>
    <x v="0"/>
    <x v="0"/>
    <x v="0"/>
    <x v="0"/>
    <x v="5"/>
    <s v="0402 - CÁMARA DE CUENTAS"/>
    <s v="0001 - CAMARA DE CUENTAS DE LA REPUBLICA DOMINICANA"/>
    <x v="0"/>
    <x v="0"/>
    <x v="2"/>
    <s v="2.3 - MATERIALES Y SUMINISTROS"/>
    <s v="2.3.4 - PRODUCTOS FARMACÉUTICOS"/>
    <s v="N"/>
    <s v="00 - N/A"/>
    <s v="10 - FONDO GENERAL"/>
    <s v=" "/>
    <s v="99 - MULTIPROVINCIAL"/>
    <n v="1000000"/>
    <n v="1000000"/>
    <n v="1000000"/>
  </r>
  <r>
    <s v="2024"/>
    <x v="0"/>
    <x v="0"/>
    <x v="0"/>
    <x v="0"/>
    <x v="5"/>
    <s v="0402 - CÁMARA DE CUENTAS"/>
    <s v="0001 - CAMARA DE CUENTAS DE LA REPUBLICA DOMINICANA"/>
    <x v="0"/>
    <x v="0"/>
    <x v="2"/>
    <s v="2.3 - MATERIALES Y SUMINISTROS"/>
    <s v="2.3.5 - CUERO, CAUCHO Y PLÁSTICO"/>
    <s v="N"/>
    <s v="00 - N/A"/>
    <s v="10 - FONDO GENERAL"/>
    <s v=" "/>
    <s v="99 - MULTIPROVINCIAL"/>
    <n v="3674092"/>
    <n v="3676192"/>
    <n v="3676192"/>
  </r>
  <r>
    <s v="2024"/>
    <x v="0"/>
    <x v="0"/>
    <x v="0"/>
    <x v="0"/>
    <x v="5"/>
    <s v="0402 - CÁMARA DE CUENTAS"/>
    <s v="0001 - CAMARA DE CUENTAS DE LA REPUBLICA DOMINICANA"/>
    <x v="0"/>
    <x v="0"/>
    <x v="2"/>
    <s v="2.3 - MATERIALES Y SUMINISTROS"/>
    <s v="2.3.6 - PRODUCTOS DE MINERALES, METÁLICOS Y NO METÁLICOS"/>
    <s v="N"/>
    <s v="00 - N/A"/>
    <s v="10 - FONDO GENERAL"/>
    <s v=" "/>
    <s v="99 - MULTIPROVINCIAL"/>
    <n v="825394"/>
    <n v="825394"/>
    <n v="825394"/>
  </r>
  <r>
    <s v="2024"/>
    <x v="0"/>
    <x v="0"/>
    <x v="0"/>
    <x v="0"/>
    <x v="5"/>
    <s v="0402 - CÁMARA DE CUENTAS"/>
    <s v="0001 - CAMARA DE CUENTAS DE LA REPUBLICA DOMINICANA"/>
    <x v="0"/>
    <x v="0"/>
    <x v="2"/>
    <s v="2.3 - MATERIALES Y SUMINISTROS"/>
    <s v="2.3.7 - COMBUSTIBLES, LUBRICANTES, PRODUCTOS QUÍMICOS Y CONEXOS"/>
    <s v="N"/>
    <s v="00 - N/A"/>
    <s v="10 - FONDO GENERAL"/>
    <s v=" "/>
    <s v="99 - MULTIPROVINCIAL"/>
    <n v="17676346"/>
    <n v="17674246"/>
    <n v="17674246"/>
  </r>
  <r>
    <s v="2024"/>
    <x v="0"/>
    <x v="0"/>
    <x v="0"/>
    <x v="0"/>
    <x v="5"/>
    <s v="0402 - CÁMARA DE CUENTAS"/>
    <s v="0001 - CAMARA DE CUENTAS DE LA REPUBLICA DOMINICANA"/>
    <x v="0"/>
    <x v="0"/>
    <x v="2"/>
    <s v="2.3 - MATERIALES Y SUMINISTROS"/>
    <s v="2.3.9 - PRODUCTOS Y ÚTILES VARIOS"/>
    <s v="N"/>
    <s v="00 - N/A"/>
    <s v="10 - FONDO GENERAL"/>
    <s v=" "/>
    <s v="99 - MULTIPROVINCIAL"/>
    <n v="7698223"/>
    <n v="7698223"/>
    <n v="7698223.0000000009"/>
  </r>
  <r>
    <s v="2024"/>
    <x v="0"/>
    <x v="0"/>
    <x v="0"/>
    <x v="0"/>
    <x v="6"/>
    <s v="0403 - TRIBUNAL CONSTITUCIONAL"/>
    <s v="0001 - TRIBUNAL CONSTITUCIONAL"/>
    <x v="0"/>
    <x v="1"/>
    <x v="1"/>
    <s v="2.1 - REMUNERACIONES Y CONTRIBUCIONES"/>
    <s v="2.1.1 - REMUNERACIONES"/>
    <s v="N"/>
    <s v="00 - N/A"/>
    <s v="10 - FONDO GENERAL"/>
    <s v=" "/>
    <s v="99 - MULTIPROVINCIAL"/>
    <n v="999236193"/>
    <n v="1000506388.48"/>
    <n v="1000506388.48"/>
  </r>
  <r>
    <s v="2024"/>
    <x v="0"/>
    <x v="0"/>
    <x v="0"/>
    <x v="0"/>
    <x v="6"/>
    <s v="0403 - TRIBUNAL CONSTITUCIONAL"/>
    <s v="0001 - TRIBUNAL CONSTITUCIONAL"/>
    <x v="0"/>
    <x v="1"/>
    <x v="1"/>
    <s v="2.1 - REMUNERACIONES Y CONTRIBUCIONES"/>
    <s v="2.1.2 - SOBRESUELDOS"/>
    <s v="N"/>
    <s v="00 - N/A"/>
    <s v="10 - FONDO GENERAL"/>
    <s v=" "/>
    <s v="99 - MULTIPROVINCIAL"/>
    <n v="152048643"/>
    <n v="144415638.74000001"/>
    <n v="144415638.74000001"/>
  </r>
  <r>
    <s v="2024"/>
    <x v="0"/>
    <x v="0"/>
    <x v="0"/>
    <x v="0"/>
    <x v="6"/>
    <s v="0403 - TRIBUNAL CONSTITUCIONAL"/>
    <s v="0001 - TRIBUNAL CONSTITUCIONAL"/>
    <x v="0"/>
    <x v="1"/>
    <x v="1"/>
    <s v="2.1 - REMUNERACIONES Y CONTRIBUCIONES"/>
    <s v="2.1.3 - DIETAS Y GASTOS DE REPRESENTACIÓN"/>
    <s v="N"/>
    <s v="00 - N/A"/>
    <s v="10 - FONDO GENERAL"/>
    <s v=" "/>
    <s v="99 - MULTIPROVINCIAL"/>
    <n v="7224000"/>
    <n v="7224000"/>
    <n v="7224000"/>
  </r>
  <r>
    <s v="2024"/>
    <x v="0"/>
    <x v="0"/>
    <x v="0"/>
    <x v="0"/>
    <x v="6"/>
    <s v="0403 - TRIBUNAL CONSTITUCIONAL"/>
    <s v="0001 - TRIBUNAL CONSTITUCIONAL"/>
    <x v="0"/>
    <x v="1"/>
    <x v="1"/>
    <s v="2.1 - REMUNERACIONES Y CONTRIBUCIONES"/>
    <s v="2.1.4 - GRATIFICACIONES Y BONIFICACIONES"/>
    <s v="N"/>
    <s v="00 - N/A"/>
    <s v="10 - FONDO GENERAL"/>
    <s v=" "/>
    <s v="99 - MULTIPROVINCIAL"/>
    <n v="0"/>
    <n v="8200000"/>
    <n v="8200000"/>
  </r>
  <r>
    <s v="2024"/>
    <x v="0"/>
    <x v="0"/>
    <x v="0"/>
    <x v="0"/>
    <x v="6"/>
    <s v="0403 - TRIBUNAL CONSTITUCIONAL"/>
    <s v="0001 - TRIBUNAL CONSTITUCIONAL"/>
    <x v="0"/>
    <x v="1"/>
    <x v="1"/>
    <s v="2.1 - REMUNERACIONES Y CONTRIBUCIONES"/>
    <s v="2.1.5 - CONTRIBUCIONES A LA SEGURIDAD SOCIAL"/>
    <s v="N"/>
    <s v="00 - N/A"/>
    <s v="10 - FONDO GENERAL"/>
    <s v=" "/>
    <s v="99 - MULTIPROVINCIAL"/>
    <n v="89067337"/>
    <n v="89067337"/>
    <n v="89067337"/>
  </r>
  <r>
    <s v="2024"/>
    <x v="0"/>
    <x v="0"/>
    <x v="0"/>
    <x v="0"/>
    <x v="6"/>
    <s v="0403 - TRIBUNAL CONSTITUCIONAL"/>
    <s v="0001 - TRIBUNAL CONSTITUCIONAL"/>
    <x v="0"/>
    <x v="1"/>
    <x v="1"/>
    <s v="2.2 - CONTRATACIÓN DE SERVICIOS"/>
    <s v="2.2.1 - SERVICIOS BÁSICOS"/>
    <s v="N"/>
    <s v="00 - N/A"/>
    <s v="10 - FONDO GENERAL"/>
    <s v=" "/>
    <s v="99 - MULTIPROVINCIAL"/>
    <n v="25638930"/>
    <n v="25638930"/>
    <n v="25638930"/>
  </r>
  <r>
    <s v="2024"/>
    <x v="0"/>
    <x v="0"/>
    <x v="0"/>
    <x v="0"/>
    <x v="6"/>
    <s v="0403 - TRIBUNAL CONSTITUCIONAL"/>
    <s v="0001 - TRIBUNAL CONSTITUCIONAL"/>
    <x v="0"/>
    <x v="1"/>
    <x v="1"/>
    <s v="2.2 - CONTRATACIÓN DE SERVICIOS"/>
    <s v="2.2.2 - PUBLICIDAD, IMPRESIÓN Y ENCUADERNACIÓN"/>
    <s v="N"/>
    <s v="00 - N/A"/>
    <s v="10 - FONDO GENERAL"/>
    <s v=" "/>
    <s v="99 - MULTIPROVINCIAL"/>
    <n v="23225625"/>
    <n v="23225625"/>
    <n v="23225625.000000004"/>
  </r>
  <r>
    <s v="2024"/>
    <x v="0"/>
    <x v="0"/>
    <x v="0"/>
    <x v="0"/>
    <x v="6"/>
    <s v="0403 - TRIBUNAL CONSTITUCIONAL"/>
    <s v="0001 - TRIBUNAL CONSTITUCIONAL"/>
    <x v="0"/>
    <x v="1"/>
    <x v="1"/>
    <s v="2.2 - CONTRATACIÓN DE SERVICIOS"/>
    <s v="2.2.3 - VIÁTICOS"/>
    <s v="N"/>
    <s v="00 - N/A"/>
    <s v="10 - FONDO GENERAL"/>
    <s v=" "/>
    <s v="99 - MULTIPROVINCIAL"/>
    <n v="10900000"/>
    <n v="11208679.01"/>
    <n v="11208679.01"/>
  </r>
  <r>
    <s v="2024"/>
    <x v="0"/>
    <x v="0"/>
    <x v="0"/>
    <x v="0"/>
    <x v="6"/>
    <s v="0403 - TRIBUNAL CONSTITUCIONAL"/>
    <s v="0001 - TRIBUNAL CONSTITUCIONAL"/>
    <x v="0"/>
    <x v="1"/>
    <x v="1"/>
    <s v="2.2 - CONTRATACIÓN DE SERVICIOS"/>
    <s v="2.2.4 - TRANSPORTE Y ALMACENAJE"/>
    <s v="N"/>
    <s v="00 - N/A"/>
    <s v="10 - FONDO GENERAL"/>
    <s v=" "/>
    <s v="99 - MULTIPROVINCIAL"/>
    <n v="9300000"/>
    <n v="9300000"/>
    <n v="9300000"/>
  </r>
  <r>
    <s v="2024"/>
    <x v="0"/>
    <x v="0"/>
    <x v="0"/>
    <x v="0"/>
    <x v="6"/>
    <s v="0403 - TRIBUNAL CONSTITUCIONAL"/>
    <s v="0001 - TRIBUNAL CONSTITUCIONAL"/>
    <x v="0"/>
    <x v="1"/>
    <x v="1"/>
    <s v="2.2 - CONTRATACIÓN DE SERVICIOS"/>
    <s v="2.2.5 - ALQUILERES Y RENTAS"/>
    <s v="N"/>
    <s v="00 - N/A"/>
    <s v="10 - FONDO GENERAL"/>
    <s v=" "/>
    <s v="99 - MULTIPROVINCIAL"/>
    <n v="14200000"/>
    <n v="14200000"/>
    <n v="14200000"/>
  </r>
  <r>
    <s v="2024"/>
    <x v="0"/>
    <x v="0"/>
    <x v="0"/>
    <x v="0"/>
    <x v="6"/>
    <s v="0403 - TRIBUNAL CONSTITUCIONAL"/>
    <s v="0001 - TRIBUNAL CONSTITUCIONAL"/>
    <x v="0"/>
    <x v="1"/>
    <x v="1"/>
    <s v="2.2 - CONTRATACIÓN DE SERVICIOS"/>
    <s v="2.2.6 - SEGUROS"/>
    <s v="N"/>
    <s v="00 - N/A"/>
    <s v="10 - FONDO GENERAL"/>
    <s v=" "/>
    <s v="99 - MULTIPROVINCIAL"/>
    <n v="110100000"/>
    <n v="110100000"/>
    <n v="110100000.00000001"/>
  </r>
  <r>
    <s v="2024"/>
    <x v="0"/>
    <x v="0"/>
    <x v="0"/>
    <x v="0"/>
    <x v="6"/>
    <s v="0403 - TRIBUNAL CONSTITUCIONAL"/>
    <s v="0001 - TRIBUNAL CONSTITUCIONAL"/>
    <x v="0"/>
    <x v="1"/>
    <x v="1"/>
    <s v="2.2 - CONTRATACIÓN DE SERVICIOS"/>
    <s v="2.2.7 - SERVICIOS DE CONSERVACIÓN, REPARACIONES MENORES E INSTALACIONES TEMPORALES"/>
    <s v="N"/>
    <s v="00 - N/A"/>
    <s v="10 - FONDO GENERAL"/>
    <s v=" "/>
    <s v="99 - MULTIPROVINCIAL"/>
    <n v="21200000"/>
    <n v="21200000"/>
    <n v="21199999.999999996"/>
  </r>
  <r>
    <s v="2024"/>
    <x v="0"/>
    <x v="0"/>
    <x v="0"/>
    <x v="0"/>
    <x v="6"/>
    <s v="0403 - TRIBUNAL CONSTITUCIONAL"/>
    <s v="0001 - TRIBUNAL CONSTITUCIONAL"/>
    <x v="0"/>
    <x v="1"/>
    <x v="1"/>
    <s v="2.2 - CONTRATACIÓN DE SERVICIOS"/>
    <s v="2.2.8 - OTROS SERVICIOS NO INCLUIDOS EN CONCEPTOS ANTERIORES"/>
    <s v="N"/>
    <s v="00 - N/A"/>
    <s v="10 - FONDO GENERAL"/>
    <s v=" "/>
    <s v="99 - MULTIPROVINCIAL"/>
    <n v="106116202"/>
    <n v="100758586.87"/>
    <n v="100758586.86999997"/>
  </r>
  <r>
    <s v="2024"/>
    <x v="0"/>
    <x v="0"/>
    <x v="0"/>
    <x v="0"/>
    <x v="6"/>
    <s v="0403 - TRIBUNAL CONSTITUCIONAL"/>
    <s v="0001 - TRIBUNAL CONSTITUCIONAL"/>
    <x v="0"/>
    <x v="1"/>
    <x v="1"/>
    <s v="2.3 - MATERIALES Y SUMINISTROS"/>
    <s v="2.3.1 - ALIMENTOS Y PRODUCTOS AGROFORESTALES"/>
    <s v="N"/>
    <s v="00 - N/A"/>
    <s v="10 - FONDO GENERAL"/>
    <s v=" "/>
    <s v="99 - MULTIPROVINCIAL"/>
    <n v="31100000"/>
    <n v="31100000"/>
    <n v="31099999.999999993"/>
  </r>
  <r>
    <s v="2024"/>
    <x v="0"/>
    <x v="0"/>
    <x v="0"/>
    <x v="0"/>
    <x v="6"/>
    <s v="0403 - TRIBUNAL CONSTITUCIONAL"/>
    <s v="0001 - TRIBUNAL CONSTITUCIONAL"/>
    <x v="0"/>
    <x v="1"/>
    <x v="1"/>
    <s v="2.3 - MATERIALES Y SUMINISTROS"/>
    <s v="2.3.3 - PAPEL, CARTÓN E IMPRESOS"/>
    <s v="N"/>
    <s v="00 - N/A"/>
    <s v="10 - FONDO GENERAL"/>
    <s v=" "/>
    <s v="99 - MULTIPROVINCIAL"/>
    <n v="1900000"/>
    <n v="1900000"/>
    <n v="1900000"/>
  </r>
  <r>
    <s v="2024"/>
    <x v="0"/>
    <x v="0"/>
    <x v="0"/>
    <x v="0"/>
    <x v="6"/>
    <s v="0403 - TRIBUNAL CONSTITUCIONAL"/>
    <s v="0001 - TRIBUNAL CONSTITUCIONAL"/>
    <x v="0"/>
    <x v="1"/>
    <x v="1"/>
    <s v="2.3 - MATERIALES Y SUMINISTROS"/>
    <s v="2.3.5 - CUERO, CAUCHO Y PLÁSTICO"/>
    <s v="N"/>
    <s v="00 - N/A"/>
    <s v="10 - FONDO GENERAL"/>
    <s v=" "/>
    <s v="99 - MULTIPROVINCIAL"/>
    <n v="5000000"/>
    <n v="5000000"/>
    <n v="5000000"/>
  </r>
  <r>
    <s v="2024"/>
    <x v="0"/>
    <x v="0"/>
    <x v="0"/>
    <x v="0"/>
    <x v="6"/>
    <s v="0403 - TRIBUNAL CONSTITUCIONAL"/>
    <s v="0001 - TRIBUNAL CONSTITUCIONAL"/>
    <x v="0"/>
    <x v="1"/>
    <x v="1"/>
    <s v="2.3 - MATERIALES Y SUMINISTROS"/>
    <s v="2.3.6 - PRODUCTOS DE MINERALES, METÁLICOS Y NO METÁLICOS"/>
    <s v="N"/>
    <s v="00 - N/A"/>
    <s v="10 - FONDO GENERAL"/>
    <s v=" "/>
    <s v="99 - MULTIPROVINCIAL"/>
    <n v="949199"/>
    <n v="949199"/>
    <n v="949199.00000000012"/>
  </r>
  <r>
    <s v="2024"/>
    <x v="0"/>
    <x v="0"/>
    <x v="0"/>
    <x v="0"/>
    <x v="6"/>
    <s v="0403 - TRIBUNAL CONSTITUCIONAL"/>
    <s v="0001 - TRIBUNAL CONSTITUCIONAL"/>
    <x v="0"/>
    <x v="1"/>
    <x v="1"/>
    <s v="2.3 - MATERIALES Y SUMINISTROS"/>
    <s v="2.3.7 - COMBUSTIBLES, LUBRICANTES, PRODUCTOS QUÍMICOS Y CONEXOS"/>
    <s v="N"/>
    <s v="00 - N/A"/>
    <s v="10 - FONDO GENERAL"/>
    <s v=" "/>
    <s v="99 - MULTIPROVINCIAL"/>
    <n v="29018800"/>
    <n v="29189631.41"/>
    <n v="29189631.410000011"/>
  </r>
  <r>
    <s v="2024"/>
    <x v="0"/>
    <x v="0"/>
    <x v="0"/>
    <x v="0"/>
    <x v="6"/>
    <s v="0403 - TRIBUNAL CONSTITUCIONAL"/>
    <s v="0001 - TRIBUNAL CONSTITUCIONAL"/>
    <x v="0"/>
    <x v="1"/>
    <x v="1"/>
    <s v="2.3 - MATERIALES Y SUMINISTROS"/>
    <s v="2.3.9 - PRODUCTOS Y ÚTILES VARIOS"/>
    <s v="N"/>
    <s v="00 - N/A"/>
    <s v="10 - FONDO GENERAL"/>
    <s v=" "/>
    <s v="99 - MULTIPROVINCIAL"/>
    <n v="9990609"/>
    <n v="9990609"/>
    <n v="9990608.9999999981"/>
  </r>
  <r>
    <s v="2024"/>
    <x v="0"/>
    <x v="0"/>
    <x v="0"/>
    <x v="0"/>
    <x v="7"/>
    <s v="0404 - DEFENSOR DEL PUEBLO"/>
    <s v="0001 - DEFENSOR DEL PUEBLO"/>
    <x v="0"/>
    <x v="1"/>
    <x v="1"/>
    <s v="2.1 - REMUNERACIONES Y CONTRIBUCIONES"/>
    <s v="2.1.1 - REMUNERACIONES"/>
    <s v="N"/>
    <s v="00 - N/A"/>
    <s v="10 - FONDO GENERAL"/>
    <s v=" "/>
    <s v="99 - MULTIPROVINCIAL"/>
    <n v="166228740"/>
    <n v="217274902.31"/>
    <n v="210813432.93000001"/>
  </r>
  <r>
    <s v="2024"/>
    <x v="0"/>
    <x v="0"/>
    <x v="0"/>
    <x v="0"/>
    <x v="7"/>
    <s v="0404 - DEFENSOR DEL PUEBLO"/>
    <s v="0001 - DEFENSOR DEL PUEBLO"/>
    <x v="0"/>
    <x v="1"/>
    <x v="1"/>
    <s v="2.1 - REMUNERACIONES Y CONTRIBUCIONES"/>
    <s v="2.1.2 - SOBRESUELDOS"/>
    <s v="N"/>
    <s v="00 - N/A"/>
    <s v="10 - FONDO GENERAL"/>
    <s v=" "/>
    <s v="99 - MULTIPROVINCIAL"/>
    <n v="29689160"/>
    <n v="12163021.43"/>
    <n v="10993581.290000001"/>
  </r>
  <r>
    <s v="2024"/>
    <x v="0"/>
    <x v="0"/>
    <x v="0"/>
    <x v="0"/>
    <x v="7"/>
    <s v="0404 - DEFENSOR DEL PUEBLO"/>
    <s v="0001 - DEFENSOR DEL PUEBLO"/>
    <x v="0"/>
    <x v="1"/>
    <x v="1"/>
    <s v="2.1 - REMUNERACIONES Y CONTRIBUCIONES"/>
    <s v="2.1.3 - DIETAS Y GASTOS DE REPRESENTACIÓN"/>
    <s v="N"/>
    <s v="00 - N/A"/>
    <s v="10 - FONDO GENERAL"/>
    <s v=" "/>
    <s v="99 - MULTIPROVINCIAL"/>
    <n v="840000"/>
    <n v="840000"/>
    <n v="840000"/>
  </r>
  <r>
    <s v="2024"/>
    <x v="0"/>
    <x v="0"/>
    <x v="0"/>
    <x v="0"/>
    <x v="7"/>
    <s v="0404 - DEFENSOR DEL PUEBLO"/>
    <s v="0001 - DEFENSOR DEL PUEBLO"/>
    <x v="0"/>
    <x v="1"/>
    <x v="1"/>
    <s v="2.1 - REMUNERACIONES Y CONTRIBUCIONES"/>
    <s v="2.1.4 - GRATIFICACIONES Y BONIFICACIONES"/>
    <s v="N"/>
    <s v="00 - N/A"/>
    <s v="10 - FONDO GENERAL"/>
    <s v=" "/>
    <s v="99 - MULTIPROVINCIAL"/>
    <n v="0"/>
    <n v="18112355.899999999"/>
    <n v="17992535"/>
  </r>
  <r>
    <s v="2024"/>
    <x v="0"/>
    <x v="0"/>
    <x v="0"/>
    <x v="0"/>
    <x v="7"/>
    <s v="0404 - DEFENSOR DEL PUEBLO"/>
    <s v="0001 - DEFENSOR DEL PUEBLO"/>
    <x v="0"/>
    <x v="1"/>
    <x v="1"/>
    <s v="2.1 - REMUNERACIONES Y CONTRIBUCIONES"/>
    <s v="2.1.5 - CONTRIBUCIONES A LA SEGURIDAD SOCIAL"/>
    <s v="N"/>
    <s v="00 - N/A"/>
    <s v="10 - FONDO GENERAL"/>
    <s v=" "/>
    <s v="99 - MULTIPROVINCIAL"/>
    <n v="17478486"/>
    <n v="26020980"/>
    <n v="25214816.550000016"/>
  </r>
  <r>
    <s v="2024"/>
    <x v="0"/>
    <x v="0"/>
    <x v="0"/>
    <x v="0"/>
    <x v="7"/>
    <s v="0404 - DEFENSOR DEL PUEBLO"/>
    <s v="0001 - DEFENSOR DEL PUEBLO"/>
    <x v="0"/>
    <x v="1"/>
    <x v="1"/>
    <s v="2.2 - CONTRATACIÓN DE SERVICIOS"/>
    <s v="2.2.1 - SERVICIOS BÁSICOS"/>
    <s v="N"/>
    <s v="00 - N/A"/>
    <s v="10 - FONDO GENERAL"/>
    <s v=" "/>
    <s v="99 - MULTIPROVINCIAL"/>
    <n v="5025000"/>
    <n v="10349082.149999999"/>
    <n v="9424289.1699999981"/>
  </r>
  <r>
    <s v="2024"/>
    <x v="0"/>
    <x v="0"/>
    <x v="0"/>
    <x v="0"/>
    <x v="7"/>
    <s v="0404 - DEFENSOR DEL PUEBLO"/>
    <s v="0001 - DEFENSOR DEL PUEBLO"/>
    <x v="0"/>
    <x v="1"/>
    <x v="1"/>
    <s v="2.2 - CONTRATACIÓN DE SERVICIOS"/>
    <s v="2.2.2 - PUBLICIDAD, IMPRESIÓN Y ENCUADERNACIÓN"/>
    <s v="N"/>
    <s v="00 - N/A"/>
    <s v="10 - FONDO GENERAL"/>
    <s v=" "/>
    <s v="99 - MULTIPROVINCIAL"/>
    <n v="5600000"/>
    <n v="13093325.16"/>
    <n v="12343980.009999996"/>
  </r>
  <r>
    <s v="2024"/>
    <x v="0"/>
    <x v="0"/>
    <x v="0"/>
    <x v="0"/>
    <x v="7"/>
    <s v="0404 - DEFENSOR DEL PUEBLO"/>
    <s v="0001 - DEFENSOR DEL PUEBLO"/>
    <x v="0"/>
    <x v="1"/>
    <x v="1"/>
    <s v="2.2 - CONTRATACIÓN DE SERVICIOS"/>
    <s v="2.2.3 - VIÁTICOS"/>
    <s v="N"/>
    <s v="00 - N/A"/>
    <s v="10 - FONDO GENERAL"/>
    <s v=" "/>
    <s v="99 - MULTIPROVINCIAL"/>
    <n v="5100000"/>
    <n v="10162166.379999999"/>
    <n v="9940495.0099999998"/>
  </r>
  <r>
    <s v="2024"/>
    <x v="0"/>
    <x v="0"/>
    <x v="0"/>
    <x v="0"/>
    <x v="7"/>
    <s v="0404 - DEFENSOR DEL PUEBLO"/>
    <s v="0001 - DEFENSOR DEL PUEBLO"/>
    <x v="0"/>
    <x v="1"/>
    <x v="1"/>
    <s v="2.2 - CONTRATACIÓN DE SERVICIOS"/>
    <s v="2.2.4 - TRANSPORTE Y ALMACENAJE"/>
    <s v="N"/>
    <s v="00 - N/A"/>
    <s v="10 - FONDO GENERAL"/>
    <s v=" "/>
    <s v="99 - MULTIPROVINCIAL"/>
    <n v="1250000"/>
    <n v="632993.97"/>
    <n v="533069.2300000001"/>
  </r>
  <r>
    <s v="2024"/>
    <x v="0"/>
    <x v="0"/>
    <x v="0"/>
    <x v="0"/>
    <x v="7"/>
    <s v="0404 - DEFENSOR DEL PUEBLO"/>
    <s v="0001 - DEFENSOR DEL PUEBLO"/>
    <x v="0"/>
    <x v="1"/>
    <x v="1"/>
    <s v="2.2 - CONTRATACIÓN DE SERVICIOS"/>
    <s v="2.2.5 - ALQUILERES Y RENTAS"/>
    <s v="N"/>
    <s v="00 - N/A"/>
    <s v="10 - FONDO GENERAL"/>
    <s v=" "/>
    <s v="99 - MULTIPROVINCIAL"/>
    <n v="6650000"/>
    <n v="9025279.1300000008"/>
    <n v="8661362.4399999995"/>
  </r>
  <r>
    <s v="2024"/>
    <x v="0"/>
    <x v="0"/>
    <x v="0"/>
    <x v="0"/>
    <x v="7"/>
    <s v="0404 - DEFENSOR DEL PUEBLO"/>
    <s v="0001 - DEFENSOR DEL PUEBLO"/>
    <x v="0"/>
    <x v="1"/>
    <x v="1"/>
    <s v="2.2 - CONTRATACIÓN DE SERVICIOS"/>
    <s v="2.2.6 - SEGUROS"/>
    <s v="N"/>
    <s v="00 - N/A"/>
    <s v="10 - FONDO GENERAL"/>
    <s v=" "/>
    <s v="99 - MULTIPROVINCIAL"/>
    <n v="5300000"/>
    <n v="5105034.9799999995"/>
    <n v="4644484.0700000022"/>
  </r>
  <r>
    <s v="2024"/>
    <x v="0"/>
    <x v="0"/>
    <x v="0"/>
    <x v="0"/>
    <x v="7"/>
    <s v="0404 - DEFENSOR DEL PUEBLO"/>
    <s v="0001 - DEFENSOR DEL PUEBLO"/>
    <x v="0"/>
    <x v="1"/>
    <x v="1"/>
    <s v="2.2 - CONTRATACIÓN DE SERVICIOS"/>
    <s v="2.2.7 - SERVICIOS DE CONSERVACIÓN, REPARACIONES MENORES E INSTALACIONES TEMPORALES"/>
    <s v="N"/>
    <s v="00 - N/A"/>
    <s v="10 - FONDO GENERAL"/>
    <s v=" "/>
    <s v="99 - MULTIPROVINCIAL"/>
    <n v="3175000"/>
    <n v="3044364.96"/>
    <n v="2221372.6199999996"/>
  </r>
  <r>
    <s v="2024"/>
    <x v="0"/>
    <x v="0"/>
    <x v="0"/>
    <x v="0"/>
    <x v="7"/>
    <s v="0404 - DEFENSOR DEL PUEBLO"/>
    <s v="0001 - DEFENSOR DEL PUEBLO"/>
    <x v="0"/>
    <x v="1"/>
    <x v="1"/>
    <s v="2.2 - CONTRATACIÓN DE SERVICIOS"/>
    <s v="2.2.8 - OTROS SERVICIOS NO INCLUIDOS EN CONCEPTOS ANTERIORES"/>
    <s v="N"/>
    <s v="00 - N/A"/>
    <s v="10 - FONDO GENERAL"/>
    <s v=" "/>
    <s v="99 - MULTIPROVINCIAL"/>
    <n v="49947242"/>
    <n v="34427950.469999999"/>
    <n v="31482927.169999998"/>
  </r>
  <r>
    <s v="2024"/>
    <x v="0"/>
    <x v="0"/>
    <x v="0"/>
    <x v="0"/>
    <x v="7"/>
    <s v="0404 - DEFENSOR DEL PUEBLO"/>
    <s v="0001 - DEFENSOR DEL PUEBLO"/>
    <x v="0"/>
    <x v="1"/>
    <x v="1"/>
    <s v="2.2 - CONTRATACIÓN DE SERVICIOS"/>
    <s v="2.2.9 - OTRAS CONTRATACIONES DE SERVICIOS"/>
    <s v="N"/>
    <s v="00 - N/A"/>
    <s v="10 - FONDO GENERAL"/>
    <s v=" "/>
    <s v="99 - MULTIPROVINCIAL"/>
    <n v="6750000"/>
    <n v="5655877.2999999998"/>
    <n v="3816449.4"/>
  </r>
  <r>
    <s v="2024"/>
    <x v="0"/>
    <x v="0"/>
    <x v="0"/>
    <x v="0"/>
    <x v="7"/>
    <s v="0404 - DEFENSOR DEL PUEBLO"/>
    <s v="0001 - DEFENSOR DEL PUEBLO"/>
    <x v="0"/>
    <x v="1"/>
    <x v="1"/>
    <s v="2.3 - MATERIALES Y SUMINISTROS"/>
    <s v="2.3.1 - ALIMENTOS Y PRODUCTOS AGROFORESTALES"/>
    <s v="N"/>
    <s v="00 - N/A"/>
    <s v="10 - FONDO GENERAL"/>
    <s v=" "/>
    <s v="99 - MULTIPROVINCIAL"/>
    <n v="620000"/>
    <n v="2033992.8800000001"/>
    <n v="1858499.2099999997"/>
  </r>
  <r>
    <s v="2024"/>
    <x v="0"/>
    <x v="0"/>
    <x v="0"/>
    <x v="0"/>
    <x v="7"/>
    <s v="0404 - DEFENSOR DEL PUEBLO"/>
    <s v="0001 - DEFENSOR DEL PUEBLO"/>
    <x v="0"/>
    <x v="1"/>
    <x v="1"/>
    <s v="2.3 - MATERIALES Y SUMINISTROS"/>
    <s v="2.3.2 - TEXTILES Y VESTUARIOS"/>
    <s v="N"/>
    <s v="00 - N/A"/>
    <s v="10 - FONDO GENERAL"/>
    <s v=" "/>
    <s v="99 - MULTIPROVINCIAL"/>
    <n v="720000"/>
    <n v="281017"/>
    <n v="258361"/>
  </r>
  <r>
    <s v="2024"/>
    <x v="0"/>
    <x v="0"/>
    <x v="0"/>
    <x v="0"/>
    <x v="7"/>
    <s v="0404 - DEFENSOR DEL PUEBLO"/>
    <s v="0001 - DEFENSOR DEL PUEBLO"/>
    <x v="0"/>
    <x v="1"/>
    <x v="1"/>
    <s v="2.3 - MATERIALES Y SUMINISTROS"/>
    <s v="2.3.3 - PAPEL, CARTÓN E IMPRESOS"/>
    <s v="N"/>
    <s v="00 - N/A"/>
    <s v="10 - FONDO GENERAL"/>
    <s v=" "/>
    <s v="99 - MULTIPROVINCIAL"/>
    <n v="750000"/>
    <n v="591618.98"/>
    <n v="591618.98"/>
  </r>
  <r>
    <s v="2024"/>
    <x v="0"/>
    <x v="0"/>
    <x v="0"/>
    <x v="0"/>
    <x v="7"/>
    <s v="0404 - DEFENSOR DEL PUEBLO"/>
    <s v="0001 - DEFENSOR DEL PUEBLO"/>
    <x v="0"/>
    <x v="1"/>
    <x v="1"/>
    <s v="2.3 - MATERIALES Y SUMINISTROS"/>
    <s v="2.3.4 - PRODUCTOS FARMACÉUTICOS"/>
    <s v="N"/>
    <s v="00 - N/A"/>
    <s v="10 - FONDO GENERAL"/>
    <s v=" "/>
    <s v="99 - MULTIPROVINCIAL"/>
    <n v="25000"/>
    <n v="0"/>
    <n v="0"/>
  </r>
  <r>
    <s v="2024"/>
    <x v="0"/>
    <x v="0"/>
    <x v="0"/>
    <x v="0"/>
    <x v="7"/>
    <s v="0404 - DEFENSOR DEL PUEBLO"/>
    <s v="0001 - DEFENSOR DEL PUEBLO"/>
    <x v="0"/>
    <x v="1"/>
    <x v="1"/>
    <s v="2.3 - MATERIALES Y SUMINISTROS"/>
    <s v="2.3.5 - CUERO, CAUCHO Y PLÁSTICO"/>
    <s v="N"/>
    <s v="00 - N/A"/>
    <s v="10 - FONDO GENERAL"/>
    <s v=" "/>
    <s v="99 - MULTIPROVINCIAL"/>
    <n v="350000"/>
    <n v="42346.900000000023"/>
    <n v="42346.9"/>
  </r>
  <r>
    <s v="2024"/>
    <x v="0"/>
    <x v="0"/>
    <x v="0"/>
    <x v="0"/>
    <x v="7"/>
    <s v="0404 - DEFENSOR DEL PUEBLO"/>
    <s v="0001 - DEFENSOR DEL PUEBLO"/>
    <x v="0"/>
    <x v="1"/>
    <x v="1"/>
    <s v="2.3 - MATERIALES Y SUMINISTROS"/>
    <s v="2.3.6 - PRODUCTOS DE MINERALES, METÁLICOS Y NO METÁLICOS"/>
    <s v="N"/>
    <s v="00 - N/A"/>
    <s v="10 - FONDO GENERAL"/>
    <s v=" "/>
    <s v="99 - MULTIPROVINCIAL"/>
    <n v="100000"/>
    <n v="38794.39"/>
    <n v="38794.390000000007"/>
  </r>
  <r>
    <s v="2024"/>
    <x v="0"/>
    <x v="0"/>
    <x v="0"/>
    <x v="0"/>
    <x v="7"/>
    <s v="0404 - DEFENSOR DEL PUEBLO"/>
    <s v="0001 - DEFENSOR DEL PUEBLO"/>
    <x v="0"/>
    <x v="1"/>
    <x v="1"/>
    <s v="2.3 - MATERIALES Y SUMINISTROS"/>
    <s v="2.3.7 - COMBUSTIBLES, LUBRICANTES, PRODUCTOS QUÍMICOS Y CONEXOS"/>
    <s v="N"/>
    <s v="00 - N/A"/>
    <s v="10 - FONDO GENERAL"/>
    <s v=" "/>
    <s v="99 - MULTIPROVINCIAL"/>
    <n v="8720000"/>
    <n v="11777211"/>
    <n v="11009945.819999998"/>
  </r>
  <r>
    <s v="2024"/>
    <x v="0"/>
    <x v="0"/>
    <x v="0"/>
    <x v="0"/>
    <x v="7"/>
    <s v="0404 - DEFENSOR DEL PUEBLO"/>
    <s v="0001 - DEFENSOR DEL PUEBLO"/>
    <x v="0"/>
    <x v="1"/>
    <x v="1"/>
    <s v="2.3 - MATERIALES Y SUMINISTROS"/>
    <s v="2.3.9 - PRODUCTOS Y ÚTILES VARIOS"/>
    <s v="N"/>
    <s v="00 - N/A"/>
    <s v="10 - FONDO GENERAL"/>
    <s v=" "/>
    <s v="99 - MULTIPROVINCIAL"/>
    <n v="8585000"/>
    <n v="5306599.59"/>
    <n v="4502568.2899999991"/>
  </r>
  <r>
    <s v="2024"/>
    <x v="0"/>
    <x v="0"/>
    <x v="0"/>
    <x v="0"/>
    <x v="8"/>
    <s v="0405 - TRIBUNAL SUPERIOR  ELECTORAL ( TSE)"/>
    <s v="0001 - TRIBUNAL SUPERIOR  ELECTORAL TSE"/>
    <x v="0"/>
    <x v="1"/>
    <x v="1"/>
    <s v="2.1 - REMUNERACIONES Y CONTRIBUCIONES"/>
    <s v="2.1.1 - REMUNERACIONES"/>
    <s v="N"/>
    <s v="00 - N/A"/>
    <s v="10 - FONDO GENERAL"/>
    <s v=" "/>
    <s v="99 - MULTIPROVINCIAL"/>
    <n v="557270922"/>
    <n v="546677501.65999997"/>
    <n v="546677501.63999999"/>
  </r>
  <r>
    <s v="2024"/>
    <x v="0"/>
    <x v="0"/>
    <x v="0"/>
    <x v="0"/>
    <x v="8"/>
    <s v="0405 - TRIBUNAL SUPERIOR  ELECTORAL ( TSE)"/>
    <s v="0001 - TRIBUNAL SUPERIOR  ELECTORAL TSE"/>
    <x v="0"/>
    <x v="1"/>
    <x v="1"/>
    <s v="2.1 - REMUNERACIONES Y CONTRIBUCIONES"/>
    <s v="2.1.2 - SOBRESUELDOS"/>
    <s v="N"/>
    <s v="00 - N/A"/>
    <s v="10 - FONDO GENERAL"/>
    <s v=" "/>
    <s v="99 - MULTIPROVINCIAL"/>
    <n v="111719830"/>
    <n v="65720273.370000005"/>
    <n v="65720273.370000012"/>
  </r>
  <r>
    <s v="2024"/>
    <x v="0"/>
    <x v="0"/>
    <x v="0"/>
    <x v="0"/>
    <x v="8"/>
    <s v="0405 - TRIBUNAL SUPERIOR  ELECTORAL ( TSE)"/>
    <s v="0001 - TRIBUNAL SUPERIOR  ELECTORAL TSE"/>
    <x v="0"/>
    <x v="1"/>
    <x v="1"/>
    <s v="2.1 - REMUNERACIONES Y CONTRIBUCIONES"/>
    <s v="2.1.3 - DIETAS Y GASTOS DE REPRESENTACIÓN"/>
    <s v="N"/>
    <s v="00 - N/A"/>
    <s v="10 - FONDO GENERAL"/>
    <s v=" "/>
    <s v="99 - MULTIPROVINCIAL"/>
    <n v="8800000"/>
    <n v="11700000"/>
    <n v="11700000"/>
  </r>
  <r>
    <s v="2024"/>
    <x v="0"/>
    <x v="0"/>
    <x v="0"/>
    <x v="0"/>
    <x v="8"/>
    <s v="0405 - TRIBUNAL SUPERIOR  ELECTORAL ( TSE)"/>
    <s v="0001 - TRIBUNAL SUPERIOR  ELECTORAL TSE"/>
    <x v="0"/>
    <x v="1"/>
    <x v="1"/>
    <s v="2.1 - REMUNERACIONES Y CONTRIBUCIONES"/>
    <s v="2.1.4 - GRATIFICACIONES Y BONIFICACIONES"/>
    <s v="N"/>
    <s v="00 - N/A"/>
    <s v="10 - FONDO GENERAL"/>
    <s v=" "/>
    <s v="99 - MULTIPROVINCIAL"/>
    <n v="0"/>
    <n v="44669830"/>
    <n v="44669830"/>
  </r>
  <r>
    <s v="2024"/>
    <x v="0"/>
    <x v="0"/>
    <x v="0"/>
    <x v="0"/>
    <x v="8"/>
    <s v="0405 - TRIBUNAL SUPERIOR  ELECTORAL ( TSE)"/>
    <s v="0001 - TRIBUNAL SUPERIOR  ELECTORAL TSE"/>
    <x v="0"/>
    <x v="1"/>
    <x v="1"/>
    <s v="2.1 - REMUNERACIONES Y CONTRIBUCIONES"/>
    <s v="2.1.5 - CONTRIBUCIONES A LA SEGURIDAD SOCIAL"/>
    <s v="N"/>
    <s v="00 - N/A"/>
    <s v="10 - FONDO GENERAL"/>
    <s v=" "/>
    <s v="99 - MULTIPROVINCIAL"/>
    <n v="78310000"/>
    <n v="77452976.969999999"/>
    <n v="77452976.170000061"/>
  </r>
  <r>
    <s v="2024"/>
    <x v="0"/>
    <x v="0"/>
    <x v="0"/>
    <x v="0"/>
    <x v="8"/>
    <s v="0405 - TRIBUNAL SUPERIOR  ELECTORAL ( TSE)"/>
    <s v="0001 - TRIBUNAL SUPERIOR  ELECTORAL TSE"/>
    <x v="0"/>
    <x v="1"/>
    <x v="1"/>
    <s v="2.2 - CONTRATACIÓN DE SERVICIOS"/>
    <s v="2.2.1 - SERVICIOS BÁSICOS"/>
    <s v="N"/>
    <s v="00 - N/A"/>
    <s v="10 - FONDO GENERAL"/>
    <s v=" "/>
    <s v="99 - MULTIPROVINCIAL"/>
    <n v="15990000"/>
    <n v="15986000"/>
    <n v="15986000"/>
  </r>
  <r>
    <s v="2024"/>
    <x v="0"/>
    <x v="0"/>
    <x v="0"/>
    <x v="0"/>
    <x v="8"/>
    <s v="0405 - TRIBUNAL SUPERIOR  ELECTORAL ( TSE)"/>
    <s v="0001 - TRIBUNAL SUPERIOR  ELECTORAL TSE"/>
    <x v="0"/>
    <x v="1"/>
    <x v="1"/>
    <s v="2.2 - CONTRATACIÓN DE SERVICIOS"/>
    <s v="2.2.2 - PUBLICIDAD, IMPRESIÓN Y ENCUADERNACIÓN"/>
    <s v="N"/>
    <s v="00 - N/A"/>
    <s v="10 - FONDO GENERAL"/>
    <s v=" "/>
    <s v="99 - MULTIPROVINCIAL"/>
    <n v="6630000"/>
    <n v="7212450"/>
    <n v="7212449.9900000002"/>
  </r>
  <r>
    <s v="2024"/>
    <x v="0"/>
    <x v="0"/>
    <x v="0"/>
    <x v="0"/>
    <x v="8"/>
    <s v="0405 - TRIBUNAL SUPERIOR  ELECTORAL ( TSE)"/>
    <s v="0001 - TRIBUNAL SUPERIOR  ELECTORAL TSE"/>
    <x v="0"/>
    <x v="1"/>
    <x v="1"/>
    <s v="2.2 - CONTRATACIÓN DE SERVICIOS"/>
    <s v="2.2.3 - VIÁTICOS"/>
    <s v="N"/>
    <s v="00 - N/A"/>
    <s v="10 - FONDO GENERAL"/>
    <s v=" "/>
    <s v="99 - MULTIPROVINCIAL"/>
    <n v="6000000"/>
    <n v="8500000"/>
    <n v="8500000"/>
  </r>
  <r>
    <s v="2024"/>
    <x v="0"/>
    <x v="0"/>
    <x v="0"/>
    <x v="0"/>
    <x v="8"/>
    <s v="0405 - TRIBUNAL SUPERIOR  ELECTORAL ( TSE)"/>
    <s v="0001 - TRIBUNAL SUPERIOR  ELECTORAL TSE"/>
    <x v="0"/>
    <x v="1"/>
    <x v="1"/>
    <s v="2.2 - CONTRATACIÓN DE SERVICIOS"/>
    <s v="2.2.4 - TRANSPORTE Y ALMACENAJE"/>
    <s v="N"/>
    <s v="00 - N/A"/>
    <s v="10 - FONDO GENERAL"/>
    <s v=" "/>
    <s v="99 - MULTIPROVINCIAL"/>
    <n v="1750000"/>
    <n v="1952000"/>
    <n v="1952000"/>
  </r>
  <r>
    <s v="2024"/>
    <x v="0"/>
    <x v="0"/>
    <x v="0"/>
    <x v="0"/>
    <x v="8"/>
    <s v="0405 - TRIBUNAL SUPERIOR  ELECTORAL ( TSE)"/>
    <s v="0001 - TRIBUNAL SUPERIOR  ELECTORAL TSE"/>
    <x v="0"/>
    <x v="1"/>
    <x v="1"/>
    <s v="2.2 - CONTRATACIÓN DE SERVICIOS"/>
    <s v="2.2.5 - ALQUILERES Y RENTAS"/>
    <s v="N"/>
    <s v="00 - N/A"/>
    <s v="10 - FONDO GENERAL"/>
    <s v=" "/>
    <s v="99 - MULTIPROVINCIAL"/>
    <n v="4640003"/>
    <n v="5919952"/>
    <n v="5919951.9899999984"/>
  </r>
  <r>
    <s v="2024"/>
    <x v="0"/>
    <x v="0"/>
    <x v="0"/>
    <x v="0"/>
    <x v="8"/>
    <s v="0405 - TRIBUNAL SUPERIOR  ELECTORAL ( TSE)"/>
    <s v="0001 - TRIBUNAL SUPERIOR  ELECTORAL TSE"/>
    <x v="0"/>
    <x v="1"/>
    <x v="1"/>
    <s v="2.2 - CONTRATACIÓN DE SERVICIOS"/>
    <s v="2.2.6 - SEGUROS"/>
    <s v="N"/>
    <s v="00 - N/A"/>
    <s v="10 - FONDO GENERAL"/>
    <s v=" "/>
    <s v="99 - MULTIPROVINCIAL"/>
    <n v="60144080"/>
    <n v="54698553.730000004"/>
    <n v="54698553.730000004"/>
  </r>
  <r>
    <s v="2024"/>
    <x v="0"/>
    <x v="0"/>
    <x v="0"/>
    <x v="0"/>
    <x v="8"/>
    <s v="0405 - TRIBUNAL SUPERIOR  ELECTORAL ( TSE)"/>
    <s v="0001 - TRIBUNAL SUPERIOR  ELECTORAL TSE"/>
    <x v="0"/>
    <x v="1"/>
    <x v="1"/>
    <s v="2.2 - CONTRATACIÓN DE SERVICIOS"/>
    <s v="2.2.7 - SERVICIOS DE CONSERVACIÓN, REPARACIONES MENORES E INSTALACIONES TEMPORALES"/>
    <s v="N"/>
    <s v="00 - N/A"/>
    <s v="10 - FONDO GENERAL"/>
    <s v=" "/>
    <s v="99 - MULTIPROVINCIAL"/>
    <n v="12400000"/>
    <n v="11714995"/>
    <n v="11714994.999999998"/>
  </r>
  <r>
    <s v="2024"/>
    <x v="0"/>
    <x v="0"/>
    <x v="0"/>
    <x v="0"/>
    <x v="8"/>
    <s v="0405 - TRIBUNAL SUPERIOR  ELECTORAL ( TSE)"/>
    <s v="0001 - TRIBUNAL SUPERIOR  ELECTORAL TSE"/>
    <x v="0"/>
    <x v="1"/>
    <x v="1"/>
    <s v="2.2 - CONTRATACIÓN DE SERVICIOS"/>
    <s v="2.2.8 - OTROS SERVICIOS NO INCLUIDOS EN CONCEPTOS ANTERIORES"/>
    <s v="N"/>
    <s v="00 - N/A"/>
    <s v="10 - FONDO GENERAL"/>
    <s v=" "/>
    <s v="99 - MULTIPROVINCIAL"/>
    <n v="26583384"/>
    <n v="35673516.269999996"/>
    <n v="35673516.269999988"/>
  </r>
  <r>
    <s v="2024"/>
    <x v="0"/>
    <x v="0"/>
    <x v="0"/>
    <x v="0"/>
    <x v="8"/>
    <s v="0405 - TRIBUNAL SUPERIOR  ELECTORAL ( TSE)"/>
    <s v="0001 - TRIBUNAL SUPERIOR  ELECTORAL TSE"/>
    <x v="0"/>
    <x v="1"/>
    <x v="1"/>
    <s v="2.2 - CONTRATACIÓN DE SERVICIOS"/>
    <s v="2.2.9 - OTRAS CONTRATACIONES DE SERVICIOS"/>
    <s v="N"/>
    <s v="00 - N/A"/>
    <s v="10 - FONDO GENERAL"/>
    <s v=" "/>
    <s v="99 - MULTIPROVINCIAL"/>
    <n v="7900000"/>
    <n v="10780000"/>
    <n v="10780000.000000002"/>
  </r>
  <r>
    <s v="2024"/>
    <x v="0"/>
    <x v="0"/>
    <x v="0"/>
    <x v="0"/>
    <x v="8"/>
    <s v="0405 - TRIBUNAL SUPERIOR  ELECTORAL ( TSE)"/>
    <s v="0001 - TRIBUNAL SUPERIOR  ELECTORAL TSE"/>
    <x v="0"/>
    <x v="1"/>
    <x v="1"/>
    <s v="2.3 - MATERIALES Y SUMINISTROS"/>
    <s v="2.3.1 - ALIMENTOS Y PRODUCTOS AGROFORESTALES"/>
    <s v="N"/>
    <s v="00 - N/A"/>
    <s v="10 - FONDO GENERAL"/>
    <s v=" "/>
    <s v="99 - MULTIPROVINCIAL"/>
    <n v="3121000"/>
    <n v="3248000"/>
    <n v="3248000"/>
  </r>
  <r>
    <s v="2024"/>
    <x v="0"/>
    <x v="0"/>
    <x v="0"/>
    <x v="0"/>
    <x v="8"/>
    <s v="0405 - TRIBUNAL SUPERIOR  ELECTORAL ( TSE)"/>
    <s v="0001 - TRIBUNAL SUPERIOR  ELECTORAL TSE"/>
    <x v="0"/>
    <x v="1"/>
    <x v="1"/>
    <s v="2.3 - MATERIALES Y SUMINISTROS"/>
    <s v="2.3.2 - TEXTILES Y VESTUARIOS"/>
    <s v="N"/>
    <s v="00 - N/A"/>
    <s v="10 - FONDO GENERAL"/>
    <s v=" "/>
    <s v="99 - MULTIPROVINCIAL"/>
    <n v="550000"/>
    <n v="620000"/>
    <n v="619999.99999999988"/>
  </r>
  <r>
    <s v="2024"/>
    <x v="0"/>
    <x v="0"/>
    <x v="0"/>
    <x v="0"/>
    <x v="8"/>
    <s v="0405 - TRIBUNAL SUPERIOR  ELECTORAL ( TSE)"/>
    <s v="0001 - TRIBUNAL SUPERIOR  ELECTORAL TSE"/>
    <x v="0"/>
    <x v="1"/>
    <x v="1"/>
    <s v="2.3 - MATERIALES Y SUMINISTROS"/>
    <s v="2.3.3 - PAPEL, CARTÓN E IMPRESOS"/>
    <s v="N"/>
    <s v="00 - N/A"/>
    <s v="10 - FONDO GENERAL"/>
    <s v=" "/>
    <s v="99 - MULTIPROVINCIAL"/>
    <n v="1051000"/>
    <n v="1051000"/>
    <n v="1050999.99"/>
  </r>
  <r>
    <s v="2024"/>
    <x v="0"/>
    <x v="0"/>
    <x v="0"/>
    <x v="0"/>
    <x v="8"/>
    <s v="0405 - TRIBUNAL SUPERIOR  ELECTORAL ( TSE)"/>
    <s v="0001 - TRIBUNAL SUPERIOR  ELECTORAL TSE"/>
    <x v="0"/>
    <x v="1"/>
    <x v="1"/>
    <s v="2.3 - MATERIALES Y SUMINISTROS"/>
    <s v="2.3.4 - PRODUCTOS FARMACÉUTICOS"/>
    <s v="N"/>
    <s v="00 - N/A"/>
    <s v="10 - FONDO GENERAL"/>
    <s v=" "/>
    <s v="99 - MULTIPROVINCIAL"/>
    <n v="100000"/>
    <n v="100000"/>
    <n v="99999.999999999985"/>
  </r>
  <r>
    <s v="2024"/>
    <x v="0"/>
    <x v="0"/>
    <x v="0"/>
    <x v="0"/>
    <x v="8"/>
    <s v="0405 - TRIBUNAL SUPERIOR  ELECTORAL ( TSE)"/>
    <s v="0001 - TRIBUNAL SUPERIOR  ELECTORAL TSE"/>
    <x v="0"/>
    <x v="1"/>
    <x v="1"/>
    <s v="2.3 - MATERIALES Y SUMINISTROS"/>
    <s v="2.3.5 - CUERO, CAUCHO Y PLÁSTICO"/>
    <s v="N"/>
    <s v="00 - N/A"/>
    <s v="10 - FONDO GENERAL"/>
    <s v=" "/>
    <s v="99 - MULTIPROVINCIAL"/>
    <n v="1199000"/>
    <n v="1199000"/>
    <n v="1199000"/>
  </r>
  <r>
    <s v="2024"/>
    <x v="0"/>
    <x v="0"/>
    <x v="0"/>
    <x v="0"/>
    <x v="8"/>
    <s v="0405 - TRIBUNAL SUPERIOR  ELECTORAL ( TSE)"/>
    <s v="0001 - TRIBUNAL SUPERIOR  ELECTORAL TSE"/>
    <x v="0"/>
    <x v="1"/>
    <x v="1"/>
    <s v="2.3 - MATERIALES Y SUMINISTROS"/>
    <s v="2.3.6 - PRODUCTOS DE MINERALES, METÁLICOS Y NO METÁLICOS"/>
    <s v="N"/>
    <s v="00 - N/A"/>
    <s v="10 - FONDO GENERAL"/>
    <s v=" "/>
    <s v="99 - MULTIPROVINCIAL"/>
    <n v="1800000"/>
    <n v="1838000"/>
    <n v="1838000"/>
  </r>
  <r>
    <s v="2024"/>
    <x v="0"/>
    <x v="0"/>
    <x v="0"/>
    <x v="0"/>
    <x v="8"/>
    <s v="0405 - TRIBUNAL SUPERIOR  ELECTORAL ( TSE)"/>
    <s v="0001 - TRIBUNAL SUPERIOR  ELECTORAL TSE"/>
    <x v="0"/>
    <x v="1"/>
    <x v="1"/>
    <s v="2.3 - MATERIALES Y SUMINISTROS"/>
    <s v="2.3.7 - COMBUSTIBLES, LUBRICANTES, PRODUCTOS QUÍMICOS Y CONEXOS"/>
    <s v="N"/>
    <s v="00 - N/A"/>
    <s v="10 - FONDO GENERAL"/>
    <s v=" "/>
    <s v="99 - MULTIPROVINCIAL"/>
    <n v="15100000"/>
    <n v="15022000"/>
    <n v="15022000"/>
  </r>
  <r>
    <s v="2024"/>
    <x v="0"/>
    <x v="0"/>
    <x v="0"/>
    <x v="0"/>
    <x v="8"/>
    <s v="0405 - TRIBUNAL SUPERIOR  ELECTORAL ( TSE)"/>
    <s v="0001 - TRIBUNAL SUPERIOR  ELECTORAL TSE"/>
    <x v="0"/>
    <x v="1"/>
    <x v="1"/>
    <s v="2.3 - MATERIALES Y SUMINISTROS"/>
    <s v="2.3.9 - PRODUCTOS Y ÚTILES VARIOS"/>
    <s v="N"/>
    <s v="00 - N/A"/>
    <s v="10 - FONDO GENERAL"/>
    <s v=" "/>
    <s v="99 - MULTIPROVINCIAL"/>
    <n v="9600999"/>
    <n v="9443999"/>
    <n v="9443998.9999999981"/>
  </r>
  <r>
    <s v="2024"/>
    <x v="0"/>
    <x v="0"/>
    <x v="0"/>
    <x v="1"/>
    <x v="0"/>
    <s v="0102 - CÁMARA DE DIPUTADOS"/>
    <s v="0001 - CÁMARA DE DIPUTADOS"/>
    <x v="0"/>
    <x v="0"/>
    <x v="0"/>
    <s v="2.4 - TRANSFERENCIAS CORRIENTES"/>
    <s v="2.4.1 - TRANSFERENCIAS CORRIENTES AL SECTOR PRIVADO"/>
    <s v="N"/>
    <s v="00 - N/A"/>
    <s v="10 - FONDO GENERAL"/>
    <s v=" "/>
    <s v="99 - MULTIPROVINCIAL"/>
    <n v="5000000"/>
    <n v="41785000"/>
    <n v="41785000.670000002"/>
  </r>
  <r>
    <s v="2024"/>
    <x v="0"/>
    <x v="0"/>
    <x v="0"/>
    <x v="1"/>
    <x v="2"/>
    <s v="0202 - MINISTERIO DE  INTERIOR Y POLICÍA"/>
    <s v="0001 - MINISTERIO DE INTERIOR Y POLICIA"/>
    <x v="0"/>
    <x v="1"/>
    <x v="22"/>
    <s v="2.4 - TRANSFERENCIAS CORRIENTES"/>
    <s v="2.4.1 - TRANSFERENCIAS CORRIENTES AL SECTOR PRIVADO"/>
    <s v="N"/>
    <s v="00 - N/A"/>
    <s v="10 - FONDO GENERAL"/>
    <s v=" "/>
    <s v="99 - MULTIPROVINCIAL"/>
    <n v="3899027"/>
    <n v="0"/>
    <n v="0"/>
  </r>
  <r>
    <s v="2024"/>
    <x v="0"/>
    <x v="0"/>
    <x v="0"/>
    <x v="1"/>
    <x v="2"/>
    <s v="0203 - MINISTERIO DE DEFENSA"/>
    <s v="0001 - MINISTERIO DE DEFENSA"/>
    <x v="2"/>
    <x v="4"/>
    <x v="27"/>
    <s v="2.4 - TRANSFERENCIAS CORRIENTES"/>
    <s v="2.4.1 - TRANSFERENCIAS CORRIENTES AL SECTOR PRIVADO"/>
    <s v="N"/>
    <s v="00 - N/A"/>
    <s v="10 - FONDO GENERAL"/>
    <s v=" "/>
    <s v="99 - MULTIPROVINCIAL"/>
    <n v="9341796854"/>
    <n v="8707860092.5799999"/>
    <n v="8705830165.6100006"/>
  </r>
  <r>
    <s v="2024"/>
    <x v="0"/>
    <x v="0"/>
    <x v="0"/>
    <x v="1"/>
    <x v="2"/>
    <s v="0206 - MINISTERIO DE EDUCACIÓN"/>
    <s v="0005 - INSTITUTO NACIONAL DE BIENESTAR MAGISTERIAL"/>
    <x v="2"/>
    <x v="4"/>
    <x v="27"/>
    <s v="2.4 - TRANSFERENCIAS CORRIENTES"/>
    <s v="2.4.1 - TRANSFERENCIAS CORRIENTES AL SECTOR PRIVADO"/>
    <s v="N"/>
    <s v="00 - N/A"/>
    <s v="10 - FONDO GENERAL"/>
    <s v=" "/>
    <s v="99 - MULTIPROVINCIAL"/>
    <n v="20535693475"/>
    <n v="21511901829.740002"/>
    <n v="21499607857.5"/>
  </r>
  <r>
    <s v="2024"/>
    <x v="0"/>
    <x v="0"/>
    <x v="0"/>
    <x v="1"/>
    <x v="2"/>
    <s v="0999 - ADMINISTRACION DE OBLIGACIONES DEL TESORO NACIONAL"/>
    <s v="0001 - MINISTERIO DE HACIENDA (OBLIGACIONES DEL TESORO)"/>
    <x v="2"/>
    <x v="4"/>
    <x v="27"/>
    <s v="2.4 - TRANSFERENCIAS CORRIENTES"/>
    <s v="2.4.1 - TRANSFERENCIAS CORRIENTES AL SECTOR PRIVADO"/>
    <s v="N"/>
    <s v="00 - N/A"/>
    <s v="10 - FONDO GENERAL"/>
    <s v=" "/>
    <s v="99 - MULTIPROVINCIAL"/>
    <n v="43127947245"/>
    <n v="48011727245"/>
    <n v="43537793471.270004"/>
  </r>
  <r>
    <s v="2024"/>
    <x v="0"/>
    <x v="0"/>
    <x v="0"/>
    <x v="1"/>
    <x v="3"/>
    <s v="0301 - PODER JUDICIAL"/>
    <s v="0001 - CONSEJO DEL PODER JUDICIAL"/>
    <x v="2"/>
    <x v="4"/>
    <x v="27"/>
    <s v="2.4 - TRANSFERENCIAS CORRIENTES"/>
    <s v="2.4.1 - TRANSFERENCIAS CORRIENTES AL SECTOR PRIVADO"/>
    <s v="N"/>
    <s v="00 - N/A"/>
    <s v="10 - FONDO GENERAL"/>
    <s v=" "/>
    <s v="99 - MULTIPROVINCIAL"/>
    <n v="383633960"/>
    <n v="383633960"/>
    <n v="383633920.19999999"/>
  </r>
  <r>
    <s v="2024"/>
    <x v="0"/>
    <x v="0"/>
    <x v="0"/>
    <x v="1"/>
    <x v="6"/>
    <s v="0403 - TRIBUNAL CONSTITUCIONAL"/>
    <s v="0001 - TRIBUNAL CONSTITUCIONAL"/>
    <x v="0"/>
    <x v="1"/>
    <x v="1"/>
    <s v="2.4 - TRANSFERENCIAS CORRIENTES"/>
    <s v="2.4.1 - TRANSFERENCIAS CORRIENTES AL SECTOR PRIVADO"/>
    <s v="N"/>
    <s v="00 - N/A"/>
    <s v="10 - FONDO GENERAL"/>
    <s v=" "/>
    <s v="99 - MULTIPROVINCIAL"/>
    <n v="138000000"/>
    <n v="138000000"/>
    <n v="138000000"/>
  </r>
  <r>
    <s v="2024"/>
    <x v="0"/>
    <x v="0"/>
    <x v="0"/>
    <x v="2"/>
    <x v="2"/>
    <s v="0998 - ADMINISTRACION DE DEUDA PUBLICA Y ACTIVOS FINANCIEROS"/>
    <s v="0001 - MINISTERIO  DE HACIENDA (DEUDA PUBLICA)"/>
    <x v="4"/>
    <x v="21"/>
    <x v="90"/>
    <s v="2.9 - GASTOS FINANCIEROS"/>
    <s v="2.9.1 - INTERESES DE LA DEUDA PÚBLICA INTERNA"/>
    <s v="N"/>
    <s v="00 - N/A"/>
    <s v="10 - FONDO GENERAL"/>
    <s v=" "/>
    <s v="99 - MULTIPROVINCIAL"/>
    <n v="55745353306"/>
    <n v="61862657896.199997"/>
    <n v="53159704267.659988"/>
  </r>
  <r>
    <s v="2024"/>
    <x v="0"/>
    <x v="0"/>
    <x v="0"/>
    <x v="2"/>
    <x v="2"/>
    <s v="0998 - ADMINISTRACION DE DEUDA PUBLICA Y ACTIVOS FINANCIEROS"/>
    <s v="0001 - MINISTERIO  DE HACIENDA (DEUDA PUBLICA)"/>
    <x v="4"/>
    <x v="21"/>
    <x v="90"/>
    <s v="2.9 - GASTOS FINANCIEROS"/>
    <s v="2.9.1 - INTERESES DE LA DEUDA PÚBLICA INTERNA"/>
    <s v="N"/>
    <s v="00 - N/A"/>
    <s v="50 - CRÉDITO INTERNO"/>
    <s v=" "/>
    <s v="99 - MULTIPROVINCIAL"/>
    <n v="40711861665"/>
    <n v="40696861665"/>
    <n v="40541658381.160004"/>
  </r>
  <r>
    <s v="2024"/>
    <x v="0"/>
    <x v="0"/>
    <x v="0"/>
    <x v="2"/>
    <x v="2"/>
    <s v="0998 - ADMINISTRACION DE DEUDA PUBLICA Y ACTIVOS FINANCIEROS"/>
    <s v="0001 - MINISTERIO  DE HACIENDA (DEUDA PUBLICA)"/>
    <x v="4"/>
    <x v="21"/>
    <x v="90"/>
    <s v="2.9 - GASTOS FINANCIEROS"/>
    <s v="2.9.1 - INTERESES DE LA DEUDA PÚBLICA INTERNA"/>
    <s v="N"/>
    <s v="00 - N/A"/>
    <s v="60 - CREDITO EXTERNO"/>
    <s v=" "/>
    <s v="99 - MULTIPROVINCIAL"/>
    <n v="5379257156"/>
    <n v="1234257156"/>
    <n v="28938943.189999998"/>
  </r>
  <r>
    <s v="2024"/>
    <x v="0"/>
    <x v="0"/>
    <x v="0"/>
    <x v="2"/>
    <x v="2"/>
    <s v="0998 - ADMINISTRACION DE DEUDA PUBLICA Y ACTIVOS FINANCIEROS"/>
    <s v="0001 - MINISTERIO  DE HACIENDA (DEUDA PUBLICA)"/>
    <x v="4"/>
    <x v="21"/>
    <x v="90"/>
    <s v="2.9 - GASTOS FINANCIEROS"/>
    <s v="2.9.2 - INTERESES DE LA DEUDA PUBLICA EXTERNA"/>
    <s v="N"/>
    <s v="00 - N/A"/>
    <s v="10 - FONDO GENERAL"/>
    <s v=" "/>
    <s v="99 - MULTIPROVINCIAL"/>
    <n v="23000000000"/>
    <n v="16888467000"/>
    <n v="16232688717.5"/>
  </r>
  <r>
    <s v="2024"/>
    <x v="0"/>
    <x v="0"/>
    <x v="0"/>
    <x v="2"/>
    <x v="2"/>
    <s v="0998 - ADMINISTRACION DE DEUDA PUBLICA Y ACTIVOS FINANCIEROS"/>
    <s v="0001 - MINISTERIO  DE HACIENDA (DEUDA PUBLICA)"/>
    <x v="4"/>
    <x v="21"/>
    <x v="90"/>
    <s v="2.9 - GASTOS FINANCIEROS"/>
    <s v="2.9.2 - INTERESES DE LA DEUDA PUBLICA EXTERNA"/>
    <s v="N"/>
    <s v="00 - N/A"/>
    <s v="20 - FONDOS CON DESTINO ESPECÍFICO"/>
    <s v=" "/>
    <s v="99 - MULTIPROVINCIAL"/>
    <n v="48439540612"/>
    <n v="48439540612"/>
    <n v="48329032976.089996"/>
  </r>
  <r>
    <s v="2024"/>
    <x v="0"/>
    <x v="0"/>
    <x v="0"/>
    <x v="2"/>
    <x v="2"/>
    <s v="0998 - ADMINISTRACION DE DEUDA PUBLICA Y ACTIVOS FINANCIEROS"/>
    <s v="0001 - MINISTERIO  DE HACIENDA (DEUDA PUBLICA)"/>
    <x v="4"/>
    <x v="21"/>
    <x v="90"/>
    <s v="2.9 - GASTOS FINANCIEROS"/>
    <s v="2.9.2 - INTERESES DE LA DEUDA PUBLICA EXTERNA"/>
    <s v="N"/>
    <s v="00 - N/A"/>
    <s v="50 - CRÉDITO INTERNO"/>
    <s v=" "/>
    <s v="99 - MULTIPROVINCIAL"/>
    <n v="48769779461"/>
    <n v="48769779461"/>
    <n v="48139629712.800003"/>
  </r>
  <r>
    <s v="2024"/>
    <x v="0"/>
    <x v="0"/>
    <x v="0"/>
    <x v="2"/>
    <x v="2"/>
    <s v="0998 - ADMINISTRACION DE DEUDA PUBLICA Y ACTIVOS FINANCIEROS"/>
    <s v="0001 - MINISTERIO  DE HACIENDA (DEUDA PUBLICA)"/>
    <x v="4"/>
    <x v="21"/>
    <x v="90"/>
    <s v="2.9 - GASTOS FINANCIEROS"/>
    <s v="2.9.2 - INTERESES DE LA DEUDA PUBLICA EXTERNA"/>
    <s v="N"/>
    <s v="00 - N/A"/>
    <s v="60 - CREDITO EXTERNO"/>
    <s v=" "/>
    <s v="99 - MULTIPROVINCIAL"/>
    <n v="40000000000"/>
    <n v="43066533000"/>
    <n v="42844648748.599998"/>
  </r>
  <r>
    <s v="2024"/>
    <x v="0"/>
    <x v="0"/>
    <x v="0"/>
    <x v="2"/>
    <x v="2"/>
    <s v="0998 - ADMINISTRACION DE DEUDA PUBLICA Y ACTIVOS FINANCIEROS"/>
    <s v="0001 - MINISTERIO  DE HACIENDA (DEUDA PUBLICA)"/>
    <x v="4"/>
    <x v="21"/>
    <x v="90"/>
    <s v="2.9 - GASTOS FINANCIEROS"/>
    <s v="2.9.4 - COMISIONES Y OTROS GASTOS BANCARIOS DE LA DEUDA PÚBLICA"/>
    <s v="N"/>
    <s v="00 - N/A"/>
    <s v="10 - FONDO GENERAL"/>
    <s v=" "/>
    <s v="99 - MULTIPROVINCIAL"/>
    <n v="55958311"/>
    <n v="55958311"/>
    <n v="41773059.880000003"/>
  </r>
  <r>
    <s v="2024"/>
    <x v="0"/>
    <x v="0"/>
    <x v="0"/>
    <x v="2"/>
    <x v="2"/>
    <s v="0998 - ADMINISTRACION DE DEUDA PUBLICA Y ACTIVOS FINANCIEROS"/>
    <s v="0001 - MINISTERIO  DE HACIENDA (DEUDA PUBLICA)"/>
    <x v="4"/>
    <x v="21"/>
    <x v="90"/>
    <s v="2.9 - GASTOS FINANCIEROS"/>
    <s v="2.9.4 - COMISIONES Y OTROS GASTOS BANCARIOS DE LA DEUDA PÚBLICA"/>
    <s v="N"/>
    <s v="00 - N/A"/>
    <s v="50 - CRÉDITO INTERNO"/>
    <s v=" "/>
    <s v="99 - MULTIPROVINCIAL"/>
    <n v="0"/>
    <n v="15000000"/>
    <n v="12432923.34"/>
  </r>
  <r>
    <s v="2024"/>
    <x v="0"/>
    <x v="0"/>
    <x v="0"/>
    <x v="2"/>
    <x v="2"/>
    <s v="0998 - ADMINISTRACION DE DEUDA PUBLICA Y ACTIVOS FINANCIEROS"/>
    <s v="0001 - MINISTERIO  DE HACIENDA (DEUDA PUBLICA)"/>
    <x v="4"/>
    <x v="21"/>
    <x v="90"/>
    <s v="2.9 - GASTOS FINANCIEROS"/>
    <s v="2.9.4 - COMISIONES Y OTROS GASTOS BANCARIOS DE LA DEUDA PÚBLICA"/>
    <s v="N"/>
    <s v="00 - N/A"/>
    <s v="60 - CREDITO EXTERNO"/>
    <s v=" "/>
    <s v="99 - MULTIPROVINCIAL"/>
    <n v="1651311794"/>
    <n v="1769778794"/>
    <n v="1129069192.0599999"/>
  </r>
  <r>
    <s v="2024"/>
    <x v="0"/>
    <x v="0"/>
    <x v="0"/>
    <x v="2"/>
    <x v="4"/>
    <s v="0401 - JUNTA CENTRAL ELECTORAL"/>
    <s v="0001 - JUNTA CENTRAL ELECTORAL"/>
    <x v="0"/>
    <x v="0"/>
    <x v="89"/>
    <s v="2.9 - GASTOS FINANCIEROS"/>
    <s v="2.9.1 - INTERESES DE LA DEUDA PÚBLICA INTERNA"/>
    <s v="N"/>
    <s v="00 - N/A"/>
    <s v="10 - FONDO GENERAL"/>
    <s v=" "/>
    <s v="99 - MULTIPROVINCIAL"/>
    <n v="63732000"/>
    <n v="67639383"/>
    <n v="67639383"/>
  </r>
  <r>
    <s v="2024"/>
    <x v="0"/>
    <x v="0"/>
    <x v="0"/>
    <x v="3"/>
    <x v="2"/>
    <s v="0210 - MINISTERIO DE AGRICULTURA"/>
    <s v="0001 - MINISTERIO DE AGRICULTURA"/>
    <x v="1"/>
    <x v="12"/>
    <x v="32"/>
    <s v="2.4 - TRANSFERENCIAS CORRIENTES"/>
    <s v="2.4.6 - SUBVENCIONES"/>
    <s v="N"/>
    <s v="00 - N/A"/>
    <s v="10 - FONDO GENERAL"/>
    <s v=" "/>
    <s v="99 - MULTIPROVINCIAL"/>
    <n v="300000000"/>
    <n v="300000000"/>
    <n v="300000000"/>
  </r>
  <r>
    <s v="2024"/>
    <x v="0"/>
    <x v="0"/>
    <x v="0"/>
    <x v="3"/>
    <x v="2"/>
    <s v="0212 - MINISTERIO DE INDUSTRIA, COMERCIO Y MIPYMES (MICM)"/>
    <s v="0001 - MINISTERIO DE INDUSTRIA, COMERCIO y MIPYMES (MICM)"/>
    <x v="1"/>
    <x v="2"/>
    <x v="55"/>
    <s v="2.4 - TRANSFERENCIAS CORRIENTES"/>
    <s v="2.4.6 - SUBVENCIONES"/>
    <s v="N"/>
    <s v="00 - N/A"/>
    <s v="10 - FONDO GENERAL"/>
    <s v=" "/>
    <s v="99 - MULTIPROVINCIAL"/>
    <n v="8097491431"/>
    <n v="14888818630"/>
    <n v="14519153740.390001"/>
  </r>
  <r>
    <s v="2024"/>
    <x v="0"/>
    <x v="0"/>
    <x v="0"/>
    <x v="3"/>
    <x v="2"/>
    <s v="0212 - MINISTERIO DE INDUSTRIA, COMERCIO Y MIPYMES (MICM)"/>
    <s v="0001 - MINISTERIO DE INDUSTRIA, COMERCIO y MIPYMES (MICM)"/>
    <x v="1"/>
    <x v="2"/>
    <x v="55"/>
    <s v="2.4 - TRANSFERENCIAS CORRIENTES"/>
    <s v="2.4.6 - SUBVENCIONES"/>
    <s v="N"/>
    <s v="00 - N/A"/>
    <s v="50 - CRÉDITO INTERNO"/>
    <s v=" "/>
    <s v="99 - MULTIPROVINCIAL"/>
    <n v="5802508569"/>
    <n v="5802508569"/>
    <n v="5800803527.0599995"/>
  </r>
  <r>
    <s v="2024"/>
    <x v="0"/>
    <x v="0"/>
    <x v="0"/>
    <x v="3"/>
    <x v="2"/>
    <s v="0213 - MINISTERIO DE TURISMO"/>
    <s v="0001 - MINISTERIO DE TURISMO"/>
    <x v="1"/>
    <x v="17"/>
    <x v="65"/>
    <s v="2.4 - TRANSFERENCIAS CORRIENTES"/>
    <s v="2.4.6 - SUBVENCIONES"/>
    <s v="N"/>
    <s v="00 - N/A"/>
    <s v="10 - FONDO GENERAL"/>
    <s v=" "/>
    <s v="99 - MULTIPROVINCIAL"/>
    <n v="1850000"/>
    <n v="1850000"/>
    <n v="0"/>
  </r>
  <r>
    <s v="2024"/>
    <x v="0"/>
    <x v="0"/>
    <x v="0"/>
    <x v="4"/>
    <x v="0"/>
    <s v="0101 - SENADO DE LA REPÚBLICA"/>
    <s v="0001 - SENADO DE LA REPÚBLICA DOMINICANA"/>
    <x v="0"/>
    <x v="0"/>
    <x v="0"/>
    <s v="2.4 - TRANSFERENCIAS CORRIENTES"/>
    <s v="2.4.1 - TRANSFERENCIAS CORRIENTES AL SECTOR PRIVADO"/>
    <s v="N"/>
    <s v="00 - N/A"/>
    <s v="10 - FONDO GENERAL"/>
    <s v=" "/>
    <s v="99 - MULTIPROVINCIAL"/>
    <n v="7200000"/>
    <n v="17200000"/>
    <n v="17200000"/>
  </r>
  <r>
    <s v="2024"/>
    <x v="0"/>
    <x v="0"/>
    <x v="0"/>
    <x v="4"/>
    <x v="0"/>
    <s v="0101 - SENADO DE LA REPÚBLICA"/>
    <s v="0001 - SENADO DE LA REPÚBLICA DOMINICANA"/>
    <x v="0"/>
    <x v="13"/>
    <x v="36"/>
    <s v="2.4 - TRANSFERENCIAS CORRIENTES"/>
    <s v="2.4.7 - TRANSFERENCIAS CORRIENTES AL SECTOR EXTERNO"/>
    <s v="N"/>
    <s v="00 - N/A"/>
    <s v="10 - FONDO GENERAL"/>
    <s v=" "/>
    <s v="99 - MULTIPROVINCIAL"/>
    <n v="2000000"/>
    <n v="2000000"/>
    <n v="2000000"/>
  </r>
  <r>
    <s v="2024"/>
    <x v="0"/>
    <x v="0"/>
    <x v="0"/>
    <x v="4"/>
    <x v="0"/>
    <s v="0101 - SENADO DE LA REPÚBLICA"/>
    <s v="0001 - SENADO DE LA REPÚBLICA DOMINICANA"/>
    <x v="2"/>
    <x v="10"/>
    <x v="39"/>
    <s v="2.4 - TRANSFERENCIAS CORRIENTES"/>
    <s v="2.4.1 - TRANSFERENCIAS CORRIENTES AL SECTOR PRIVADO"/>
    <s v="N"/>
    <s v="00 - N/A"/>
    <s v="10 - FONDO GENERAL"/>
    <s v=" "/>
    <s v="99 - MULTIPROVINCIAL"/>
    <n v="2000000"/>
    <n v="2000000"/>
    <n v="2000000"/>
  </r>
  <r>
    <s v="2024"/>
    <x v="0"/>
    <x v="0"/>
    <x v="0"/>
    <x v="4"/>
    <x v="0"/>
    <s v="0101 - SENADO DE LA REPÚBLICA"/>
    <s v="0001 - SENADO DE LA REPÚBLICA DOMINICANA"/>
    <x v="2"/>
    <x v="4"/>
    <x v="6"/>
    <s v="2.4 - TRANSFERENCIAS CORRIENTES"/>
    <s v="2.4.1 - TRANSFERENCIAS CORRIENTES AL SECTOR PRIVADO"/>
    <s v="N"/>
    <s v="00 - N/A"/>
    <s v="10 - FONDO GENERAL"/>
    <s v=" "/>
    <s v="99 - MULTIPROVINCIAL"/>
    <n v="379000000"/>
    <n v="400500000"/>
    <n v="400500000"/>
  </r>
  <r>
    <s v="2024"/>
    <x v="0"/>
    <x v="0"/>
    <x v="0"/>
    <x v="4"/>
    <x v="0"/>
    <s v="0102 - CÁMARA DE DIPUTADOS"/>
    <s v="0001 - CÁMARA DE DIPUTADOS"/>
    <x v="0"/>
    <x v="0"/>
    <x v="0"/>
    <s v="2.4 - TRANSFERENCIAS CORRIENTES"/>
    <s v="2.4.1 - TRANSFERENCIAS CORRIENTES AL SECTOR PRIVADO"/>
    <s v="N"/>
    <s v="00 - N/A"/>
    <s v="10 - FONDO GENERAL"/>
    <s v=" "/>
    <s v="99 - MULTIPROVINCIAL"/>
    <n v="0"/>
    <n v="10999998.67"/>
    <n v="10999998.67"/>
  </r>
  <r>
    <s v="2024"/>
    <x v="0"/>
    <x v="0"/>
    <x v="0"/>
    <x v="4"/>
    <x v="0"/>
    <s v="0102 - CÁMARA DE DIPUTADOS"/>
    <s v="0001 - CÁMARA DE DIPUTADOS"/>
    <x v="0"/>
    <x v="0"/>
    <x v="0"/>
    <s v="2.4 - TRANSFERENCIAS CORRIENTES"/>
    <s v="2.4.1 - TRANSFERENCIAS CORRIENTES AL SECTOR PRIVADO"/>
    <s v="N"/>
    <s v="00 - N/A"/>
    <s v="10 - FONDO GENERAL"/>
    <s v=" "/>
    <s v="99 - MULTIPROVINCIAL"/>
    <n v="7500000"/>
    <n v="16804834"/>
    <n v="16804833.329999998"/>
  </r>
  <r>
    <s v="2024"/>
    <x v="0"/>
    <x v="0"/>
    <x v="0"/>
    <x v="4"/>
    <x v="0"/>
    <s v="0102 - CÁMARA DE DIPUTADOS"/>
    <s v="0001 - CÁMARA DE DIPUTADOS"/>
    <x v="0"/>
    <x v="0"/>
    <x v="0"/>
    <s v="2.4 - TRANSFERENCIAS CORRIENTES"/>
    <s v="2.4.7 - TRANSFERENCIAS CORRIENTES AL SECTOR EXTERNO"/>
    <s v="N"/>
    <s v="00 - N/A"/>
    <s v="10 - FONDO GENERAL"/>
    <s v=" "/>
    <s v="99 - MULTIPROVINCIAL"/>
    <n v="0"/>
    <n v="2805000"/>
    <n v="2805000"/>
  </r>
  <r>
    <s v="2024"/>
    <x v="0"/>
    <x v="0"/>
    <x v="0"/>
    <x v="4"/>
    <x v="0"/>
    <s v="0102 - CÁMARA DE DIPUTADOS"/>
    <s v="0001 - CÁMARA DE DIPUTADOS"/>
    <x v="0"/>
    <x v="13"/>
    <x v="36"/>
    <s v="2.4 - TRANSFERENCIAS CORRIENTES"/>
    <s v="2.4.7 - TRANSFERENCIAS CORRIENTES AL SECTOR EXTERNO"/>
    <s v="N"/>
    <s v="00 - N/A"/>
    <s v="10 - FONDO GENERAL"/>
    <s v=" "/>
    <s v="99 - MULTIPROVINCIAL"/>
    <n v="100749814"/>
    <n v="100749814"/>
    <n v="100749814.00000001"/>
  </r>
  <r>
    <s v="2024"/>
    <x v="0"/>
    <x v="0"/>
    <x v="0"/>
    <x v="4"/>
    <x v="0"/>
    <s v="0102 - CÁMARA DE DIPUTADOS"/>
    <s v="0001 - CÁMARA DE DIPUTADOS"/>
    <x v="2"/>
    <x v="10"/>
    <x v="39"/>
    <s v="2.4 - TRANSFERENCIAS CORRIENTES"/>
    <s v="2.4.1 - TRANSFERENCIAS CORRIENTES AL SECTOR PRIVADO"/>
    <s v="N"/>
    <s v="00 - N/A"/>
    <s v="10 - FONDO GENERAL"/>
    <s v=" "/>
    <s v="99 - MULTIPROVINCIAL"/>
    <n v="47514000"/>
    <n v="47514000"/>
    <n v="47514000"/>
  </r>
  <r>
    <s v="2024"/>
    <x v="0"/>
    <x v="0"/>
    <x v="0"/>
    <x v="4"/>
    <x v="0"/>
    <s v="0102 - CÁMARA DE DIPUTADOS"/>
    <s v="0001 - CÁMARA DE DIPUTADOS"/>
    <x v="2"/>
    <x v="4"/>
    <x v="6"/>
    <s v="2.4 - TRANSFERENCIAS CORRIENTES"/>
    <s v="2.4.1 - TRANSFERENCIAS CORRIENTES AL SECTOR PRIVADO"/>
    <s v="N"/>
    <s v="00 - N/A"/>
    <s v="10 - FONDO GENERAL"/>
    <s v=" "/>
    <s v="99 - MULTIPROVINCIAL"/>
    <n v="497550000"/>
    <n v="497550000"/>
    <n v="497550000"/>
  </r>
  <r>
    <s v="2024"/>
    <x v="0"/>
    <x v="0"/>
    <x v="0"/>
    <x v="4"/>
    <x v="1"/>
    <s v="0406 - OFICINA NACIONAL DE DEFENSA PUBLICA"/>
    <s v="0001 - OFICINA NACIONAL DE DEFENSA PUBLICA"/>
    <x v="0"/>
    <x v="1"/>
    <x v="1"/>
    <s v="2.4 - TRANSFERENCIAS CORRIENTES"/>
    <s v="2.4.1 - TRANSFERENCIAS CORRIENTES AL SECTOR PRIVADO"/>
    <s v="N"/>
    <s v="00 - N/A"/>
    <s v="10 - FONDO GENERAL"/>
    <s v=" "/>
    <s v="99 - MULTIPROVINCIAL"/>
    <n v="0"/>
    <n v="100000"/>
    <n v="0"/>
  </r>
  <r>
    <s v="2024"/>
    <x v="0"/>
    <x v="0"/>
    <x v="0"/>
    <x v="4"/>
    <x v="1"/>
    <s v="0406 - OFICINA NACIONAL DE DEFENSA PUBLICA"/>
    <s v="0001 - OFICINA NACIONAL DE DEFENSA PUBLICA"/>
    <x v="0"/>
    <x v="1"/>
    <x v="1"/>
    <s v="2.4 - TRANSFERENCIAS CORRIENTES"/>
    <s v="2.4.7 - TRANSFERENCIAS CORRIENTES AL SECTOR EXTERNO"/>
    <s v="N"/>
    <s v="00 - N/A"/>
    <s v="10 - FONDO GENERAL"/>
    <s v=" "/>
    <s v="99 - MULTIPROVINCIAL"/>
    <n v="0"/>
    <n v="10000"/>
    <n v="9830.52"/>
  </r>
  <r>
    <s v="2024"/>
    <x v="0"/>
    <x v="0"/>
    <x v="0"/>
    <x v="4"/>
    <x v="2"/>
    <s v="0201 - PRESIDENCIA DE LA REPÚBLICA"/>
    <s v="0001 - CONTRALORIA GENERAL DE LA REPUBLICA"/>
    <x v="0"/>
    <x v="0"/>
    <x v="2"/>
    <s v="2.4 - TRANSFERENCIAS CORRIENTES"/>
    <s v="2.4.1 - TRANSFERENCIAS CORRIENTES AL SECTOR PRIVADO"/>
    <s v="N"/>
    <s v="00 - N/A"/>
    <s v="10 - FONDO GENERAL"/>
    <s v=" "/>
    <s v="99 - MULTIPROVINCIAL"/>
    <n v="900000"/>
    <n v="70000"/>
    <n v="0"/>
  </r>
  <r>
    <s v="2024"/>
    <x v="0"/>
    <x v="0"/>
    <x v="0"/>
    <x v="4"/>
    <x v="2"/>
    <s v="0201 - PRESIDENCIA DE LA REPÚBLICA"/>
    <s v="0001 - CONTRALORIA GENERAL DE LA REPUBLICA"/>
    <x v="0"/>
    <x v="13"/>
    <x v="37"/>
    <s v="2.4 - TRANSFERENCIAS CORRIENTES"/>
    <s v="2.4.7 - TRANSFERENCIAS CORRIENTES AL SECTOR EXTERNO"/>
    <s v="N"/>
    <s v="00 - N/A"/>
    <s v="10 - FONDO GENERAL"/>
    <s v=" "/>
    <s v="99 - MULTIPROVINCIAL"/>
    <n v="200000"/>
    <n v="180000"/>
    <n v="165631.48000000001"/>
  </r>
  <r>
    <s v="2024"/>
    <x v="0"/>
    <x v="0"/>
    <x v="0"/>
    <x v="4"/>
    <x v="2"/>
    <s v="0201 - PRESIDENCIA DE LA REPÚBLICA"/>
    <s v="0001 - CONTRALORIA GENERAL DE LA REPUBLICA"/>
    <x v="2"/>
    <x v="4"/>
    <x v="6"/>
    <s v="2.4 - TRANSFERENCIAS CORRIENTES"/>
    <s v="2.4.1 - TRANSFERENCIAS CORRIENTES AL SECTOR PRIVADO"/>
    <s v="N"/>
    <s v="00 - N/A"/>
    <s v="10 - FONDO GENERAL"/>
    <s v=" "/>
    <s v="99 - MULTIPROVINCIAL"/>
    <n v="1100000"/>
    <n v="10000"/>
    <n v="0"/>
  </r>
  <r>
    <s v="2024"/>
    <x v="0"/>
    <x v="0"/>
    <x v="0"/>
    <x v="4"/>
    <x v="2"/>
    <s v="0201 - PRESIDENCIA DE LA REPÚBLICA"/>
    <s v="0001 - GABINETE SOCIAL DE LA PRESIDENCIA"/>
    <x v="1"/>
    <x v="2"/>
    <x v="3"/>
    <s v="2.4 - TRANSFERENCIAS CORRIENTES"/>
    <s v="2.4.1 - TRANSFERENCIAS CORRIENTES AL SECTOR PRIVADO"/>
    <s v="N"/>
    <s v="00 - N/A"/>
    <s v="10 - FONDO GENERAL"/>
    <s v=" "/>
    <s v="99 - MULTIPROVINCIAL"/>
    <n v="0"/>
    <n v="0"/>
    <n v="0"/>
  </r>
  <r>
    <s v="2024"/>
    <x v="0"/>
    <x v="0"/>
    <x v="0"/>
    <x v="4"/>
    <x v="2"/>
    <s v="0201 - PRESIDENCIA DE LA REPÚBLICA"/>
    <s v="0001 - GABINETE SOCIAL DE LA PRESIDENCIA"/>
    <x v="2"/>
    <x v="4"/>
    <x v="91"/>
    <s v="2.4 - TRANSFERENCIAS CORRIENTES"/>
    <s v="2.4.2 - TRANSFERENCIAS CORRIENTES AL  GOBIERNO GENERAL NACIONAL"/>
    <s v="N"/>
    <s v="00 - N/A"/>
    <s v="10 - FONDO GENERAL"/>
    <s v=" "/>
    <s v="99 - MULTIPROVINCIAL"/>
    <n v="293623009"/>
    <n v="293623009"/>
    <n v="293623008.99999994"/>
  </r>
  <r>
    <s v="2024"/>
    <x v="0"/>
    <x v="0"/>
    <x v="0"/>
    <x v="4"/>
    <x v="2"/>
    <s v="0201 - PRESIDENCIA DE LA REPÚBLICA"/>
    <s v="0001 - GABINETE SOCIAL DE LA PRESIDENCIA"/>
    <x v="2"/>
    <x v="4"/>
    <x v="92"/>
    <s v="2.4 - TRANSFERENCIAS CORRIENTES"/>
    <s v="2.4.2 - TRANSFERENCIAS CORRIENTES AL  GOBIERNO GENERAL NACIONAL"/>
    <s v="N"/>
    <s v="00 - N/A"/>
    <s v="10 - FONDO GENERAL"/>
    <s v=" "/>
    <s v="99 - MULTIPROVINCIAL"/>
    <n v="1614940895"/>
    <n v="1634940895"/>
    <n v="1616584407.9400003"/>
  </r>
  <r>
    <s v="2024"/>
    <x v="0"/>
    <x v="0"/>
    <x v="0"/>
    <x v="4"/>
    <x v="2"/>
    <s v="0201 - PRESIDENCIA DE LA REPÚBLICA"/>
    <s v="0001 - GABINETE SOCIAL DE LA PRESIDENCIA"/>
    <x v="2"/>
    <x v="4"/>
    <x v="92"/>
    <s v="2.4 - TRANSFERENCIAS CORRIENTES"/>
    <s v="2.4.2 - TRANSFERENCIAS CORRIENTES AL  GOBIERNO GENERAL NACIONAL"/>
    <s v="N"/>
    <s v="00 - N/A"/>
    <s v="20 - FONDOS CON DESTINO ESPECÍFICO"/>
    <s v=" "/>
    <s v="99 - MULTIPROVINCIAL"/>
    <n v="17925048"/>
    <n v="17925048"/>
    <n v="17925048"/>
  </r>
  <r>
    <s v="2024"/>
    <x v="0"/>
    <x v="0"/>
    <x v="0"/>
    <x v="4"/>
    <x v="2"/>
    <s v="0201 - PRESIDENCIA DE LA REPÚBLICA"/>
    <s v="0001 - GABINETE SOCIAL DE LA PRESIDENCIA"/>
    <x v="2"/>
    <x v="4"/>
    <x v="5"/>
    <s v="2.4 - TRANSFERENCIAS CORRIENTES"/>
    <s v="2.4.1 - TRANSFERENCIAS CORRIENTES AL SECTOR PRIVADO"/>
    <s v="N"/>
    <s v="00 - N/A"/>
    <s v="10 - FONDO GENERAL"/>
    <s v=" "/>
    <s v="99 - MULTIPROVINCIAL"/>
    <n v="52396244"/>
    <n v="56254000"/>
    <n v="46153083"/>
  </r>
  <r>
    <s v="2024"/>
    <x v="0"/>
    <x v="0"/>
    <x v="0"/>
    <x v="4"/>
    <x v="2"/>
    <s v="0201 - PRESIDENCIA DE LA REPÚBLICA"/>
    <s v="0001 - GABINETE SOCIAL DE LA PRESIDENCIA"/>
    <x v="2"/>
    <x v="4"/>
    <x v="6"/>
    <s v="2.4 - TRANSFERENCIAS CORRIENTES"/>
    <s v="2.4.1 - TRANSFERENCIAS CORRIENTES AL SECTOR PRIVADO"/>
    <s v="N"/>
    <s v="00 - N/A"/>
    <s v="10 - FONDO GENERAL"/>
    <s v=" "/>
    <s v="99 - MULTIPROVINCIAL"/>
    <n v="1314405996"/>
    <n v="1084394221"/>
    <n v="1057015956.3199999"/>
  </r>
  <r>
    <s v="2024"/>
    <x v="0"/>
    <x v="0"/>
    <x v="0"/>
    <x v="4"/>
    <x v="2"/>
    <s v="0201 - PRESIDENCIA DE LA REPÚBLICA"/>
    <s v="0001 - GABINETE SOCIAL DE LA PRESIDENCIA"/>
    <x v="2"/>
    <x v="4"/>
    <x v="6"/>
    <s v="2.4 - TRANSFERENCIAS CORRIENTES"/>
    <s v="2.4.2 - TRANSFERENCIAS CORRIENTES AL  GOBIERNO GENERAL NACIONAL"/>
    <s v="N"/>
    <s v="00 - N/A"/>
    <s v="10 - FONDO GENERAL"/>
    <s v=" "/>
    <s v="99 - MULTIPROVINCIAL"/>
    <n v="0"/>
    <n v="180000000"/>
    <n v="152110717.78"/>
  </r>
  <r>
    <s v="2024"/>
    <x v="0"/>
    <x v="0"/>
    <x v="0"/>
    <x v="4"/>
    <x v="2"/>
    <s v="0201 - PRESIDENCIA DE LA REPÚBLICA"/>
    <s v="0001 - MINISTERIO DE LA PRESIDENCIA"/>
    <x v="0"/>
    <x v="0"/>
    <x v="2"/>
    <s v="2.4 - TRANSFERENCIAS CORRIENTES"/>
    <s v="2.4.1 - TRANSFERENCIAS CORRIENTES AL SECTOR PRIVADO"/>
    <s v="N"/>
    <s v="00 - N/A"/>
    <s v="10 - FONDO GENERAL"/>
    <s v=" "/>
    <s v="99 - MULTIPROVINCIAL"/>
    <n v="2000000"/>
    <n v="2600000"/>
    <n v="1836161.48"/>
  </r>
  <r>
    <s v="2024"/>
    <x v="0"/>
    <x v="0"/>
    <x v="0"/>
    <x v="4"/>
    <x v="2"/>
    <s v="0201 - PRESIDENCIA DE LA REPÚBLICA"/>
    <s v="0001 - MINISTERIO DE LA PRESIDENCIA"/>
    <x v="0"/>
    <x v="0"/>
    <x v="2"/>
    <s v="2.4 - TRANSFERENCIAS CORRIENTES"/>
    <s v="2.4.2 - TRANSFERENCIAS CORRIENTES AL  GOBIERNO GENERAL NACIONAL"/>
    <s v="N"/>
    <s v="00 - N/A"/>
    <s v="10 - FONDO GENERAL"/>
    <s v=" "/>
    <s v="99 - MULTIPROVINCIAL"/>
    <n v="559353239"/>
    <n v="559353239"/>
    <n v="559353238.96000004"/>
  </r>
  <r>
    <s v="2024"/>
    <x v="0"/>
    <x v="0"/>
    <x v="0"/>
    <x v="4"/>
    <x v="2"/>
    <s v="0201 - PRESIDENCIA DE LA REPÚBLICA"/>
    <s v="0001 - SECRETARIADO ADMINISTRATIVO DE LA PRESIDENCIA"/>
    <x v="0"/>
    <x v="0"/>
    <x v="2"/>
    <s v="2.4 - TRANSFERENCIAS CORRIENTES"/>
    <s v="2.4.1 - TRANSFERENCIAS CORRIENTES AL SECTOR PRIVADO"/>
    <s v="N"/>
    <s v="00 - N/A"/>
    <s v="10 - FONDO GENERAL"/>
    <s v=" "/>
    <s v="99 - MULTIPROVINCIAL"/>
    <n v="0"/>
    <n v="88596747.150000006"/>
    <n v="88596747.150000006"/>
  </r>
  <r>
    <s v="2024"/>
    <x v="0"/>
    <x v="0"/>
    <x v="0"/>
    <x v="4"/>
    <x v="2"/>
    <s v="0201 - PRESIDENCIA DE LA REPÚBLICA"/>
    <s v="0001 - SECRETARIADO ADMINISTRATIVO DE LA PRESIDENCIA"/>
    <x v="0"/>
    <x v="0"/>
    <x v="2"/>
    <s v="2.4 - TRANSFERENCIAS CORRIENTES"/>
    <s v="2.4.2 - TRANSFERENCIAS CORRIENTES AL  GOBIERNO GENERAL NACIONAL"/>
    <s v="N"/>
    <s v="00 - N/A"/>
    <s v="10 - FONDO GENERAL"/>
    <s v=" "/>
    <s v="99 - MULTIPROVINCIAL"/>
    <n v="0"/>
    <n v="602579118.38999999"/>
    <n v="602579118.38999999"/>
  </r>
  <r>
    <s v="2024"/>
    <x v="0"/>
    <x v="0"/>
    <x v="0"/>
    <x v="4"/>
    <x v="2"/>
    <s v="0201 - PRESIDENCIA DE LA REPÚBLICA"/>
    <s v="0001 - SECRETARIADO ADMINISTRATIVO DE LA PRESIDENCIA"/>
    <x v="0"/>
    <x v="0"/>
    <x v="2"/>
    <s v="2.4 - TRANSFERENCIAS CORRIENTES"/>
    <s v="2.4.9 - TRANSFERENCIAS CORRIENTES A OTRAS INSTITUCIONES PÚBLICAS"/>
    <s v="N"/>
    <s v="00 - N/A"/>
    <s v="10 - FONDO GENERAL"/>
    <s v=" "/>
    <s v="99 - MULTIPROVINCIAL"/>
    <n v="8665124"/>
    <n v="8665124"/>
    <n v="8665124"/>
  </r>
  <r>
    <s v="2024"/>
    <x v="0"/>
    <x v="0"/>
    <x v="0"/>
    <x v="4"/>
    <x v="2"/>
    <s v="0201 - PRESIDENCIA DE LA REPÚBLICA"/>
    <s v="0001 - SECRETARIADO ADMINISTRATIVO DE LA PRESIDENCIA"/>
    <x v="0"/>
    <x v="0"/>
    <x v="93"/>
    <s v="2.4 - TRANSFERENCIAS CORRIENTES"/>
    <s v="2.4.3 - TRANSFERENCIAS CORRIENTES A GOBIERNOS GENERALES LOCALES"/>
    <s v="N"/>
    <s v="00 - N/A"/>
    <s v="10 - FONDO GENERAL"/>
    <s v=" "/>
    <s v="99 - MULTIPROVINCIAL"/>
    <n v="0"/>
    <n v="15468718.15"/>
    <n v="15468718.15"/>
  </r>
  <r>
    <s v="2024"/>
    <x v="0"/>
    <x v="0"/>
    <x v="0"/>
    <x v="4"/>
    <x v="2"/>
    <s v="0201 - PRESIDENCIA DE LA REPÚBLICA"/>
    <s v="0001 - SECRETARIADO ADMINISTRATIVO DE LA PRESIDENCIA"/>
    <x v="0"/>
    <x v="7"/>
    <x v="29"/>
    <s v="2.4 - TRANSFERENCIAS CORRIENTES"/>
    <s v="2.4.9 - TRANSFERENCIAS CORRIENTES A OTRAS INSTITUCIONES PÚBLICAS"/>
    <s v="N"/>
    <s v="00 - N/A"/>
    <s v="10 - FONDO GENERAL"/>
    <s v=" "/>
    <s v="99 - MULTIPROVINCIAL"/>
    <n v="1056308518"/>
    <n v="757201324"/>
    <n v="757195022.61000013"/>
  </r>
  <r>
    <s v="2024"/>
    <x v="0"/>
    <x v="0"/>
    <x v="0"/>
    <x v="4"/>
    <x v="2"/>
    <s v="0201 - PRESIDENCIA DE LA REPÚBLICA"/>
    <s v="0001 - SECRETARIADO ADMINISTRATIVO DE LA PRESIDENCIA"/>
    <x v="0"/>
    <x v="1"/>
    <x v="18"/>
    <s v="2.4 - TRANSFERENCIAS CORRIENTES"/>
    <s v="2.4.9 - TRANSFERENCIAS CORRIENTES A OTRAS INSTITUCIONES PÚBLICAS"/>
    <s v="N"/>
    <s v="00 - N/A"/>
    <s v="10 - FONDO GENERAL"/>
    <s v=" "/>
    <s v="99 - MULTIPROVINCIAL"/>
    <n v="1583663831"/>
    <n v="1980867192.0999999"/>
    <n v="1888663831.0000002"/>
  </r>
  <r>
    <s v="2024"/>
    <x v="0"/>
    <x v="0"/>
    <x v="0"/>
    <x v="4"/>
    <x v="2"/>
    <s v="0201 - PRESIDENCIA DE LA REPÚBLICA"/>
    <s v="0001 - SECRETARIADO ADMINISTRATIVO DE LA PRESIDENCIA"/>
    <x v="1"/>
    <x v="12"/>
    <x v="32"/>
    <s v="2.4 - TRANSFERENCIAS CORRIENTES"/>
    <s v="2.4.1 - TRANSFERENCIAS CORRIENTES AL SECTOR PRIVADO"/>
    <s v="N"/>
    <s v="00 - N/A"/>
    <s v="10 - FONDO GENERAL"/>
    <s v=" "/>
    <s v="99 - MULTIPROVINCIAL"/>
    <n v="0"/>
    <n v="8000000"/>
    <n v="8000000"/>
  </r>
  <r>
    <s v="2024"/>
    <x v="0"/>
    <x v="0"/>
    <x v="0"/>
    <x v="4"/>
    <x v="2"/>
    <s v="0201 - PRESIDENCIA DE LA REPÚBLICA"/>
    <s v="0001 - SECRETARIADO ADMINISTRATIVO DE LA PRESIDENCIA"/>
    <x v="3"/>
    <x v="9"/>
    <x v="81"/>
    <s v="2.4 - TRANSFERENCIAS CORRIENTES"/>
    <s v="2.4.1 - TRANSFERENCIAS CORRIENTES AL SECTOR PRIVADO"/>
    <s v="N"/>
    <s v="00 - N/A"/>
    <s v="10 - FONDO GENERAL"/>
    <s v=" "/>
    <s v="99 - MULTIPROVINCIAL"/>
    <n v="0"/>
    <n v="720000"/>
    <n v="720000"/>
  </r>
  <r>
    <s v="2024"/>
    <x v="0"/>
    <x v="0"/>
    <x v="0"/>
    <x v="4"/>
    <x v="2"/>
    <s v="0201 - PRESIDENCIA DE LA REPÚBLICA"/>
    <s v="0001 - SECRETARIADO ADMINISTRATIVO DE LA PRESIDENCIA"/>
    <x v="3"/>
    <x v="6"/>
    <x v="82"/>
    <s v="2.4 - TRANSFERENCIAS CORRIENTES"/>
    <s v="2.4.2 - TRANSFERENCIAS CORRIENTES AL  GOBIERNO GENERAL NACIONAL"/>
    <s v="N"/>
    <s v="00 - N/A"/>
    <s v="10 - FONDO GENERAL"/>
    <s v=" "/>
    <s v="99 - MULTIPROVINCIAL"/>
    <n v="211362180"/>
    <n v="216025380"/>
    <n v="216025379.99999997"/>
  </r>
  <r>
    <s v="2024"/>
    <x v="0"/>
    <x v="0"/>
    <x v="0"/>
    <x v="4"/>
    <x v="2"/>
    <s v="0201 - PRESIDENCIA DE LA REPÚBLICA"/>
    <s v="0001 - SECRETARIADO ADMINISTRATIVO DE LA PRESIDENCIA"/>
    <x v="3"/>
    <x v="6"/>
    <x v="82"/>
    <s v="2.4 - TRANSFERENCIAS CORRIENTES"/>
    <s v="2.4.2 - TRANSFERENCIAS CORRIENTES AL  GOBIERNO GENERAL NACIONAL"/>
    <s v="N"/>
    <s v="00 - N/A"/>
    <s v="70 - DONACION EXTERNA"/>
    <s v=" "/>
    <s v="99 - MULTIPROVINCIAL"/>
    <n v="0"/>
    <n v="9361810.5399999991"/>
    <n v="9361810.5399999991"/>
  </r>
  <r>
    <s v="2024"/>
    <x v="0"/>
    <x v="0"/>
    <x v="0"/>
    <x v="4"/>
    <x v="2"/>
    <s v="0201 - PRESIDENCIA DE LA REPÚBLICA"/>
    <s v="0001 - SECRETARIADO ADMINISTRATIVO DE LA PRESIDENCIA"/>
    <x v="2"/>
    <x v="3"/>
    <x v="48"/>
    <s v="2.4 - TRANSFERENCIAS CORRIENTES"/>
    <s v="2.4.1 - TRANSFERENCIAS CORRIENTES AL SECTOR PRIVADO"/>
    <s v="N"/>
    <s v="00 - N/A"/>
    <s v="10 - FONDO GENERAL"/>
    <s v=" "/>
    <s v="99 - MULTIPROVINCIAL"/>
    <n v="0"/>
    <n v="7262295"/>
    <n v="7198368"/>
  </r>
  <r>
    <s v="2024"/>
    <x v="0"/>
    <x v="0"/>
    <x v="0"/>
    <x v="4"/>
    <x v="2"/>
    <s v="0201 - PRESIDENCIA DE LA REPÚBLICA"/>
    <s v="0001 - SECRETARIADO ADMINISTRATIVO DE LA PRESIDENCIA"/>
    <x v="2"/>
    <x v="8"/>
    <x v="34"/>
    <s v="2.4 - TRANSFERENCIAS CORRIENTES"/>
    <s v="2.4.1 - TRANSFERENCIAS CORRIENTES AL SECTOR PRIVADO"/>
    <s v="N"/>
    <s v="00 - N/A"/>
    <s v="10 - FONDO GENERAL"/>
    <s v=" "/>
    <s v="99 - MULTIPROVINCIAL"/>
    <n v="0"/>
    <n v="55528815"/>
    <n v="55528815"/>
  </r>
  <r>
    <s v="2024"/>
    <x v="0"/>
    <x v="0"/>
    <x v="0"/>
    <x v="4"/>
    <x v="2"/>
    <s v="0201 - PRESIDENCIA DE LA REPÚBLICA"/>
    <s v="0001 - SECRETARIADO ADMINISTRATIVO DE LA PRESIDENCIA"/>
    <x v="2"/>
    <x v="8"/>
    <x v="20"/>
    <s v="2.4 - TRANSFERENCIAS CORRIENTES"/>
    <s v="2.4.1 - TRANSFERENCIAS CORRIENTES AL SECTOR PRIVADO"/>
    <s v="N"/>
    <s v="00 - N/A"/>
    <s v="10 - FONDO GENERAL"/>
    <s v=" "/>
    <s v="99 - MULTIPROVINCIAL"/>
    <n v="0"/>
    <n v="3200000"/>
    <n v="3200000"/>
  </r>
  <r>
    <s v="2024"/>
    <x v="0"/>
    <x v="0"/>
    <x v="0"/>
    <x v="4"/>
    <x v="2"/>
    <s v="0201 - PRESIDENCIA DE LA REPÚBLICA"/>
    <s v="0001 - SECRETARIADO ADMINISTRATIVO DE LA PRESIDENCIA"/>
    <x v="2"/>
    <x v="8"/>
    <x v="94"/>
    <s v="2.4 - TRANSFERENCIAS CORRIENTES"/>
    <s v="2.4.1 - TRANSFERENCIAS CORRIENTES AL SECTOR PRIVADO"/>
    <s v="N"/>
    <s v="00 - N/A"/>
    <s v="10 - FONDO GENERAL"/>
    <s v=" "/>
    <s v="99 - MULTIPROVINCIAL"/>
    <n v="180800000"/>
    <n v="245206684.74000001"/>
    <n v="232203081.41999999"/>
  </r>
  <r>
    <s v="2024"/>
    <x v="0"/>
    <x v="0"/>
    <x v="0"/>
    <x v="4"/>
    <x v="2"/>
    <s v="0201 - PRESIDENCIA DE LA REPÚBLICA"/>
    <s v="0001 - SECRETARIADO ADMINISTRATIVO DE LA PRESIDENCIA"/>
    <x v="2"/>
    <x v="10"/>
    <x v="24"/>
    <s v="2.4 - TRANSFERENCIAS CORRIENTES"/>
    <s v="2.4.1 - TRANSFERENCIAS CORRIENTES AL SECTOR PRIVADO"/>
    <s v="N"/>
    <s v="00 - N/A"/>
    <s v="10 - FONDO GENERAL"/>
    <s v=" "/>
    <s v="99 - MULTIPROVINCIAL"/>
    <n v="0"/>
    <n v="53792676.809999995"/>
    <n v="53792676.809999995"/>
  </r>
  <r>
    <s v="2024"/>
    <x v="0"/>
    <x v="0"/>
    <x v="0"/>
    <x v="4"/>
    <x v="2"/>
    <s v="0201 - PRESIDENCIA DE LA REPÚBLICA"/>
    <s v="0001 - SECRETARIADO ADMINISTRATIVO DE LA PRESIDENCIA"/>
    <x v="2"/>
    <x v="10"/>
    <x v="40"/>
    <s v="2.4 - TRANSFERENCIAS CORRIENTES"/>
    <s v="2.4.1 - TRANSFERENCIAS CORRIENTES AL SECTOR PRIVADO"/>
    <s v="N"/>
    <s v="00 - N/A"/>
    <s v="10 - FONDO GENERAL"/>
    <s v=" "/>
    <s v="99 - MULTIPROVINCIAL"/>
    <n v="0"/>
    <n v="3440000"/>
    <n v="3440000"/>
  </r>
  <r>
    <s v="2024"/>
    <x v="0"/>
    <x v="0"/>
    <x v="0"/>
    <x v="4"/>
    <x v="2"/>
    <s v="0201 - PRESIDENCIA DE LA REPÚBLICA"/>
    <s v="0001 - SECRETARIADO ADMINISTRATIVO DE LA PRESIDENCIA"/>
    <x v="2"/>
    <x v="4"/>
    <x v="6"/>
    <s v="2.4 - TRANSFERENCIAS CORRIENTES"/>
    <s v="2.4.1 - TRANSFERENCIAS CORRIENTES AL SECTOR PRIVADO"/>
    <s v="N"/>
    <s v="00 - N/A"/>
    <s v="10 - FONDO GENERAL"/>
    <s v=" "/>
    <s v="99 - MULTIPROVINCIAL"/>
    <n v="163522851"/>
    <n v="381289638.75"/>
    <n v="358322727.02999979"/>
  </r>
  <r>
    <s v="2024"/>
    <x v="0"/>
    <x v="0"/>
    <x v="0"/>
    <x v="4"/>
    <x v="2"/>
    <s v="0201 - PRESIDENCIA DE LA REPÚBLICA"/>
    <s v="0003 - PLAN PRESIDENCIAL CONTRA LA POBREZA"/>
    <x v="2"/>
    <x v="4"/>
    <x v="6"/>
    <s v="2.4 - TRANSFERENCIAS CORRIENTES"/>
    <s v="2.4.1 - TRANSFERENCIAS CORRIENTES AL SECTOR PRIVADO"/>
    <s v="N"/>
    <s v="00 - N/A"/>
    <s v="10 - FONDO GENERAL"/>
    <s v=" "/>
    <s v="99 - MULTIPROVINCIAL"/>
    <n v="12000000"/>
    <n v="12000000"/>
    <n v="5000000"/>
  </r>
  <r>
    <s v="2024"/>
    <x v="0"/>
    <x v="0"/>
    <x v="0"/>
    <x v="4"/>
    <x v="2"/>
    <s v="0201 - PRESIDENCIA DE LA REPÚBLICA"/>
    <s v="0004 - COMISION PRESIDENCIAL DE APOYO AL DESARROLLO BARRIAL"/>
    <x v="2"/>
    <x v="4"/>
    <x v="6"/>
    <s v="2.4 - TRANSFERENCIAS CORRIENTES"/>
    <s v="2.4.1 - TRANSFERENCIAS CORRIENTES AL SECTOR PRIVADO"/>
    <s v="N"/>
    <s v="00 - N/A"/>
    <s v="10 - FONDO GENERAL"/>
    <s v=" "/>
    <s v="99 - MULTIPROVINCIAL"/>
    <n v="9700000"/>
    <n v="10306515.74"/>
    <n v="8093098.3600000003"/>
  </r>
  <r>
    <s v="2024"/>
    <x v="0"/>
    <x v="0"/>
    <x v="0"/>
    <x v="4"/>
    <x v="2"/>
    <s v="0201 - PRESIDENCIA DE LA REPÚBLICA"/>
    <s v="0007 - PROGRAMA SUPÉRATE"/>
    <x v="2"/>
    <x v="4"/>
    <x v="6"/>
    <s v="2.4 - TRANSFERENCIAS CORRIENTES"/>
    <s v="2.4.1 - TRANSFERENCIAS CORRIENTES AL SECTOR PRIVADO"/>
    <s v="N"/>
    <s v="00 - N/A"/>
    <s v="10 - FONDO GENERAL"/>
    <s v=" "/>
    <s v="99 - MULTIPROVINCIAL"/>
    <n v="33584520660"/>
    <n v="31176899015.089996"/>
    <n v="30741125444.230007"/>
  </r>
  <r>
    <s v="2024"/>
    <x v="0"/>
    <x v="0"/>
    <x v="0"/>
    <x v="4"/>
    <x v="2"/>
    <s v="0201 - PRESIDENCIA DE LA REPÚBLICA"/>
    <s v="0007 - PROGRAMA SUPÉRATE"/>
    <x v="2"/>
    <x v="4"/>
    <x v="6"/>
    <s v="2.4 - TRANSFERENCIAS CORRIENTES"/>
    <s v="2.4.1 - TRANSFERENCIAS CORRIENTES AL SECTOR PRIVADO"/>
    <s v="N"/>
    <s v="00 - N/A"/>
    <s v="60 - CREDITO EXTERNO"/>
    <s v=" "/>
    <s v="99 - MULTIPROVINCIAL"/>
    <n v="15963872936"/>
    <n v="15963872936"/>
    <n v="15881334435"/>
  </r>
  <r>
    <s v="2024"/>
    <x v="0"/>
    <x v="0"/>
    <x v="0"/>
    <x v="4"/>
    <x v="2"/>
    <s v="0201 - PRESIDENCIA DE LA REPÚBLICA"/>
    <s v="0007 - PROGRAMA SUPÉRATE"/>
    <x v="2"/>
    <x v="4"/>
    <x v="6"/>
    <s v="2.4 - TRANSFERENCIAS CORRIENTES"/>
    <s v="2.4.9 - TRANSFERENCIAS CORRIENTES A OTRAS INSTITUCIONES PÚBLICAS"/>
    <s v="N"/>
    <s v="00 - N/A"/>
    <s v="10 - FONDO GENERAL"/>
    <s v=" "/>
    <s v="99 - MULTIPROVINCIAL"/>
    <n v="0"/>
    <n v="89761.87"/>
    <n v="89761.87"/>
  </r>
  <r>
    <s v="2024"/>
    <x v="0"/>
    <x v="0"/>
    <x v="0"/>
    <x v="4"/>
    <x v="2"/>
    <s v="0201 - PRESIDENCIA DE LA REPÚBLICA"/>
    <s v="0007 - PROGRAMA SUPÉRATE"/>
    <x v="2"/>
    <x v="5"/>
    <x v="14"/>
    <s v="2.4 - TRANSFERENCIAS CORRIENTES"/>
    <s v="2.4.1 - TRANSFERENCIAS CORRIENTES AL SECTOR PRIVADO"/>
    <s v="N"/>
    <s v="00 - N/A"/>
    <s v="10 - FONDO GENERAL"/>
    <s v=" "/>
    <s v="99 - MULTIPROVINCIAL"/>
    <n v="0"/>
    <n v="1000000"/>
    <n v="0"/>
  </r>
  <r>
    <s v="2024"/>
    <x v="0"/>
    <x v="0"/>
    <x v="0"/>
    <x v="4"/>
    <x v="2"/>
    <s v="0201 - PRESIDENCIA DE LA REPÚBLICA"/>
    <s v="0008 - ADMINISTRADORA DE SUBSIDIOS SOCIALES"/>
    <x v="2"/>
    <x v="4"/>
    <x v="6"/>
    <s v="2.4 - TRANSFERENCIAS CORRIENTES"/>
    <s v="2.4.1 - TRANSFERENCIAS CORRIENTES AL SECTOR PRIVADO"/>
    <s v="N"/>
    <s v="00 - N/A"/>
    <s v="10 - FONDO GENERAL"/>
    <s v=" "/>
    <s v="99 - MULTIPROVINCIAL"/>
    <n v="2000000"/>
    <n v="2527278"/>
    <n v="467278"/>
  </r>
  <r>
    <s v="2024"/>
    <x v="0"/>
    <x v="0"/>
    <x v="0"/>
    <x v="4"/>
    <x v="2"/>
    <s v="0201 - PRESIDENCIA DE LA REPÚBLICA"/>
    <s v="0008 - DIRECCION GENERAL DE ETICA E INTEGRIDAD GUBERNAMENTAL"/>
    <x v="0"/>
    <x v="0"/>
    <x v="2"/>
    <s v="2.4 - TRANSFERENCIAS CORRIENTES"/>
    <s v="2.4.1 - TRANSFERENCIAS CORRIENTES AL SECTOR PRIVADO"/>
    <s v="N"/>
    <s v="00 - N/A"/>
    <s v="10 - FONDO GENERAL"/>
    <s v=" "/>
    <s v="99 - MULTIPROVINCIAL"/>
    <n v="2845000"/>
    <n v="1280000"/>
    <n v="1095481.04"/>
  </r>
  <r>
    <s v="2024"/>
    <x v="0"/>
    <x v="0"/>
    <x v="0"/>
    <x v="4"/>
    <x v="2"/>
    <s v="0201 - PRESIDENCIA DE LA REPÚBLICA"/>
    <s v="0008 - DIRECCION GENERAL DE ETICA E INTEGRIDAD GUBERNAMENTAL"/>
    <x v="0"/>
    <x v="0"/>
    <x v="2"/>
    <s v="2.4 - TRANSFERENCIAS CORRIENTES"/>
    <s v="2.4.7 - TRANSFERENCIAS CORRIENTES AL SECTOR EXTERNO"/>
    <s v="N"/>
    <s v="00 - N/A"/>
    <s v="10 - FONDO GENERAL"/>
    <s v=" "/>
    <s v="99 - MULTIPROVINCIAL"/>
    <n v="3000000"/>
    <n v="4445000"/>
    <n v="2973800"/>
  </r>
  <r>
    <s v="2024"/>
    <x v="0"/>
    <x v="0"/>
    <x v="0"/>
    <x v="4"/>
    <x v="2"/>
    <s v="0201 - PRESIDENCIA DE LA REPÚBLICA"/>
    <s v="0008 - DIRECCION GENERAL DE ETICA E INTEGRIDAD GUBERNAMENTAL"/>
    <x v="0"/>
    <x v="0"/>
    <x v="2"/>
    <s v="2.4 - TRANSFERENCIAS CORRIENTES"/>
    <s v="2.4.9 - TRANSFERENCIAS CORRIENTES A OTRAS INSTITUCIONES PÚBLICAS"/>
    <s v="N"/>
    <s v="00 - N/A"/>
    <s v="10 - FONDO GENERAL"/>
    <s v=" "/>
    <s v="99 - MULTIPROVINCIAL"/>
    <n v="0"/>
    <n v="120000"/>
    <n v="120000"/>
  </r>
  <r>
    <s v="2024"/>
    <x v="0"/>
    <x v="0"/>
    <x v="0"/>
    <x v="4"/>
    <x v="2"/>
    <s v="0201 - PRESIDENCIA DE LA REPÚBLICA"/>
    <s v="0009 - COMISIÓN PRESIDENCIAL DE APOYO AL DESARROLLO PROVINCIAL"/>
    <x v="0"/>
    <x v="0"/>
    <x v="2"/>
    <s v="2.4 - TRANSFERENCIAS CORRIENTES"/>
    <s v="2.4.1 - TRANSFERENCIAS CORRIENTES AL SECTOR PRIVADO"/>
    <s v="N"/>
    <s v="00 - N/A"/>
    <s v="10 - FONDO GENERAL"/>
    <s v=" "/>
    <s v="99 - MULTIPROVINCIAL"/>
    <n v="2000000"/>
    <n v="1500000"/>
    <n v="0"/>
  </r>
  <r>
    <s v="2024"/>
    <x v="0"/>
    <x v="0"/>
    <x v="0"/>
    <x v="4"/>
    <x v="2"/>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 "/>
    <s v="99 - MULTIPROVINCIAL"/>
    <n v="6645900"/>
    <n v="11875900"/>
    <n v="8857903.0899999999"/>
  </r>
  <r>
    <s v="2024"/>
    <x v="0"/>
    <x v="0"/>
    <x v="0"/>
    <x v="4"/>
    <x v="2"/>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 "/>
    <s v="99 - MULTIPROVINCIAL"/>
    <n v="4760000"/>
    <n v="11550000"/>
    <n v="11548050"/>
  </r>
  <r>
    <s v="2024"/>
    <x v="0"/>
    <x v="0"/>
    <x v="0"/>
    <x v="4"/>
    <x v="2"/>
    <s v="0201 - PRESIDENCIA DE LA REPÚBLICA"/>
    <s v="0010 - CONSEJO NACIONAL DE LA PERSONA ENVEJECIENTE"/>
    <x v="2"/>
    <x v="4"/>
    <x v="6"/>
    <s v="2.4 - TRANSFERENCIAS CORRIENTES"/>
    <s v="2.4.1 - TRANSFERENCIAS CORRIENTES AL SECTOR PRIVADO"/>
    <s v="N"/>
    <s v="00 - N/A"/>
    <s v="10 - FONDO GENERAL"/>
    <s v=" "/>
    <s v="01 - DISTRITO NACIONAL"/>
    <n v="37565137"/>
    <n v="39565137"/>
    <n v="39558137"/>
  </r>
  <r>
    <s v="2024"/>
    <x v="0"/>
    <x v="0"/>
    <x v="0"/>
    <x v="4"/>
    <x v="2"/>
    <s v="0201 - PRESIDENCIA DE LA REPÚBLICA"/>
    <s v="0010 - CONSEJO NACIONAL DE LA PERSONA ENVEJECIENTE"/>
    <x v="2"/>
    <x v="4"/>
    <x v="6"/>
    <s v="2.4 - TRANSFERENCIAS CORRIENTES"/>
    <s v="2.4.1 - TRANSFERENCIAS CORRIENTES AL SECTOR PRIVADO"/>
    <s v="N"/>
    <s v="00 - N/A"/>
    <s v="10 - FONDO GENERAL"/>
    <s v=" "/>
    <s v="02 - AZUA"/>
    <n v="8565446"/>
    <n v="8565446"/>
    <n v="8039158.8499999996"/>
  </r>
  <r>
    <s v="2024"/>
    <x v="0"/>
    <x v="0"/>
    <x v="0"/>
    <x v="4"/>
    <x v="2"/>
    <s v="0201 - PRESIDENCIA DE LA REPÚBLICA"/>
    <s v="0010 - CONSEJO NACIONAL DE LA PERSONA ENVEJECIENTE"/>
    <x v="2"/>
    <x v="4"/>
    <x v="6"/>
    <s v="2.4 - TRANSFERENCIAS CORRIENTES"/>
    <s v="2.4.1 - TRANSFERENCIAS CORRIENTES AL SECTOR PRIVADO"/>
    <s v="N"/>
    <s v="00 - N/A"/>
    <s v="10 - FONDO GENERAL"/>
    <s v=" "/>
    <s v="10 - INDEPENDENCIA"/>
    <n v="5883571"/>
    <n v="5883571"/>
    <n v="5493274.04"/>
  </r>
  <r>
    <s v="2024"/>
    <x v="0"/>
    <x v="0"/>
    <x v="0"/>
    <x v="4"/>
    <x v="2"/>
    <s v="0201 - PRESIDENCIA DE LA REPÚBLICA"/>
    <s v="0010 - CONSEJO NACIONAL DE LA PERSONA ENVEJECIENTE"/>
    <x v="2"/>
    <x v="4"/>
    <x v="6"/>
    <s v="2.4 - TRANSFERENCIAS CORRIENTES"/>
    <s v="2.4.1 - TRANSFERENCIAS CORRIENTES AL SECTOR PRIVADO"/>
    <s v="N"/>
    <s v="00 - N/A"/>
    <s v="10 - FONDO GENERAL"/>
    <s v=" "/>
    <s v="11 - LA ALTAGRACIA"/>
    <n v="9265829"/>
    <n v="9265829"/>
    <n v="8793658.4199999981"/>
  </r>
  <r>
    <s v="2024"/>
    <x v="0"/>
    <x v="0"/>
    <x v="0"/>
    <x v="4"/>
    <x v="2"/>
    <s v="0201 - PRESIDENCIA DE LA REPÚBLICA"/>
    <s v="0010 - CONSEJO NACIONAL DE LA PERSONA ENVEJECIENTE"/>
    <x v="2"/>
    <x v="4"/>
    <x v="6"/>
    <s v="2.4 - TRANSFERENCIAS CORRIENTES"/>
    <s v="2.4.1 - TRANSFERENCIAS CORRIENTES AL SECTOR PRIVADO"/>
    <s v="N"/>
    <s v="00 - N/A"/>
    <s v="10 - FONDO GENERAL"/>
    <s v=" "/>
    <s v="13 - LA VEGA"/>
    <n v="27969506"/>
    <n v="28633506"/>
    <n v="28633505.019999988"/>
  </r>
  <r>
    <s v="2024"/>
    <x v="0"/>
    <x v="0"/>
    <x v="0"/>
    <x v="4"/>
    <x v="2"/>
    <s v="0201 - PRESIDENCIA DE LA REPÚBLICA"/>
    <s v="0010 - CONSEJO NACIONAL DE LA PERSONA ENVEJECIENTE"/>
    <x v="2"/>
    <x v="4"/>
    <x v="6"/>
    <s v="2.4 - TRANSFERENCIAS CORRIENTES"/>
    <s v="2.4.1 - TRANSFERENCIAS CORRIENTES AL SECTOR PRIVADO"/>
    <s v="N"/>
    <s v="00 - N/A"/>
    <s v="10 - FONDO GENERAL"/>
    <s v=" "/>
    <s v="22 - SAN JUAN"/>
    <n v="9234979"/>
    <n v="9234979"/>
    <n v="8765397.9999999981"/>
  </r>
  <r>
    <s v="2024"/>
    <x v="0"/>
    <x v="0"/>
    <x v="0"/>
    <x v="4"/>
    <x v="2"/>
    <s v="0201 - PRESIDENCIA DE LA REPÚBLICA"/>
    <s v="0010 - CONSEJO NACIONAL DE LA PERSONA ENVEJECIENTE"/>
    <x v="2"/>
    <x v="4"/>
    <x v="6"/>
    <s v="2.4 - TRANSFERENCIAS CORRIENTES"/>
    <s v="2.4.1 - TRANSFERENCIAS CORRIENTES AL SECTOR PRIVADO"/>
    <s v="N"/>
    <s v="00 - N/A"/>
    <s v="10 - FONDO GENERAL"/>
    <s v=" "/>
    <s v="27 - VALVERDE"/>
    <n v="20824653"/>
    <n v="23238653"/>
    <n v="23180291.929999989"/>
  </r>
  <r>
    <s v="2024"/>
    <x v="0"/>
    <x v="0"/>
    <x v="0"/>
    <x v="4"/>
    <x v="2"/>
    <s v="0201 - PRESIDENCIA DE LA REPÚBLICA"/>
    <s v="0010 - CONSEJO NACIONAL DE LA PERSONA ENVEJECIENTE"/>
    <x v="2"/>
    <x v="4"/>
    <x v="6"/>
    <s v="2.4 - TRANSFERENCIAS CORRIENTES"/>
    <s v="2.4.1 - TRANSFERENCIAS CORRIENTES AL SECTOR PRIVADO"/>
    <s v="N"/>
    <s v="00 - N/A"/>
    <s v="10 - FONDO GENERAL"/>
    <s v=" "/>
    <s v="32 - SANTO DOMINGO"/>
    <n v="25362144"/>
    <n v="25362144"/>
    <n v="24274525.550000004"/>
  </r>
  <r>
    <s v="2024"/>
    <x v="0"/>
    <x v="0"/>
    <x v="0"/>
    <x v="4"/>
    <x v="2"/>
    <s v="0201 - PRESIDENCIA DE LA REPÚBLICA"/>
    <s v="0010 - CONSEJO NACIONAL DE LA PERSONA ENVEJECIENTE"/>
    <x v="2"/>
    <x v="4"/>
    <x v="6"/>
    <s v="2.4 - TRANSFERENCIAS CORRIENTES"/>
    <s v="2.4.1 - TRANSFERENCIAS CORRIENTES AL SECTOR PRIVADO"/>
    <s v="N"/>
    <s v="00 - N/A"/>
    <s v="10 - FONDO GENERAL"/>
    <s v=" "/>
    <s v="99 - MULTIPROVINCIAL"/>
    <n v="298318978"/>
    <n v="445534300.51999998"/>
    <n v="437532096.19"/>
  </r>
  <r>
    <s v="2024"/>
    <x v="0"/>
    <x v="0"/>
    <x v="0"/>
    <x v="4"/>
    <x v="2"/>
    <s v="0201 - PRESIDENCIA DE LA REPÚBLICA"/>
    <s v="0010 - CONSEJO NACIONAL DE LA PERSONA ENVEJECIENTE"/>
    <x v="2"/>
    <x v="4"/>
    <x v="6"/>
    <s v="2.4 - TRANSFERENCIAS CORRIENTES"/>
    <s v="2.4.7 - TRANSFERENCIAS CORRIENTES AL SECTOR EXTERNO"/>
    <s v="N"/>
    <s v="00 - N/A"/>
    <s v="10 - FONDO GENERAL"/>
    <s v=" "/>
    <s v="99 - MULTIPROVINCIAL"/>
    <n v="500000"/>
    <n v="658000"/>
    <n v="629579.81999999995"/>
  </r>
  <r>
    <s v="2024"/>
    <x v="0"/>
    <x v="0"/>
    <x v="0"/>
    <x v="4"/>
    <x v="2"/>
    <s v="0201 - PRESIDENCIA DE LA REPÚBLICA"/>
    <s v="0014 - COMEDORES ECONOMICOS DEL ESTADO"/>
    <x v="2"/>
    <x v="4"/>
    <x v="6"/>
    <s v="2.4 - TRANSFERENCIAS CORRIENTES"/>
    <s v="2.4.1 - TRANSFERENCIAS CORRIENTES AL SECTOR PRIVADO"/>
    <s v="N"/>
    <s v="00 - N/A"/>
    <s v="10 - FONDO GENERAL"/>
    <s v=" "/>
    <s v="99 - MULTIPROVINCIAL"/>
    <n v="2500000"/>
    <n v="10000"/>
    <n v="0"/>
  </r>
  <r>
    <s v="2024"/>
    <x v="0"/>
    <x v="0"/>
    <x v="0"/>
    <x v="4"/>
    <x v="2"/>
    <s v="0201 - PRESIDENCIA DE LA REPÚBLICA"/>
    <s v="0015 - DIRECCIÓN GENERAL DE DESARROLLO DE LA COMUNIDAD"/>
    <x v="2"/>
    <x v="4"/>
    <x v="6"/>
    <s v="2.4 - TRANSFERENCIAS CORRIENTES"/>
    <s v="2.4.1 - TRANSFERENCIAS CORRIENTES AL SECTOR PRIVADO"/>
    <s v="N"/>
    <s v="00 - N/A"/>
    <s v="10 - FONDO GENERAL"/>
    <s v=" "/>
    <s v="99 - MULTIPROVINCIAL"/>
    <n v="21168000"/>
    <n v="22500000"/>
    <n v="18348000"/>
  </r>
  <r>
    <s v="2024"/>
    <x v="0"/>
    <x v="0"/>
    <x v="0"/>
    <x v="4"/>
    <x v="2"/>
    <s v="0201 - PRESIDENCIA DE LA REPÚBLICA"/>
    <s v="0018 - COMISIÓN PERMANENTE DE EFEMÉRIDES PATRIA"/>
    <x v="2"/>
    <x v="8"/>
    <x v="20"/>
    <s v="2.4 - TRANSFERENCIAS CORRIENTES"/>
    <s v="2.4.1 - TRANSFERENCIAS CORRIENTES AL SECTOR PRIVADO"/>
    <s v="N"/>
    <s v="00 - N/A"/>
    <s v="10 - FONDO GENERAL"/>
    <s v=" "/>
    <s v="99 - MULTIPROVINCIAL"/>
    <n v="605000"/>
    <n v="605000"/>
    <n v="400000"/>
  </r>
  <r>
    <s v="2024"/>
    <x v="0"/>
    <x v="0"/>
    <x v="0"/>
    <x v="4"/>
    <x v="2"/>
    <s v="0201 - PRESIDENCIA DE LA REPÚBLICA"/>
    <s v="0018 - COMISIÓN PERMANENTE DE EFEMÉRIDES PATRIA"/>
    <x v="2"/>
    <x v="8"/>
    <x v="20"/>
    <s v="2.4 - TRANSFERENCIAS CORRIENTES"/>
    <s v="2.4.9 - TRANSFERENCIAS CORRIENTES A OTRAS INSTITUCIONES PÚBLICAS"/>
    <s v="N"/>
    <s v="00 - N/A"/>
    <s v="10 - FONDO GENERAL"/>
    <s v=" "/>
    <s v="99 - MULTIPROVINCIAL"/>
    <n v="400000"/>
    <n v="400000"/>
    <n v="200000"/>
  </r>
  <r>
    <s v="2024"/>
    <x v="0"/>
    <x v="0"/>
    <x v="0"/>
    <x v="4"/>
    <x v="2"/>
    <s v="0201 - PRESIDENCIA DE LA REPÚBLICA"/>
    <s v="0024 - AUTORIDAD NACIONAL DE ASUNTOS MARÍTIMOS (ANAMAR)"/>
    <x v="3"/>
    <x v="9"/>
    <x v="21"/>
    <s v="2.4 - TRANSFERENCIAS CORRIENTES"/>
    <s v="2.4.7 - TRANSFERENCIAS CORRIENTES AL SECTOR EXTERNO"/>
    <s v="N"/>
    <s v="00 - N/A"/>
    <s v="10 - FONDO GENERAL"/>
    <s v=" "/>
    <s v="99 - MULTIPROVINCIAL"/>
    <n v="2790785"/>
    <n v="2790785"/>
    <n v="2336503.1800000002"/>
  </r>
  <r>
    <s v="2024"/>
    <x v="0"/>
    <x v="0"/>
    <x v="0"/>
    <x v="4"/>
    <x v="2"/>
    <s v="0201 - PRESIDENCIA DE LA REPÚBLICA"/>
    <s v="0029 - VICE PRESIDENCIA DE LA REPÚBLICA"/>
    <x v="0"/>
    <x v="0"/>
    <x v="2"/>
    <s v="2.4 - TRANSFERENCIAS CORRIENTES"/>
    <s v="2.4.1 - TRANSFERENCIAS CORRIENTES AL SECTOR PRIVADO"/>
    <s v="N"/>
    <s v="00 - N/A"/>
    <s v="10 - FONDO GENERAL"/>
    <s v=" "/>
    <s v="99 - MULTIPROVINCIAL"/>
    <n v="1700000"/>
    <n v="700000"/>
    <n v="400310"/>
  </r>
  <r>
    <s v="2024"/>
    <x v="0"/>
    <x v="0"/>
    <x v="0"/>
    <x v="4"/>
    <x v="2"/>
    <s v="0201 - PRESIDENCIA DE LA REPÚBLICA"/>
    <s v="0034 - DIRECCIÓN NACIONAL DE CONTROL DE DROGAS (DNCD)"/>
    <x v="0"/>
    <x v="1"/>
    <x v="18"/>
    <s v="2.4 - TRANSFERENCIAS CORRIENTES"/>
    <s v="2.4.1 - TRANSFERENCIAS CORRIENTES AL SECTOR PRIVADO"/>
    <s v="N"/>
    <s v="00 - N/A"/>
    <s v="10 - FONDO GENERAL"/>
    <s v=" "/>
    <s v="99 - MULTIPROVINCIAL"/>
    <n v="7000000"/>
    <n v="4532000"/>
    <n v="1766166.6900000002"/>
  </r>
  <r>
    <s v="2024"/>
    <x v="0"/>
    <x v="0"/>
    <x v="0"/>
    <x v="4"/>
    <x v="2"/>
    <s v="0201 - PRESIDENCIA DE LA REPÚBLICA"/>
    <s v="0034 - DIRECCIÓN NACIONAL DE CONTROL DE DROGAS (DNCD)"/>
    <x v="0"/>
    <x v="1"/>
    <x v="18"/>
    <s v="2.4 - TRANSFERENCIAS CORRIENTES"/>
    <s v="2.4.4 - TRANSFERENCIAS CORRIENTES A EMPRESAS PÚBLICAS NO FINANCIERAS"/>
    <s v="N"/>
    <s v="00 - N/A"/>
    <s v="10 - FONDO GENERAL"/>
    <s v=" "/>
    <s v="99 - MULTIPROVINCIAL"/>
    <n v="336000"/>
    <n v="0"/>
    <n v="0"/>
  </r>
  <r>
    <s v="2024"/>
    <x v="0"/>
    <x v="0"/>
    <x v="0"/>
    <x v="4"/>
    <x v="2"/>
    <s v="0202 - MINISTERIO DE  INTERIOR Y POLICÍA"/>
    <s v="0001 - MINISTERIO DE INTERIOR Y POLICIA"/>
    <x v="0"/>
    <x v="0"/>
    <x v="2"/>
    <s v="2.4 - TRANSFERENCIAS CORRIENTES"/>
    <s v="2.4.1 - TRANSFERENCIAS CORRIENTES AL SECTOR PRIVADO"/>
    <s v="N"/>
    <s v="00 - N/A"/>
    <s v="10 - FONDO GENERAL"/>
    <s v=" "/>
    <s v="99 - MULTIPROVINCIAL"/>
    <n v="3000000"/>
    <n v="7000000"/>
    <n v="6345988.0300000003"/>
  </r>
  <r>
    <s v="2024"/>
    <x v="0"/>
    <x v="0"/>
    <x v="0"/>
    <x v="4"/>
    <x v="2"/>
    <s v="0202 - MINISTERIO DE  INTERIOR Y POLICÍA"/>
    <s v="0001 - MINISTERIO DE INTERIOR Y POLICIA"/>
    <x v="0"/>
    <x v="0"/>
    <x v="2"/>
    <s v="2.4 - TRANSFERENCIAS CORRIENTES"/>
    <s v="2.4.1 - TRANSFERENCIAS CORRIENTES AL SECTOR PRIVADO"/>
    <s v="N"/>
    <s v="00 - N/A"/>
    <s v="20 - FONDOS CON DESTINO ESPECÍFICO"/>
    <s v=" "/>
    <s v="99 - MULTIPROVINCIAL"/>
    <n v="4000000"/>
    <n v="16833040"/>
    <n v="11210041.24"/>
  </r>
  <r>
    <s v="2024"/>
    <x v="0"/>
    <x v="0"/>
    <x v="0"/>
    <x v="4"/>
    <x v="2"/>
    <s v="0202 - MINISTERIO DE  INTERIOR Y POLICÍA"/>
    <s v="0001 - MINISTERIO DE INTERIOR Y POLICIA"/>
    <x v="0"/>
    <x v="0"/>
    <x v="2"/>
    <s v="2.4 - TRANSFERENCIAS CORRIENTES"/>
    <s v="2.4.3 - TRANSFERENCIAS CORRIENTES A GOBIERNOS GENERALES LOCALES"/>
    <s v="N"/>
    <s v="00 - N/A"/>
    <s v="20 - FONDOS CON DESTINO ESPECÍFICO"/>
    <s v=" "/>
    <s v="99 - MULTIPROVINCIAL"/>
    <n v="0"/>
    <n v="502000"/>
    <n v="502000"/>
  </r>
  <r>
    <s v="2024"/>
    <x v="0"/>
    <x v="0"/>
    <x v="0"/>
    <x v="4"/>
    <x v="2"/>
    <s v="0202 - MINISTERIO DE  INTERIOR Y POLICÍA"/>
    <s v="0001 - MINISTERIO DE INTERIOR Y POLICIA"/>
    <x v="0"/>
    <x v="0"/>
    <x v="93"/>
    <s v="2.4 - TRANSFERENCIAS CORRIENTES"/>
    <s v="2.4.2 - TRANSFERENCIAS CORRIENTES AL  GOBIERNO GENERAL NACIONAL"/>
    <s v="N"/>
    <s v="00 - N/A"/>
    <s v="10 - FONDO GENERAL"/>
    <s v=" "/>
    <s v="99 - MULTIPROVINCIAL"/>
    <n v="0"/>
    <n v="647000000"/>
    <n v="458000000"/>
  </r>
  <r>
    <s v="2024"/>
    <x v="0"/>
    <x v="0"/>
    <x v="0"/>
    <x v="4"/>
    <x v="2"/>
    <s v="0202 - MINISTERIO DE  INTERIOR Y POLICÍA"/>
    <s v="0001 - MINISTERIO DE INTERIOR Y POLICIA"/>
    <x v="0"/>
    <x v="0"/>
    <x v="93"/>
    <s v="2.4 - TRANSFERENCIAS CORRIENTES"/>
    <s v="2.4.2 - TRANSFERENCIAS CORRIENTES AL  GOBIERNO GENERAL NACIONAL"/>
    <s v="N"/>
    <s v="00 - N/A"/>
    <s v="20 - FONDOS CON DESTINO ESPECÍFICO"/>
    <s v=" "/>
    <s v="99 - MULTIPROVINCIAL"/>
    <n v="0"/>
    <n v="1038140939"/>
    <n v="1038140939"/>
  </r>
  <r>
    <s v="2024"/>
    <x v="0"/>
    <x v="0"/>
    <x v="0"/>
    <x v="4"/>
    <x v="2"/>
    <s v="0202 - MINISTERIO DE  INTERIOR Y POLICÍA"/>
    <s v="0001 - MINISTERIO DE INTERIOR Y POLICIA"/>
    <x v="0"/>
    <x v="0"/>
    <x v="93"/>
    <s v="2.4 - TRANSFERENCIAS CORRIENTES"/>
    <s v="2.4.3 - TRANSFERENCIAS CORRIENTES A GOBIERNOS GENERALES LOCALES"/>
    <s v="N"/>
    <s v="00 - N/A"/>
    <s v="10 - FONDO GENERAL"/>
    <s v=" "/>
    <s v="99 - MULTIPROVINCIAL"/>
    <n v="400313890"/>
    <n v="744466194.75999999"/>
    <n v="607710614.29999995"/>
  </r>
  <r>
    <s v="2024"/>
    <x v="0"/>
    <x v="0"/>
    <x v="0"/>
    <x v="4"/>
    <x v="2"/>
    <s v="0202 - MINISTERIO DE  INTERIOR Y POLICÍA"/>
    <s v="0001 - MINISTERIO DE INTERIOR Y POLICIA"/>
    <x v="0"/>
    <x v="0"/>
    <x v="93"/>
    <s v="2.4 - TRANSFERENCIAS CORRIENTES"/>
    <s v="2.4.3 - TRANSFERENCIAS CORRIENTES A GOBIERNOS GENERALES LOCALES"/>
    <s v="N"/>
    <s v="00 - N/A"/>
    <s v="20 - FONDOS CON DESTINO ESPECÍFICO"/>
    <s v=" "/>
    <s v="99 - MULTIPROVINCIAL"/>
    <n v="14611667907"/>
    <n v="13573526968"/>
    <n v="13573526968"/>
  </r>
  <r>
    <s v="2024"/>
    <x v="0"/>
    <x v="0"/>
    <x v="0"/>
    <x v="4"/>
    <x v="2"/>
    <s v="0202 - MINISTERIO DE  INTERIOR Y POLICÍA"/>
    <s v="0001 - MINISTERIO DE INTERIOR Y POLICIA"/>
    <x v="0"/>
    <x v="1"/>
    <x v="22"/>
    <s v="2.4 - TRANSFERENCIAS CORRIENTES"/>
    <s v="2.4.1 - TRANSFERENCIAS CORRIENTES AL SECTOR PRIVADO"/>
    <s v="N"/>
    <s v="00 - N/A"/>
    <s v="10 - FONDO GENERAL"/>
    <s v=" "/>
    <s v="99 - MULTIPROVINCIAL"/>
    <n v="60861690"/>
    <n v="128894450.69999999"/>
    <n v="128894440.73999996"/>
  </r>
  <r>
    <s v="2024"/>
    <x v="0"/>
    <x v="0"/>
    <x v="0"/>
    <x v="4"/>
    <x v="2"/>
    <s v="0202 - MINISTERIO DE  INTERIOR Y POLICÍA"/>
    <s v="0001 - MINISTERIO DE INTERIOR Y POLICIA"/>
    <x v="0"/>
    <x v="1"/>
    <x v="25"/>
    <s v="2.4 - TRANSFERENCIAS CORRIENTES"/>
    <s v="2.4.3 - TRANSFERENCIAS CORRIENTES A GOBIERNOS GENERALES LOCALES"/>
    <s v="N"/>
    <s v="00 - N/A"/>
    <s v="10 - FONDO GENERAL"/>
    <s v=" "/>
    <s v="99 - MULTIPROVINCIAL"/>
    <n v="364000000"/>
    <n v="521000000"/>
    <n v="425698811.07999998"/>
  </r>
  <r>
    <s v="2024"/>
    <x v="0"/>
    <x v="0"/>
    <x v="0"/>
    <x v="4"/>
    <x v="2"/>
    <s v="0202 - MINISTERIO DE  INTERIOR Y POLICÍA"/>
    <s v="0001 - MINISTERIO DE INTERIOR Y POLICIA"/>
    <x v="0"/>
    <x v="1"/>
    <x v="25"/>
    <s v="2.4 - TRANSFERENCIAS CORRIENTES"/>
    <s v="2.4.7 - TRANSFERENCIAS CORRIENTES AL SECTOR EXTERNO"/>
    <s v="N"/>
    <s v="00 - N/A"/>
    <s v="10 - FONDO GENERAL"/>
    <s v=" "/>
    <s v="99 - MULTIPROVINCIAL"/>
    <n v="2300000"/>
    <n v="4300000"/>
    <n v="4106515.7700000005"/>
  </r>
  <r>
    <s v="2024"/>
    <x v="0"/>
    <x v="0"/>
    <x v="0"/>
    <x v="4"/>
    <x v="2"/>
    <s v="0202 - MINISTERIO DE  INTERIOR Y POLICÍA"/>
    <s v="0001 - MINISTERIO DE INTERIOR Y POLICIA"/>
    <x v="0"/>
    <x v="1"/>
    <x v="25"/>
    <s v="2.4 - TRANSFERENCIAS CORRIENTES"/>
    <s v="2.4.9 - TRANSFERENCIAS CORRIENTES A OTRAS INSTITUCIONES PÚBLICAS"/>
    <s v="N"/>
    <s v="00 - N/A"/>
    <s v="10 - FONDO GENERAL"/>
    <s v=" "/>
    <s v="99 - MULTIPROVINCIAL"/>
    <n v="817552910"/>
    <n v="201607102"/>
    <n v="201136048.23000005"/>
  </r>
  <r>
    <s v="2024"/>
    <x v="0"/>
    <x v="0"/>
    <x v="0"/>
    <x v="4"/>
    <x v="2"/>
    <s v="0202 - MINISTERIO DE  INTERIOR Y POLICÍA"/>
    <s v="0001 - MINISTERIO DE INTERIOR Y POLICIA"/>
    <x v="2"/>
    <x v="4"/>
    <x v="95"/>
    <s v="2.4 - TRANSFERENCIAS CORRIENTES"/>
    <s v="2.4.2 - TRANSFERENCIAS CORRIENTES AL  GOBIERNO GENERAL NACIONAL"/>
    <s v="N"/>
    <s v="00 - N/A"/>
    <s v="10 - FONDO GENERAL"/>
    <s v=" "/>
    <s v="99 - MULTIPROVINCIAL"/>
    <n v="0"/>
    <n v="151600000"/>
    <n v="76317946.560000002"/>
  </r>
  <r>
    <s v="2024"/>
    <x v="0"/>
    <x v="0"/>
    <x v="0"/>
    <x v="4"/>
    <x v="2"/>
    <s v="0202 - MINISTERIO DE  INTERIOR Y POLICÍA"/>
    <s v="0001 - POLICIA NACIONAL"/>
    <x v="0"/>
    <x v="1"/>
    <x v="22"/>
    <s v="2.4 - TRANSFERENCIAS CORRIENTES"/>
    <s v="2.4.7 - TRANSFERENCIAS CORRIENTES AL SECTOR EXTERNO"/>
    <s v="N"/>
    <s v="00 - N/A"/>
    <s v="10 - FONDO GENERAL"/>
    <s v=" "/>
    <s v="99 - MULTIPROVINCIAL"/>
    <n v="6097249"/>
    <n v="7102128.4699999997"/>
    <n v="7102128.4699999997"/>
  </r>
  <r>
    <s v="2024"/>
    <x v="0"/>
    <x v="0"/>
    <x v="0"/>
    <x v="4"/>
    <x v="2"/>
    <s v="0202 - MINISTERIO DE  INTERIOR Y POLICÍA"/>
    <s v="0009 - COMITÉ DE RETIRO DE LA POLICIA NACIONAL"/>
    <x v="2"/>
    <x v="4"/>
    <x v="27"/>
    <s v="2.4 - TRANSFERENCIAS CORRIENTES"/>
    <s v="2.4.1 - TRANSFERENCIAS CORRIENTES AL SECTOR PRIVADO"/>
    <s v="N"/>
    <s v="00 - N/A"/>
    <s v="10 - FONDO GENERAL"/>
    <s v=" "/>
    <s v="99 - MULTIPROVINCIAL"/>
    <n v="0"/>
    <n v="4000000"/>
    <n v="1275000"/>
  </r>
  <r>
    <s v="2024"/>
    <x v="0"/>
    <x v="0"/>
    <x v="0"/>
    <x v="4"/>
    <x v="2"/>
    <s v="0203 - MINISTERIO DE DEFENSA"/>
    <s v="0001 - ARMADA DE LA REPUBLICA DOMINICANA"/>
    <x v="0"/>
    <x v="7"/>
    <x v="29"/>
    <s v="2.4 - TRANSFERENCIAS CORRIENTES"/>
    <s v="2.4.1 - TRANSFERENCIAS CORRIENTES AL SECTOR PRIVADO"/>
    <s v="N"/>
    <s v="00 - N/A"/>
    <s v="10 - FONDO GENERAL"/>
    <s v=" "/>
    <s v="99 - MULTIPROVINCIAL"/>
    <n v="10700000"/>
    <n v="11200000"/>
    <n v="10346975"/>
  </r>
  <r>
    <s v="2024"/>
    <x v="0"/>
    <x v="0"/>
    <x v="0"/>
    <x v="4"/>
    <x v="2"/>
    <s v="0203 - MINISTERIO DE DEFENSA"/>
    <s v="0001 - ARMADA DE LA REPUBLICA DOMINICANA"/>
    <x v="2"/>
    <x v="10"/>
    <x v="30"/>
    <s v="2.4 - TRANSFERENCIAS CORRIENTES"/>
    <s v="2.4.1 - TRANSFERENCIAS CORRIENTES AL SECTOR PRIVADO"/>
    <s v="N"/>
    <s v="00 - N/A"/>
    <s v="10 - FONDO GENERAL"/>
    <s v=" "/>
    <s v="99 - MULTIPROVINCIAL"/>
    <n v="26261600"/>
    <n v="26261600"/>
    <n v="25751195.289999999"/>
  </r>
  <r>
    <s v="2024"/>
    <x v="0"/>
    <x v="0"/>
    <x v="0"/>
    <x v="4"/>
    <x v="2"/>
    <s v="0203 - MINISTERIO DE DEFENSA"/>
    <s v="0001 - FUERZA AEREA DE LA  REPUBLICA DOMINICANA"/>
    <x v="0"/>
    <x v="7"/>
    <x v="29"/>
    <s v="2.4 - TRANSFERENCIAS CORRIENTES"/>
    <s v="2.4.1 - TRANSFERENCIAS CORRIENTES AL SECTOR PRIVADO"/>
    <s v="N"/>
    <s v="00 - N/A"/>
    <s v="10 - FONDO GENERAL"/>
    <s v=" "/>
    <s v="99 - MULTIPROVINCIAL"/>
    <n v="78921777"/>
    <n v="72421777"/>
    <n v="72420259.400000006"/>
  </r>
  <r>
    <s v="2024"/>
    <x v="0"/>
    <x v="0"/>
    <x v="0"/>
    <x v="4"/>
    <x v="2"/>
    <s v="0203 - MINISTERIO DE DEFENSA"/>
    <s v="0001 - MINISTERIO DE DEFENSA"/>
    <x v="0"/>
    <x v="7"/>
    <x v="29"/>
    <s v="2.4 - TRANSFERENCIAS CORRIENTES"/>
    <s v="2.4.1 - TRANSFERENCIAS CORRIENTES AL SECTOR PRIVADO"/>
    <s v="N"/>
    <s v="00 - N/A"/>
    <s v="10 - FONDO GENERAL"/>
    <s v=" "/>
    <s v="99 - MULTIPROVINCIAL"/>
    <n v="26278288"/>
    <n v="26111946"/>
    <n v="26111945.149999995"/>
  </r>
  <r>
    <s v="2024"/>
    <x v="0"/>
    <x v="0"/>
    <x v="0"/>
    <x v="4"/>
    <x v="2"/>
    <s v="0203 - MINISTERIO DE DEFENSA"/>
    <s v="0001 - MINISTERIO DE DEFENSA"/>
    <x v="0"/>
    <x v="7"/>
    <x v="29"/>
    <s v="2.4 - TRANSFERENCIAS CORRIENTES"/>
    <s v="2.4.7 - TRANSFERENCIAS CORRIENTES AL SECTOR EXTERNO"/>
    <s v="N"/>
    <s v="00 - N/A"/>
    <s v="10 - FONDO GENERAL"/>
    <s v=" "/>
    <s v="99 - MULTIPROVINCIAL"/>
    <n v="11837743"/>
    <n v="6137143"/>
    <n v="5904554.8799999999"/>
  </r>
  <r>
    <s v="2024"/>
    <x v="0"/>
    <x v="0"/>
    <x v="0"/>
    <x v="4"/>
    <x v="2"/>
    <s v="0203 - MINISTERIO DE DEFENSA"/>
    <s v="0001 - MINISTERIO DE DEFENSA"/>
    <x v="0"/>
    <x v="7"/>
    <x v="29"/>
    <s v="2.4 - TRANSFERENCIAS CORRIENTES"/>
    <s v="2.4.9 - TRANSFERENCIAS CORRIENTES A OTRAS INSTITUCIONES PÚBLICAS"/>
    <s v="N"/>
    <s v="00 - N/A"/>
    <s v="10 - FONDO GENERAL"/>
    <s v=" "/>
    <s v="99 - MULTIPROVINCIAL"/>
    <n v="47917748"/>
    <n v="52917748"/>
    <n v="52917748"/>
  </r>
  <r>
    <s v="2024"/>
    <x v="0"/>
    <x v="0"/>
    <x v="0"/>
    <x v="4"/>
    <x v="2"/>
    <s v="0203 - MINISTERIO DE DEFENSA"/>
    <s v="0001 - MINISTERIO DE DEFENSA"/>
    <x v="2"/>
    <x v="4"/>
    <x v="27"/>
    <s v="2.4 - TRANSFERENCIAS CORRIENTES"/>
    <s v="2.4.1 - TRANSFERENCIAS CORRIENTES AL SECTOR PRIVADO"/>
    <s v="N"/>
    <s v="00 - N/A"/>
    <s v="10 - FONDO GENERAL"/>
    <s v=" "/>
    <s v="99 - MULTIPROVINCIAL"/>
    <n v="21991200"/>
    <n v="27858142"/>
    <n v="22728000"/>
  </r>
  <r>
    <s v="2024"/>
    <x v="0"/>
    <x v="0"/>
    <x v="0"/>
    <x v="4"/>
    <x v="2"/>
    <s v="0203 - MINISTERIO DE DEFENSA"/>
    <s v="0004 - INSTITUTO DE SEGURIDAD SOCIAL DE LAS FUERZAS ARMADAS"/>
    <x v="2"/>
    <x v="4"/>
    <x v="6"/>
    <s v="2.4 - TRANSFERENCIAS CORRIENTES"/>
    <s v="2.4.1 - TRANSFERENCIAS CORRIENTES AL SECTOR PRIVADO"/>
    <s v="N"/>
    <s v="00 - N/A"/>
    <s v="10 - FONDO GENERAL"/>
    <s v=" "/>
    <s v="99 - MULTIPROVINCIAL"/>
    <n v="13000000"/>
    <n v="13000000"/>
    <n v="12603679.199999999"/>
  </r>
  <r>
    <s v="2024"/>
    <x v="0"/>
    <x v="0"/>
    <x v="0"/>
    <x v="4"/>
    <x v="2"/>
    <s v="0203 - MINISTERIO DE DEFENSA"/>
    <s v="0008 - CÍRCULO DEPORTIVO DE LAS FUERZAS ARMADAS Y LA POLICIA NACIONAL"/>
    <x v="2"/>
    <x v="8"/>
    <x v="34"/>
    <s v="2.4 - TRANSFERENCIAS CORRIENTES"/>
    <s v="2.4.7 - TRANSFERENCIAS CORRIENTES AL SECTOR EXTERNO"/>
    <s v="N"/>
    <s v="00 - N/A"/>
    <s v="10 - FONDO GENERAL"/>
    <s v=" "/>
    <s v="01 - DISTRITO NACIONAL"/>
    <n v="574600"/>
    <n v="716900"/>
    <n v="699400"/>
  </r>
  <r>
    <s v="2024"/>
    <x v="0"/>
    <x v="0"/>
    <x v="0"/>
    <x v="4"/>
    <x v="2"/>
    <s v="0203 - MINISTERIO DE DEFENSA"/>
    <s v="0009 - ESCUELA DE GRADUADOS EN DERECHOS HUMANOS Y DERECHO INTERNACIONAL HUMANITARIO"/>
    <x v="2"/>
    <x v="10"/>
    <x v="30"/>
    <s v="2.4 - TRANSFERENCIAS CORRIENTES"/>
    <s v="2.4.1 - TRANSFERENCIAS CORRIENTES AL SECTOR PRIVADO"/>
    <s v="N"/>
    <s v="00 - N/A"/>
    <s v="10 - FONDO GENERAL"/>
    <s v=" "/>
    <s v="99 - MULTIPROVINCIAL"/>
    <n v="6557562"/>
    <n v="6509600"/>
    <n v="6509599.7299999995"/>
  </r>
  <r>
    <s v="2024"/>
    <x v="0"/>
    <x v="0"/>
    <x v="0"/>
    <x v="4"/>
    <x v="2"/>
    <s v="0203 - MINISTERIO DE DEFENSA"/>
    <s v="0027 - DIRECCION GENERAL DEL PLAN SOCIAL DEL MINISTERIO DE DEFENSA"/>
    <x v="2"/>
    <x v="4"/>
    <x v="6"/>
    <s v="2.4 - TRANSFERENCIAS CORRIENTES"/>
    <s v="2.4.1 - TRANSFERENCIAS CORRIENTES AL SECTOR PRIVADO"/>
    <s v="N"/>
    <s v="00 - N/A"/>
    <s v="10 - FONDO GENERAL"/>
    <s v=" "/>
    <s v="99 - MULTIPROVINCIAL"/>
    <n v="10851946"/>
    <n v="10876112"/>
    <n v="10876112"/>
  </r>
  <r>
    <s v="2024"/>
    <x v="0"/>
    <x v="0"/>
    <x v="0"/>
    <x v="4"/>
    <x v="2"/>
    <s v="0203 - MINISTERIO DE DEFENSA"/>
    <s v="0028 - INSTITUTO SUPERIOR PARA LA DEFENSA ' GENERAL JUAN PABLO DUARTE DIEZ' INSUDE."/>
    <x v="2"/>
    <x v="10"/>
    <x v="24"/>
    <s v="2.4 - TRANSFERENCIAS CORRIENTES"/>
    <s v="2.4.1 - TRANSFERENCIAS CORRIENTES AL SECTOR PRIVADO"/>
    <s v="N"/>
    <s v="00 - N/A"/>
    <s v="10 - FONDO GENERAL"/>
    <s v=" "/>
    <s v="99 - MULTIPROVINCIAL"/>
    <n v="100000"/>
    <n v="200000"/>
    <n v="100000"/>
  </r>
  <r>
    <s v="2024"/>
    <x v="0"/>
    <x v="0"/>
    <x v="0"/>
    <x v="4"/>
    <x v="2"/>
    <s v="0203 - MINISTERIO DE DEFENSA"/>
    <s v="0032 - CUERPO DE SEGURIDAD PRESIDENCIAL (CUSEP)"/>
    <x v="0"/>
    <x v="7"/>
    <x v="29"/>
    <s v="2.4 - TRANSFERENCIAS CORRIENTES"/>
    <s v="2.4.1 - TRANSFERENCIAS CORRIENTES AL SECTOR PRIVADO"/>
    <s v="N"/>
    <s v="00 - N/A"/>
    <s v="10 - FONDO GENERAL"/>
    <s v=" "/>
    <s v="99 - MULTIPROVINCIAL"/>
    <n v="0"/>
    <n v="52500"/>
    <n v="52500"/>
  </r>
  <r>
    <s v="2024"/>
    <x v="0"/>
    <x v="0"/>
    <x v="0"/>
    <x v="4"/>
    <x v="2"/>
    <s v="0204 - MINISTERIO DE RELACIONES EXTERIORES"/>
    <s v="0001 - MINISTERIO DE RELACIONES EXTERIORES"/>
    <x v="0"/>
    <x v="13"/>
    <x v="37"/>
    <s v="2.4 - TRANSFERENCIAS CORRIENTES"/>
    <s v="2.4.1 - TRANSFERENCIAS CORRIENTES AL SECTOR PRIVADO"/>
    <s v="N"/>
    <s v="00 - N/A"/>
    <s v="10 - FONDO GENERAL"/>
    <s v=" "/>
    <s v="99 - MULTIPROVINCIAL"/>
    <n v="20000000"/>
    <n v="20000000"/>
    <n v="4269206.3899999997"/>
  </r>
  <r>
    <s v="2024"/>
    <x v="0"/>
    <x v="0"/>
    <x v="0"/>
    <x v="4"/>
    <x v="2"/>
    <s v="0204 - MINISTERIO DE RELACIONES EXTERIORES"/>
    <s v="0001 - MINISTERIO DE RELACIONES EXTERIORES"/>
    <x v="0"/>
    <x v="13"/>
    <x v="37"/>
    <s v="2.4 - TRANSFERENCIAS CORRIENTES"/>
    <s v="2.4.7 - TRANSFERENCIAS CORRIENTES AL SECTOR EXTERNO"/>
    <s v="N"/>
    <s v="00 - N/A"/>
    <s v="10 - FONDO GENERAL"/>
    <s v=" "/>
    <s v="99 - MULTIPROVINCIAL"/>
    <n v="417729946"/>
    <n v="400173969"/>
    <n v="358835157.73999995"/>
  </r>
  <r>
    <s v="2024"/>
    <x v="0"/>
    <x v="0"/>
    <x v="0"/>
    <x v="4"/>
    <x v="2"/>
    <s v="0204 - MINISTERIO DE RELACIONES EXTERIORES"/>
    <s v="0003 - INSTITUTO DE EDUCACION SUPERIOR"/>
    <x v="2"/>
    <x v="10"/>
    <x v="24"/>
    <s v="2.4 - TRANSFERENCIAS CORRIENTES"/>
    <s v="2.4.1 - TRANSFERENCIAS CORRIENTES AL SECTOR PRIVADO"/>
    <s v="N"/>
    <s v="00 - N/A"/>
    <s v="10 - FONDO GENERAL"/>
    <s v=" "/>
    <s v="01 - DISTRITO NACIONAL"/>
    <n v="400000"/>
    <n v="100000"/>
    <n v="100000"/>
  </r>
  <r>
    <s v="2024"/>
    <x v="0"/>
    <x v="0"/>
    <x v="0"/>
    <x v="4"/>
    <x v="2"/>
    <s v="0204 - MINISTERIO DE RELACIONES EXTERIORES"/>
    <s v="0003 - INSTITUTO DE EDUCACION SUPERIOR"/>
    <x v="2"/>
    <x v="10"/>
    <x v="24"/>
    <s v="2.4 - TRANSFERENCIAS CORRIENTES"/>
    <s v="2.4.7 - TRANSFERENCIAS CORRIENTES AL SECTOR EXTERNO"/>
    <s v="N"/>
    <s v="00 - N/A"/>
    <s v="10 - FONDO GENERAL"/>
    <s v=" "/>
    <s v="01 - DISTRITO NACIONAL"/>
    <n v="90000"/>
    <n v="291000"/>
    <n v="290949.45"/>
  </r>
  <r>
    <s v="2024"/>
    <x v="0"/>
    <x v="0"/>
    <x v="0"/>
    <x v="4"/>
    <x v="2"/>
    <s v="0205 - MINISTERIO DE HACIENDA"/>
    <s v="0001 - MINISTERIO DE HACIENDA"/>
    <x v="0"/>
    <x v="0"/>
    <x v="2"/>
    <s v="2.4 - TRANSFERENCIAS CORRIENTES"/>
    <s v="2.4.1 - TRANSFERENCIAS CORRIENTES AL SECTOR PRIVADO"/>
    <s v="N"/>
    <s v="00 - N/A"/>
    <s v="10 - FONDO GENERAL"/>
    <s v=" "/>
    <s v="99 - MULTIPROVINCIAL"/>
    <n v="303000000"/>
    <n v="302800000"/>
    <n v="302721974.11000001"/>
  </r>
  <r>
    <s v="2024"/>
    <x v="0"/>
    <x v="0"/>
    <x v="0"/>
    <x v="4"/>
    <x v="2"/>
    <s v="0205 - MINISTERIO DE HACIENDA"/>
    <s v="0001 - MINISTERIO DE HACIENDA"/>
    <x v="0"/>
    <x v="0"/>
    <x v="2"/>
    <s v="2.4 - TRANSFERENCIAS CORRIENTES"/>
    <s v="2.4.1 - TRANSFERENCIAS CORRIENTES AL SECTOR PRIVADO"/>
    <s v="N"/>
    <s v="00 - N/A"/>
    <s v="20 - FONDOS CON DESTINO ESPECÍFICO"/>
    <s v=" "/>
    <s v="99 - MULTIPROVINCIAL"/>
    <n v="3100000"/>
    <n v="3100000"/>
    <n v="2694372.52"/>
  </r>
  <r>
    <s v="2024"/>
    <x v="0"/>
    <x v="0"/>
    <x v="0"/>
    <x v="4"/>
    <x v="2"/>
    <s v="0205 - MINISTERIO DE HACIENDA"/>
    <s v="0001 - MINISTERIO DE HACIENDA"/>
    <x v="0"/>
    <x v="0"/>
    <x v="2"/>
    <s v="2.4 - TRANSFERENCIAS CORRIENTES"/>
    <s v="2.4.2 - TRANSFERENCIAS CORRIENTES AL  GOBIERNO GENERAL NACIONAL"/>
    <s v="N"/>
    <s v="00 - N/A"/>
    <s v="10 - FONDO GENERAL"/>
    <s v=" "/>
    <s v="99 - MULTIPROVINCIAL"/>
    <n v="10647952952"/>
    <n v="10447952952"/>
    <n v="10418702945.480001"/>
  </r>
  <r>
    <s v="2024"/>
    <x v="0"/>
    <x v="0"/>
    <x v="0"/>
    <x v="4"/>
    <x v="2"/>
    <s v="0205 - MINISTERIO DE HACIENDA"/>
    <s v="0001 - MINISTERIO DE HACIENDA"/>
    <x v="0"/>
    <x v="0"/>
    <x v="2"/>
    <s v="2.4 - TRANSFERENCIAS CORRIENTES"/>
    <s v="2.4.2 - TRANSFERENCIAS CORRIENTES AL  GOBIERNO GENERAL NACIONAL"/>
    <s v="N"/>
    <s v="00 - N/A"/>
    <s v="20 - FONDOS CON DESTINO ESPECÍFICO"/>
    <s v=" "/>
    <s v="99 - MULTIPROVINCIAL"/>
    <n v="1328308604"/>
    <n v="3443008604"/>
    <n v="3443008604"/>
  </r>
  <r>
    <s v="2024"/>
    <x v="0"/>
    <x v="0"/>
    <x v="0"/>
    <x v="4"/>
    <x v="2"/>
    <s v="0205 - MINISTERIO DE HACIENDA"/>
    <s v="0001 - MINISTERIO DE HACIENDA"/>
    <x v="0"/>
    <x v="0"/>
    <x v="2"/>
    <s v="2.4 - TRANSFERENCIAS CORRIENTES"/>
    <s v="2.4.5 - TRANSFERENCIAS CORRIENTES A INSTITUCIONES PÚBLICAS FINANCIERAS"/>
    <s v="N"/>
    <s v="00 - N/A"/>
    <s v="10 - FONDO GENERAL"/>
    <s v=" "/>
    <s v="99 - MULTIPROVINCIAL"/>
    <n v="50758895"/>
    <n v="50758895"/>
    <n v="50758895"/>
  </r>
  <r>
    <s v="2024"/>
    <x v="0"/>
    <x v="0"/>
    <x v="0"/>
    <x v="4"/>
    <x v="2"/>
    <s v="0205 - MINISTERIO DE HACIENDA"/>
    <s v="0001 - MINISTERIO DE HACIENDA"/>
    <x v="0"/>
    <x v="0"/>
    <x v="2"/>
    <s v="2.4 - TRANSFERENCIAS CORRIENTES"/>
    <s v="2.4.7 - TRANSFERENCIAS CORRIENTES AL SECTOR EXTERNO"/>
    <s v="N"/>
    <s v="00 - N/A"/>
    <s v="10 - FONDO GENERAL"/>
    <s v=" "/>
    <s v="99 - MULTIPROVINCIAL"/>
    <n v="4000000"/>
    <n v="4200000"/>
    <n v="4165433.46"/>
  </r>
  <r>
    <s v="2024"/>
    <x v="0"/>
    <x v="0"/>
    <x v="0"/>
    <x v="4"/>
    <x v="2"/>
    <s v="0205 - MINISTERIO DE HACIENDA"/>
    <s v="0001 - MINISTERIO DE HACIENDA"/>
    <x v="1"/>
    <x v="22"/>
    <x v="96"/>
    <s v="2.4 - TRANSFERENCIAS CORRIENTES"/>
    <s v="2.4.5 - TRANSFERENCIAS CORRIENTES A INSTITUCIONES PÚBLICAS FINANCIERAS"/>
    <s v="N"/>
    <s v="00 - N/A"/>
    <s v="10 - FONDO GENERAL"/>
    <s v=" "/>
    <s v="99 - MULTIPROVINCIAL"/>
    <n v="149703020"/>
    <n v="149703020"/>
    <n v="149703020.00000003"/>
  </r>
  <r>
    <s v="2024"/>
    <x v="0"/>
    <x v="0"/>
    <x v="0"/>
    <x v="4"/>
    <x v="2"/>
    <s v="0205 - MINISTERIO DE HACIENDA"/>
    <s v="0001 - MINISTERIO DE HACIENDA"/>
    <x v="2"/>
    <x v="4"/>
    <x v="6"/>
    <s v="2.4 - TRANSFERENCIAS CORRIENTES"/>
    <s v="2.4.4 - TRANSFERENCIAS CORRIENTES A EMPRESAS PÚBLICAS NO FINANCIERAS"/>
    <s v="N"/>
    <s v="00 - N/A"/>
    <s v="10 - FONDO GENERAL"/>
    <s v=" "/>
    <s v="99 - MULTIPROVINCIAL"/>
    <n v="306441777"/>
    <n v="306441777"/>
    <n v="306441772"/>
  </r>
  <r>
    <s v="2024"/>
    <x v="0"/>
    <x v="0"/>
    <x v="0"/>
    <x v="4"/>
    <x v="2"/>
    <s v="0205 - MINISTERIO DE HACIENDA"/>
    <s v="0004 - DIRECCION GENERAL DE CONTRATACIONES PUBLICAS"/>
    <x v="0"/>
    <x v="0"/>
    <x v="2"/>
    <s v="2.4 - TRANSFERENCIAS CORRIENTES"/>
    <s v="2.4.1 - TRANSFERENCIAS CORRIENTES AL SECTOR PRIVADO"/>
    <s v="N"/>
    <s v="00 - N/A"/>
    <s v="10 - FONDO GENERAL"/>
    <s v=" "/>
    <s v="99 - MULTIPROVINCIAL"/>
    <n v="100100"/>
    <n v="161500"/>
    <n v="122900"/>
  </r>
  <r>
    <s v="2024"/>
    <x v="0"/>
    <x v="0"/>
    <x v="0"/>
    <x v="4"/>
    <x v="2"/>
    <s v="0205 - MINISTERIO DE HACIENDA"/>
    <s v="0004 - DIRECCION GENERAL DE CONTRATACIONES PUBLICAS"/>
    <x v="0"/>
    <x v="0"/>
    <x v="2"/>
    <s v="2.4 - TRANSFERENCIAS CORRIENTES"/>
    <s v="2.4.7 - TRANSFERENCIAS CORRIENTES AL SECTOR EXTERNO"/>
    <s v="N"/>
    <s v="00 - N/A"/>
    <s v="10 - FONDO GENERAL"/>
    <s v=" "/>
    <s v="99 - MULTIPROVINCIAL"/>
    <n v="15000"/>
    <n v="32311.199999999997"/>
    <n v="0"/>
  </r>
  <r>
    <s v="2024"/>
    <x v="0"/>
    <x v="0"/>
    <x v="0"/>
    <x v="4"/>
    <x v="2"/>
    <s v="0205 - MINISTERIO DE HACIENDA"/>
    <s v="0008 - TESORERIA NACIONAL"/>
    <x v="0"/>
    <x v="0"/>
    <x v="2"/>
    <s v="2.4 - TRANSFERENCIAS CORRIENTES"/>
    <s v="2.4.1 - TRANSFERENCIAS CORRIENTES AL SECTOR PRIVADO"/>
    <s v="N"/>
    <s v="00 - N/A"/>
    <s v="10 - FONDO GENERAL"/>
    <s v=" "/>
    <s v="99 - MULTIPROVINCIAL"/>
    <n v="75000"/>
    <n v="205000"/>
    <n v="150000"/>
  </r>
  <r>
    <s v="2024"/>
    <x v="0"/>
    <x v="0"/>
    <x v="0"/>
    <x v="4"/>
    <x v="2"/>
    <s v="0205 - MINISTERIO DE HACIENDA"/>
    <s v="0010 - DIRECCION GENERAL  DE PRESUPUESTO"/>
    <x v="0"/>
    <x v="0"/>
    <x v="2"/>
    <s v="2.4 - TRANSFERENCIAS CORRIENTES"/>
    <s v="2.4.1 - TRANSFERENCIAS CORRIENTES AL SECTOR PRIVADO"/>
    <s v="N"/>
    <s v="00 - N/A"/>
    <s v="10 - FONDO GENERAL"/>
    <s v=" "/>
    <s v="99 - MULTIPROVINCIAL"/>
    <n v="3000000"/>
    <n v="1517000"/>
    <n v="1144066.7"/>
  </r>
  <r>
    <s v="2024"/>
    <x v="0"/>
    <x v="0"/>
    <x v="0"/>
    <x v="4"/>
    <x v="2"/>
    <s v="0205 - MINISTERIO DE HACIENDA"/>
    <s v="0010 - DIRECCION GENERAL  DE PRESUPUESTO"/>
    <x v="0"/>
    <x v="0"/>
    <x v="2"/>
    <s v="2.4 - TRANSFERENCIAS CORRIENTES"/>
    <s v="2.4.1 - TRANSFERENCIAS CORRIENTES AL SECTOR PRIVADO"/>
    <s v="N"/>
    <s v="00 - N/A"/>
    <s v="70 - DONACION EXTERNA"/>
    <s v=" "/>
    <s v="99 - MULTIPROVINCIAL"/>
    <n v="0"/>
    <n v="2000000"/>
    <n v="0"/>
  </r>
  <r>
    <s v="2024"/>
    <x v="0"/>
    <x v="0"/>
    <x v="0"/>
    <x v="4"/>
    <x v="2"/>
    <s v="0205 - MINISTERIO DE HACIENDA"/>
    <s v="0012 - DIRECCION GENERAL DE JUBILACIONES Y PENSIONES A CARGO DEL ESTADO"/>
    <x v="0"/>
    <x v="0"/>
    <x v="2"/>
    <s v="2.4 - TRANSFERENCIAS CORRIENTES"/>
    <s v="2.4.1 - TRANSFERENCIAS CORRIENTES AL SECTOR PRIVADO"/>
    <s v="N"/>
    <s v="00 - N/A"/>
    <s v="10 - FONDO GENERAL"/>
    <s v=" "/>
    <s v="99 - MULTIPROVINCIAL"/>
    <n v="0"/>
    <n v="923026.74"/>
    <n v="922141.1399999999"/>
  </r>
  <r>
    <s v="2024"/>
    <x v="0"/>
    <x v="0"/>
    <x v="0"/>
    <x v="4"/>
    <x v="2"/>
    <s v="0205 - MINISTERIO DE HACIENDA"/>
    <s v="0012 - DIRECCION GENERAL DE JUBILACIONES Y PENSIONES A CARGO DEL ESTADO"/>
    <x v="0"/>
    <x v="0"/>
    <x v="2"/>
    <s v="2.4 - TRANSFERENCIAS CORRIENTES"/>
    <s v="2.4.7 - TRANSFERENCIAS CORRIENTES AL SECTOR EXTERNO"/>
    <s v="N"/>
    <s v="00 - N/A"/>
    <s v="10 - FONDO GENERAL"/>
    <s v=" "/>
    <s v="99 - MULTIPROVINCIAL"/>
    <n v="0"/>
    <n v="250000"/>
    <n v="236824.4"/>
  </r>
  <r>
    <s v="2024"/>
    <x v="0"/>
    <x v="0"/>
    <x v="0"/>
    <x v="4"/>
    <x v="2"/>
    <s v="0206 - MINISTERIO DE EDUCACIÓN"/>
    <s v="0001 - MINISTERIO DE EDUCACION"/>
    <x v="3"/>
    <x v="6"/>
    <x v="13"/>
    <s v="2.4 - TRANSFERENCIAS CORRIENTES"/>
    <s v="2.4.1 - TRANSFERENCIAS CORRIENTES AL SECTOR PRIVADO"/>
    <s v="N"/>
    <s v="00 - N/A"/>
    <s v="10 - FONDO GENERAL"/>
    <s v=" "/>
    <s v="99 - MULTIPROVINCIAL"/>
    <n v="267000"/>
    <n v="0"/>
    <n v="0"/>
  </r>
  <r>
    <s v="2024"/>
    <x v="0"/>
    <x v="0"/>
    <x v="0"/>
    <x v="4"/>
    <x v="2"/>
    <s v="0206 - MINISTERIO DE EDUCACIÓN"/>
    <s v="0001 - MINISTERIO DE EDUCACION"/>
    <x v="3"/>
    <x v="6"/>
    <x v="13"/>
    <s v="2.4 - TRANSFERENCIAS CORRIENTES"/>
    <s v="2.4.9 - TRANSFERENCIAS CORRIENTES A OTRAS INSTITUCIONES PÚBLICAS"/>
    <s v="N"/>
    <s v="00 - N/A"/>
    <s v="10 - FONDO GENERAL"/>
    <s v=" "/>
    <s v="99 - MULTIPROVINCIAL"/>
    <n v="100000"/>
    <n v="100000"/>
    <n v="0"/>
  </r>
  <r>
    <s v="2024"/>
    <x v="0"/>
    <x v="0"/>
    <x v="0"/>
    <x v="4"/>
    <x v="2"/>
    <s v="0206 - MINISTERIO DE EDUCACIÓN"/>
    <s v="0001 - MINISTERIO DE EDUCACION"/>
    <x v="2"/>
    <x v="10"/>
    <x v="41"/>
    <s v="2.4 - TRANSFERENCIAS CORRIENTES"/>
    <s v="2.4.1 - TRANSFERENCIAS CORRIENTES AL SECTOR PRIVADO"/>
    <s v="N"/>
    <s v="00 - N/A"/>
    <s v="10 - FONDO GENERAL"/>
    <s v=" "/>
    <s v="99 - MULTIPROVINCIAL"/>
    <n v="178200"/>
    <n v="178200"/>
    <n v="0"/>
  </r>
  <r>
    <s v="2024"/>
    <x v="0"/>
    <x v="0"/>
    <x v="0"/>
    <x v="4"/>
    <x v="2"/>
    <s v="0206 - MINISTERIO DE EDUCACIÓN"/>
    <s v="0001 - MINISTERIO DE EDUCACION"/>
    <x v="2"/>
    <x v="10"/>
    <x v="41"/>
    <s v="2.4 - TRANSFERENCIAS CORRIENTES"/>
    <s v="2.4.2 - TRANSFERENCIAS CORRIENTES AL  GOBIERNO GENERAL NACIONAL"/>
    <s v="N"/>
    <s v="00 - N/A"/>
    <s v="10 - FONDO GENERAL"/>
    <s v=" "/>
    <s v="99 - MULTIPROVINCIAL"/>
    <n v="10770275416"/>
    <n v="8352362555.7600002"/>
    <n v="8351503493.4500008"/>
  </r>
  <r>
    <s v="2024"/>
    <x v="0"/>
    <x v="0"/>
    <x v="0"/>
    <x v="4"/>
    <x v="2"/>
    <s v="0206 - MINISTERIO DE EDUCACIÓN"/>
    <s v="0001 - MINISTERIO DE EDUCACION"/>
    <x v="2"/>
    <x v="10"/>
    <x v="41"/>
    <s v="2.4 - TRANSFERENCIAS CORRIENTES"/>
    <s v="2.4.9 - TRANSFERENCIAS CORRIENTES A OTRAS INSTITUCIONES PÚBLICAS"/>
    <s v="N"/>
    <s v="00 - N/A"/>
    <s v="10 - FONDO GENERAL"/>
    <s v=" "/>
    <s v="99 - MULTIPROVINCIAL"/>
    <n v="659125000"/>
    <n v="641944742.88"/>
    <n v="608680970.87"/>
  </r>
  <r>
    <s v="2024"/>
    <x v="0"/>
    <x v="0"/>
    <x v="0"/>
    <x v="4"/>
    <x v="2"/>
    <s v="0206 - MINISTERIO DE EDUCACIÓN"/>
    <s v="0001 - MINISTERIO DE EDUCACION"/>
    <x v="2"/>
    <x v="10"/>
    <x v="42"/>
    <s v="2.4 - TRANSFERENCIAS CORRIENTES"/>
    <s v="2.4.1 - TRANSFERENCIAS CORRIENTES AL SECTOR PRIVADO"/>
    <s v="N"/>
    <s v="00 - N/A"/>
    <s v="10 - FONDO GENERAL"/>
    <s v=" "/>
    <s v="99 - MULTIPROVINCIAL"/>
    <n v="0"/>
    <n v="1329452500"/>
    <n v="1329452500"/>
  </r>
  <r>
    <s v="2024"/>
    <x v="0"/>
    <x v="0"/>
    <x v="0"/>
    <x v="4"/>
    <x v="2"/>
    <s v="0206 - MINISTERIO DE EDUCACIÓN"/>
    <s v="0001 - MINISTERIO DE EDUCACION"/>
    <x v="2"/>
    <x v="10"/>
    <x v="42"/>
    <s v="2.4 - TRANSFERENCIAS CORRIENTES"/>
    <s v="2.4.7 - TRANSFERENCIAS CORRIENTES AL SECTOR EXTERNO"/>
    <s v="N"/>
    <s v="00 - N/A"/>
    <s v="10 - FONDO GENERAL"/>
    <s v=" "/>
    <s v="99 - MULTIPROVINCIAL"/>
    <n v="87468596"/>
    <n v="0"/>
    <n v="0"/>
  </r>
  <r>
    <s v="2024"/>
    <x v="0"/>
    <x v="0"/>
    <x v="0"/>
    <x v="4"/>
    <x v="2"/>
    <s v="0206 - MINISTERIO DE EDUCACIÓN"/>
    <s v="0001 - MINISTERIO DE EDUCACION"/>
    <x v="2"/>
    <x v="10"/>
    <x v="42"/>
    <s v="2.4 - TRANSFERENCIAS CORRIENTES"/>
    <s v="2.4.9 - TRANSFERENCIAS CORRIENTES A OTRAS INSTITUCIONES PÚBLICAS"/>
    <s v="N"/>
    <s v="00 - N/A"/>
    <s v="10 - FONDO GENERAL"/>
    <s v=" "/>
    <s v="99 - MULTIPROVINCIAL"/>
    <n v="4665474276"/>
    <n v="5263393728.9299994"/>
    <n v="4977287784.5899992"/>
  </r>
  <r>
    <s v="2024"/>
    <x v="0"/>
    <x v="0"/>
    <x v="0"/>
    <x v="4"/>
    <x v="2"/>
    <s v="0206 - MINISTERIO DE EDUCACIÓN"/>
    <s v="0001 - MINISTERIO DE EDUCACION"/>
    <x v="2"/>
    <x v="10"/>
    <x v="43"/>
    <s v="2.4 - TRANSFERENCIAS CORRIENTES"/>
    <s v="2.4.1 - TRANSFERENCIAS CORRIENTES AL SECTOR PRIVADO"/>
    <s v="N"/>
    <s v="00 - N/A"/>
    <s v="10 - FONDO GENERAL"/>
    <s v=" "/>
    <s v="99 - MULTIPROVINCIAL"/>
    <n v="54200"/>
    <n v="719467500"/>
    <n v="719467500"/>
  </r>
  <r>
    <s v="2024"/>
    <x v="0"/>
    <x v="0"/>
    <x v="0"/>
    <x v="4"/>
    <x v="2"/>
    <s v="0206 - MINISTERIO DE EDUCACIÓN"/>
    <s v="0001 - MINISTERIO DE EDUCACION"/>
    <x v="2"/>
    <x v="10"/>
    <x v="43"/>
    <s v="2.4 - TRANSFERENCIAS CORRIENTES"/>
    <s v="2.4.9 - TRANSFERENCIAS CORRIENTES A OTRAS INSTITUCIONES PÚBLICAS"/>
    <s v="N"/>
    <s v="00 - N/A"/>
    <s v="10 - FONDO GENERAL"/>
    <s v=" "/>
    <s v="99 - MULTIPROVINCIAL"/>
    <n v="2453260775"/>
    <n v="2574446692.3799996"/>
    <n v="2419383820.6400003"/>
  </r>
  <r>
    <s v="2024"/>
    <x v="0"/>
    <x v="0"/>
    <x v="0"/>
    <x v="4"/>
    <x v="2"/>
    <s v="0206 - MINISTERIO DE EDUCACIÓN"/>
    <s v="0001 - MINISTERIO DE EDUCACION"/>
    <x v="2"/>
    <x v="10"/>
    <x v="44"/>
    <s v="2.4 - TRANSFERENCIAS CORRIENTES"/>
    <s v="2.4.9 - TRANSFERENCIAS CORRIENTES A OTRAS INSTITUCIONES PÚBLICAS"/>
    <s v="N"/>
    <s v="00 - N/A"/>
    <s v="10 - FONDO GENERAL"/>
    <s v=" "/>
    <s v="99 - MULTIPROVINCIAL"/>
    <n v="237925000"/>
    <n v="84575328.049999997"/>
    <n v="81718788.300000012"/>
  </r>
  <r>
    <s v="2024"/>
    <x v="0"/>
    <x v="0"/>
    <x v="0"/>
    <x v="4"/>
    <x v="2"/>
    <s v="0206 - MINISTERIO DE EDUCACIÓN"/>
    <s v="0001 - MINISTERIO DE EDUCACION"/>
    <x v="2"/>
    <x v="10"/>
    <x v="45"/>
    <s v="2.4 - TRANSFERENCIAS CORRIENTES"/>
    <s v="2.4.1 - TRANSFERENCIAS CORRIENTES AL SECTOR PRIVADO"/>
    <s v="N"/>
    <s v="00 - N/A"/>
    <s v="10 - FONDO GENERAL"/>
    <s v=" "/>
    <s v="99 - MULTIPROVINCIAL"/>
    <n v="35400"/>
    <n v="0"/>
    <n v="0"/>
  </r>
  <r>
    <s v="2024"/>
    <x v="0"/>
    <x v="0"/>
    <x v="0"/>
    <x v="4"/>
    <x v="2"/>
    <s v="0206 - MINISTERIO DE EDUCACIÓN"/>
    <s v="0001 - MINISTERIO DE EDUCACION"/>
    <x v="2"/>
    <x v="10"/>
    <x v="45"/>
    <s v="2.4 - TRANSFERENCIAS CORRIENTES"/>
    <s v="2.4.9 - TRANSFERENCIAS CORRIENTES A OTRAS INSTITUCIONES PÚBLICAS"/>
    <s v="N"/>
    <s v="00 - N/A"/>
    <s v="10 - FONDO GENERAL"/>
    <s v=" "/>
    <s v="99 - MULTIPROVINCIAL"/>
    <n v="630000000"/>
    <n v="614021699.57000005"/>
    <n v="612561140.36999989"/>
  </r>
  <r>
    <s v="2024"/>
    <x v="0"/>
    <x v="0"/>
    <x v="0"/>
    <x v="4"/>
    <x v="2"/>
    <s v="0206 - MINISTERIO DE EDUCACIÓN"/>
    <s v="0001 - MINISTERIO DE EDUCACION"/>
    <x v="2"/>
    <x v="10"/>
    <x v="31"/>
    <s v="2.4 - TRANSFERENCIAS CORRIENTES"/>
    <s v="2.4.9 - TRANSFERENCIAS CORRIENTES A OTRAS INSTITUCIONES PÚBLICAS"/>
    <s v="N"/>
    <s v="00 - N/A"/>
    <s v="10 - FONDO GENERAL"/>
    <s v=" "/>
    <s v="99 - MULTIPROVINCIAL"/>
    <n v="126420000"/>
    <n v="114934540"/>
    <n v="114325503.59999998"/>
  </r>
  <r>
    <s v="2024"/>
    <x v="0"/>
    <x v="0"/>
    <x v="0"/>
    <x v="4"/>
    <x v="2"/>
    <s v="0206 - MINISTERIO DE EDUCACIÓN"/>
    <s v="0001 - MINISTERIO DE EDUCACION"/>
    <x v="2"/>
    <x v="10"/>
    <x v="40"/>
    <s v="2.4 - TRANSFERENCIAS CORRIENTES"/>
    <s v="2.4.1 - TRANSFERENCIAS CORRIENTES AL SECTOR PRIVADO"/>
    <s v="N"/>
    <s v="00 - N/A"/>
    <s v="10 - FONDO GENERAL"/>
    <s v=" "/>
    <s v="99 - MULTIPROVINCIAL"/>
    <n v="2022214419"/>
    <n v="2009595407.3599999"/>
    <n v="1861306292.9600003"/>
  </r>
  <r>
    <s v="2024"/>
    <x v="0"/>
    <x v="0"/>
    <x v="0"/>
    <x v="4"/>
    <x v="2"/>
    <s v="0206 - MINISTERIO DE EDUCACIÓN"/>
    <s v="0001 - MINISTERIO DE EDUCACION"/>
    <x v="2"/>
    <x v="10"/>
    <x v="40"/>
    <s v="2.4 - TRANSFERENCIAS CORRIENTES"/>
    <s v="2.4.2 - TRANSFERENCIAS CORRIENTES AL  GOBIERNO GENERAL NACIONAL"/>
    <s v="N"/>
    <s v="00 - N/A"/>
    <s v="10 - FONDO GENERAL"/>
    <s v=" "/>
    <s v="99 - MULTIPROVINCIAL"/>
    <n v="0"/>
    <n v="5000000"/>
    <n v="5000000"/>
  </r>
  <r>
    <s v="2024"/>
    <x v="0"/>
    <x v="0"/>
    <x v="0"/>
    <x v="4"/>
    <x v="2"/>
    <s v="0206 - MINISTERIO DE EDUCACIÓN"/>
    <s v="0001 - MINISTERIO DE EDUCACION"/>
    <x v="2"/>
    <x v="10"/>
    <x v="40"/>
    <s v="2.4 - TRANSFERENCIAS CORRIENTES"/>
    <s v="2.4.7 - TRANSFERENCIAS CORRIENTES AL SECTOR EXTERNO"/>
    <s v="N"/>
    <s v="00 - N/A"/>
    <s v="10 - FONDO GENERAL"/>
    <s v=" "/>
    <s v="99 - MULTIPROVINCIAL"/>
    <n v="12500000"/>
    <n v="122766351"/>
    <n v="111701401.55"/>
  </r>
  <r>
    <s v="2024"/>
    <x v="0"/>
    <x v="0"/>
    <x v="0"/>
    <x v="4"/>
    <x v="2"/>
    <s v="0206 - MINISTERIO DE EDUCACIÓN"/>
    <s v="0001 - MINISTERIO DE EDUCACION"/>
    <x v="2"/>
    <x v="10"/>
    <x v="40"/>
    <s v="2.4 - TRANSFERENCIAS CORRIENTES"/>
    <s v="2.4.9 - TRANSFERENCIAS CORRIENTES A OTRAS INSTITUCIONES PÚBLICAS"/>
    <s v="N"/>
    <s v="00 - N/A"/>
    <s v="10 - FONDO GENERAL"/>
    <s v=" "/>
    <s v="99 - MULTIPROVINCIAL"/>
    <n v="2002552625"/>
    <n v="1257240495.6600001"/>
    <n v="1127854077.3200002"/>
  </r>
  <r>
    <s v="2024"/>
    <x v="0"/>
    <x v="0"/>
    <x v="0"/>
    <x v="4"/>
    <x v="2"/>
    <s v="0206 - MINISTERIO DE EDUCACIÓN"/>
    <s v="0001 - MINISTERIO DE EDUCACION"/>
    <x v="2"/>
    <x v="4"/>
    <x v="6"/>
    <s v="2.4 - TRANSFERENCIAS CORRIENTES"/>
    <s v="2.4.1 - TRANSFERENCIAS CORRIENTES AL SECTOR PRIVADO"/>
    <s v="N"/>
    <s v="00 - N/A"/>
    <s v="10 - FONDO GENERAL"/>
    <s v=" "/>
    <s v="99 - MULTIPROVINCIAL"/>
    <n v="840000000"/>
    <n v="654641232.56999993"/>
    <n v="654358432.56999993"/>
  </r>
  <r>
    <s v="2024"/>
    <x v="0"/>
    <x v="0"/>
    <x v="0"/>
    <x v="4"/>
    <x v="2"/>
    <s v="0206 - MINISTERIO DE EDUCACIÓN"/>
    <s v="0001 - MINISTERIO DE EDUCACION"/>
    <x v="2"/>
    <x v="5"/>
    <x v="8"/>
    <s v="2.4 - TRANSFERENCIAS CORRIENTES"/>
    <s v="2.4.9 - TRANSFERENCIAS CORRIENTES A OTRAS INSTITUCIONES PÚBLICAS"/>
    <s v="N"/>
    <s v="00 - N/A"/>
    <s v="10 - FONDO GENERAL"/>
    <s v=" "/>
    <s v="99 - MULTIPROVINCIAL"/>
    <n v="0"/>
    <n v="909406"/>
    <n v="909405.95"/>
  </r>
  <r>
    <s v="2024"/>
    <x v="0"/>
    <x v="0"/>
    <x v="0"/>
    <x v="4"/>
    <x v="2"/>
    <s v="0206 - MINISTERIO DE EDUCACIÓN"/>
    <s v="0002 - OFICINA DE COOPERACIÓN INTERNACIONAL (OCI)"/>
    <x v="2"/>
    <x v="10"/>
    <x v="40"/>
    <s v="2.4 - TRANSFERENCIAS CORRIENTES"/>
    <s v="2.4.7 - TRANSFERENCIAS CORRIENTES AL SECTOR EXTERNO"/>
    <s v="N"/>
    <s v="00 - N/A"/>
    <s v="10 - FONDO GENERAL"/>
    <s v=" "/>
    <s v="99 - MULTIPROVINCIAL"/>
    <n v="0"/>
    <n v="650000"/>
    <n v="604910.43999999994"/>
  </r>
  <r>
    <s v="2024"/>
    <x v="0"/>
    <x v="0"/>
    <x v="0"/>
    <x v="4"/>
    <x v="2"/>
    <s v="0206 - MINISTERIO DE EDUCACIÓN"/>
    <s v="0002 - OFICINA DE COOPERACIÓN INTERNACIONAL (OCI)"/>
    <x v="2"/>
    <x v="10"/>
    <x v="40"/>
    <s v="2.4 - TRANSFERENCIAS CORRIENTES"/>
    <s v="2.4.9 - TRANSFERENCIAS CORRIENTES A OTRAS INSTITUCIONES PÚBLICAS"/>
    <s v="N"/>
    <s v="00 - N/A"/>
    <s v="10 - FONDO GENERAL"/>
    <s v=" "/>
    <s v="99 - MULTIPROVINCIAL"/>
    <n v="0"/>
    <n v="1500000000"/>
    <n v="1500000000"/>
  </r>
  <r>
    <s v="2024"/>
    <x v="0"/>
    <x v="0"/>
    <x v="0"/>
    <x v="4"/>
    <x v="2"/>
    <s v="0206 - MINISTERIO DE EDUCACIÓN"/>
    <s v="0004 - INSTITUTO NACIONAL DE EDUCACIÓN FISICA"/>
    <x v="2"/>
    <x v="8"/>
    <x v="34"/>
    <s v="2.4 - TRANSFERENCIAS CORRIENTES"/>
    <s v="2.4.9 - TRANSFERENCIAS CORRIENTES A OTRAS INSTITUCIONES PÚBLICAS"/>
    <s v="N"/>
    <s v="00 - N/A"/>
    <s v="10 - FONDO GENERAL"/>
    <s v=" "/>
    <s v="99 - MULTIPROVINCIAL"/>
    <n v="15634005"/>
    <n v="60634005"/>
    <n v="58197708"/>
  </r>
  <r>
    <s v="2024"/>
    <x v="0"/>
    <x v="0"/>
    <x v="0"/>
    <x v="4"/>
    <x v="2"/>
    <s v="0206 - MINISTERIO DE EDUCACIÓN"/>
    <s v="0004 - INSTITUTO NACIONAL DE EDUCACIÓN FISICA"/>
    <x v="2"/>
    <x v="10"/>
    <x v="46"/>
    <s v="2.4 - TRANSFERENCIAS CORRIENTES"/>
    <s v="2.4.9 - TRANSFERENCIAS CORRIENTES A OTRAS INSTITUCIONES PÚBLICAS"/>
    <s v="N"/>
    <s v="00 - N/A"/>
    <s v="10 - FONDO GENERAL"/>
    <s v=" "/>
    <s v="99 - MULTIPROVINCIAL"/>
    <n v="0"/>
    <n v="110577087.97"/>
    <n v="109509716.57999997"/>
  </r>
  <r>
    <s v="2024"/>
    <x v="0"/>
    <x v="0"/>
    <x v="0"/>
    <x v="4"/>
    <x v="2"/>
    <s v="0206 - MINISTERIO DE EDUCACIÓN"/>
    <s v="0005 - INSTITUTO NACIONAL DE BIENESTAR MAGISTERIAL"/>
    <x v="2"/>
    <x v="10"/>
    <x v="40"/>
    <s v="2.4 - TRANSFERENCIAS CORRIENTES"/>
    <s v="2.4.1 - TRANSFERENCIAS CORRIENTES AL SECTOR PRIVADO"/>
    <s v="N"/>
    <s v="00 - N/A"/>
    <s v="20 - FONDOS CON DESTINO ESPECÍFICO"/>
    <s v=" "/>
    <s v="99 - MULTIPROVINCIAL"/>
    <n v="0"/>
    <n v="24108.32"/>
    <n v="0"/>
  </r>
  <r>
    <s v="2024"/>
    <x v="0"/>
    <x v="0"/>
    <x v="0"/>
    <x v="4"/>
    <x v="2"/>
    <s v="0206 - MINISTERIO DE EDUCACIÓN"/>
    <s v="0006 - INSTITUTO DOM. DE EVALUACIÓN E INVESTIGACIÓN DE LA CALIDAD EDUCATIVA"/>
    <x v="2"/>
    <x v="10"/>
    <x v="46"/>
    <s v="2.4 - TRANSFERENCIAS CORRIENTES"/>
    <s v="2.4.9 - TRANSFERENCIAS CORRIENTES A OTRAS INSTITUCIONES PÚBLICAS"/>
    <s v="N"/>
    <s v="00 - N/A"/>
    <s v="10 - FONDO GENERAL"/>
    <s v=" "/>
    <s v="99 - MULTIPROVINCIAL"/>
    <n v="12000000"/>
    <n v="0"/>
    <n v="0"/>
  </r>
  <r>
    <s v="2024"/>
    <x v="0"/>
    <x v="0"/>
    <x v="0"/>
    <x v="4"/>
    <x v="2"/>
    <s v="0206 - MINISTERIO DE EDUCACIÓN"/>
    <s v="0007 - INSTITUTO NACIONAL DE FORMACIÓN Y CAPACITACIÓN MAGISTERIAL"/>
    <x v="2"/>
    <x v="10"/>
    <x v="40"/>
    <s v="2.4 - TRANSFERENCIAS CORRIENTES"/>
    <s v="2.4.1 - TRANSFERENCIAS CORRIENTES AL SECTOR PRIVADO"/>
    <s v="N"/>
    <s v="00 - N/A"/>
    <s v="10 - FONDO GENERAL"/>
    <s v=" "/>
    <s v="99 - MULTIPROVINCIAL"/>
    <n v="2742203352"/>
    <n v="3442418063.4000001"/>
    <n v="3382923174.4599996"/>
  </r>
  <r>
    <s v="2024"/>
    <x v="0"/>
    <x v="0"/>
    <x v="0"/>
    <x v="4"/>
    <x v="2"/>
    <s v="0206 - MINISTERIO DE EDUCACIÓN"/>
    <s v="0008 - INSTITUTO SUPERIOR DE FORMACIÓN DOCENTE  SALOME UREÑA"/>
    <x v="2"/>
    <x v="10"/>
    <x v="24"/>
    <s v="2.4 - TRANSFERENCIAS CORRIENTES"/>
    <s v="2.4.1 - TRANSFERENCIAS CORRIENTES AL SECTOR PRIVADO"/>
    <s v="N"/>
    <s v="00 - N/A"/>
    <s v="10 - FONDO GENERAL"/>
    <s v=" "/>
    <s v="99 - MULTIPROVINCIAL"/>
    <n v="200000000"/>
    <n v="151014578.97"/>
    <n v="141119375"/>
  </r>
  <r>
    <s v="2024"/>
    <x v="0"/>
    <x v="0"/>
    <x v="0"/>
    <x v="4"/>
    <x v="2"/>
    <s v="0206 - MINISTERIO DE EDUCACIÓN"/>
    <s v="0008 - INSTITUTO SUPERIOR DE FORMACIÓN DOCENTE  SALOME UREÑA"/>
    <x v="2"/>
    <x v="10"/>
    <x v="24"/>
    <s v="2.4 - TRANSFERENCIAS CORRIENTES"/>
    <s v="2.4.9 - TRANSFERENCIAS CORRIENTES A OTRAS INSTITUCIONES PÚBLICAS"/>
    <s v="N"/>
    <s v="00 - N/A"/>
    <s v="10 - FONDO GENERAL"/>
    <s v=" "/>
    <s v="99 - MULTIPROVINCIAL"/>
    <n v="0"/>
    <n v="12387000"/>
    <n v="7771500"/>
  </r>
  <r>
    <s v="2024"/>
    <x v="0"/>
    <x v="0"/>
    <x v="0"/>
    <x v="4"/>
    <x v="2"/>
    <s v="0206 - MINISTERIO DE EDUCACIÓN"/>
    <s v="0010 - INSTITUTO NACIONAL DE BIENESTAR ESTUDIANTIL (INABIE)"/>
    <x v="2"/>
    <x v="10"/>
    <x v="40"/>
    <s v="2.4 - TRANSFERENCIAS CORRIENTES"/>
    <s v="2.4.1 - TRANSFERENCIAS CORRIENTES AL SECTOR PRIVADO"/>
    <s v="N"/>
    <s v="00 - N/A"/>
    <s v="10 - FONDO GENERAL"/>
    <s v=" "/>
    <s v="99 - MULTIPROVINCIAL"/>
    <n v="9375000"/>
    <n v="1737885.6600000001"/>
    <n v="1669532.7899999998"/>
  </r>
  <r>
    <s v="2024"/>
    <x v="0"/>
    <x v="0"/>
    <x v="0"/>
    <x v="4"/>
    <x v="2"/>
    <s v="0206 - MINISTERIO DE EDUCACIÓN"/>
    <s v="0010 - INSTITUTO NACIONAL DE BIENESTAR ESTUDIANTIL (INABIE)"/>
    <x v="2"/>
    <x v="10"/>
    <x v="40"/>
    <s v="2.4 - TRANSFERENCIAS CORRIENTES"/>
    <s v="2.4.9 - TRANSFERENCIAS CORRIENTES A OTRAS INSTITUCIONES PÚBLICAS"/>
    <s v="N"/>
    <s v="00 - N/A"/>
    <s v="10 - FONDO GENERAL"/>
    <s v=" "/>
    <s v="99 - MULTIPROVINCIAL"/>
    <n v="389620762"/>
    <n v="596995377"/>
    <n v="595482815.39999998"/>
  </r>
  <r>
    <s v="2024"/>
    <x v="0"/>
    <x v="0"/>
    <x v="0"/>
    <x v="4"/>
    <x v="2"/>
    <s v="0207 - MINISTERIO DE SALUD PÚBLICA Y ASISTENCIA SOCIAL"/>
    <s v="0001 - MINISTERIO DE SALUD PUBLICA Y ASISTENCIA SOCIAL"/>
    <x v="2"/>
    <x v="14"/>
    <x v="54"/>
    <s v="2.4 - TRANSFERENCIAS CORRIENTES"/>
    <s v="2.4.4 - TRANSFERENCIAS CORRIENTES A EMPRESAS PÚBLICAS NO FINANCIERAS"/>
    <s v="N"/>
    <s v="00 - N/A"/>
    <s v="10 - FONDO GENERAL"/>
    <s v=" "/>
    <s v="99 - MULTIPROVINCIAL"/>
    <n v="8449825854"/>
    <n v="8911771562"/>
    <n v="8911771558.9199963"/>
  </r>
  <r>
    <s v="2024"/>
    <x v="0"/>
    <x v="0"/>
    <x v="0"/>
    <x v="4"/>
    <x v="2"/>
    <s v="0207 - MINISTERIO DE SALUD PÚBLICA Y ASISTENCIA SOCIAL"/>
    <s v="0001 - MINISTERIO DE SALUD PUBLICA Y ASISTENCIA SOCIAL"/>
    <x v="2"/>
    <x v="3"/>
    <x v="97"/>
    <s v="2.4 - TRANSFERENCIAS CORRIENTES"/>
    <s v="2.4.2 - TRANSFERENCIAS CORRIENTES AL  GOBIERNO GENERAL NACIONAL"/>
    <s v="N"/>
    <s v="00 - N/A"/>
    <s v="10 - FONDO GENERAL"/>
    <s v=" "/>
    <s v="99 - MULTIPROVINCIAL"/>
    <n v="144005740"/>
    <n v="151107480.63999999"/>
    <n v="121485333.74000001"/>
  </r>
  <r>
    <s v="2024"/>
    <x v="0"/>
    <x v="0"/>
    <x v="0"/>
    <x v="4"/>
    <x v="2"/>
    <s v="0207 - MINISTERIO DE SALUD PÚBLICA Y ASISTENCIA SOCIAL"/>
    <s v="0001 - MINISTERIO DE SALUD PUBLICA Y ASISTENCIA SOCIAL"/>
    <x v="2"/>
    <x v="3"/>
    <x v="28"/>
    <s v="2.4 - TRANSFERENCIAS CORRIENTES"/>
    <s v="2.4.2 - TRANSFERENCIAS CORRIENTES AL  GOBIERNO GENERAL NACIONAL"/>
    <s v="N"/>
    <s v="00 - N/A"/>
    <s v="10 - FONDO GENERAL"/>
    <s v=" "/>
    <s v="32 - SANTO DOMINGO"/>
    <n v="4620340344"/>
    <n v="4770617696.4500008"/>
    <n v="4581022162.2599993"/>
  </r>
  <r>
    <s v="2024"/>
    <x v="0"/>
    <x v="0"/>
    <x v="0"/>
    <x v="4"/>
    <x v="2"/>
    <s v="0207 - MINISTERIO DE SALUD PÚBLICA Y ASISTENCIA SOCIAL"/>
    <s v="0001 - MINISTERIO DE SALUD PUBLICA Y ASISTENCIA SOCIAL"/>
    <x v="2"/>
    <x v="3"/>
    <x v="28"/>
    <s v="2.4 - TRANSFERENCIAS CORRIENTES"/>
    <s v="2.4.2 - TRANSFERENCIAS CORRIENTES AL  GOBIERNO GENERAL NACIONAL"/>
    <s v="N"/>
    <s v="00 - N/A"/>
    <s v="10 - FONDO GENERAL"/>
    <s v=" "/>
    <s v="99 - MULTIPROVINCIAL"/>
    <n v="3154759734"/>
    <n v="3260159187.8400002"/>
    <n v="3258679956.6800003"/>
  </r>
  <r>
    <s v="2024"/>
    <x v="0"/>
    <x v="0"/>
    <x v="0"/>
    <x v="4"/>
    <x v="2"/>
    <s v="0207 - MINISTERIO DE SALUD PÚBLICA Y ASISTENCIA SOCIAL"/>
    <s v="0001 - MINISTERIO DE SALUD PUBLICA Y ASISTENCIA SOCIAL"/>
    <x v="2"/>
    <x v="3"/>
    <x v="48"/>
    <s v="2.4 - TRANSFERENCIAS CORRIENTES"/>
    <s v="2.4.2 - TRANSFERENCIAS CORRIENTES AL  GOBIERNO GENERAL NACIONAL"/>
    <s v="N"/>
    <s v="00 - N/A"/>
    <s v="10 - FONDO GENERAL"/>
    <s v=" "/>
    <s v="99 - MULTIPROVINCIAL"/>
    <n v="6583251821"/>
    <n v="6711096776.6000004"/>
    <n v="6711096776.6000013"/>
  </r>
  <r>
    <s v="2024"/>
    <x v="0"/>
    <x v="0"/>
    <x v="0"/>
    <x v="4"/>
    <x v="2"/>
    <s v="0207 - MINISTERIO DE SALUD PÚBLICA Y ASISTENCIA SOCIAL"/>
    <s v="0001 - MINISTERIO DE SALUD PUBLICA Y ASISTENCIA SOCIAL"/>
    <x v="2"/>
    <x v="3"/>
    <x v="48"/>
    <s v="2.4 - TRANSFERENCIAS CORRIENTES"/>
    <s v="2.4.9 - TRANSFERENCIAS CORRIENTES A OTRAS INSTITUCIONES PÚBLICAS"/>
    <s v="N"/>
    <s v="00 - N/A"/>
    <s v="10 - FONDO GENERAL"/>
    <s v=" "/>
    <s v="99 - MULTIPROVINCIAL"/>
    <n v="161724"/>
    <n v="161724"/>
    <n v="161724"/>
  </r>
  <r>
    <s v="2024"/>
    <x v="0"/>
    <x v="0"/>
    <x v="0"/>
    <x v="4"/>
    <x v="2"/>
    <s v="0207 - MINISTERIO DE SALUD PÚBLICA Y ASISTENCIA SOCIAL"/>
    <s v="0001 - MINISTERIO DE SALUD PUBLICA Y ASISTENCIA SOCIAL"/>
    <x v="2"/>
    <x v="3"/>
    <x v="19"/>
    <s v="2.4 - TRANSFERENCIAS CORRIENTES"/>
    <s v="2.4.9 - TRANSFERENCIAS CORRIENTES A OTRAS INSTITUCIONES PÚBLICAS"/>
    <s v="N"/>
    <s v="00 - N/A"/>
    <s v="10 - FONDO GENERAL"/>
    <s v=" "/>
    <s v="99 - MULTIPROVINCIAL"/>
    <n v="5130920"/>
    <n v="5130920"/>
    <n v="5130912"/>
  </r>
  <r>
    <s v="2024"/>
    <x v="0"/>
    <x v="0"/>
    <x v="0"/>
    <x v="4"/>
    <x v="2"/>
    <s v="0207 - MINISTERIO DE SALUD PÚBLICA Y ASISTENCIA SOCIAL"/>
    <s v="0001 - MINISTERIO DE SALUD PUBLICA Y ASISTENCIA SOCIAL"/>
    <x v="2"/>
    <x v="3"/>
    <x v="47"/>
    <s v="2.4 - TRANSFERENCIAS CORRIENTES"/>
    <s v="2.4.1 - TRANSFERENCIAS CORRIENTES AL SECTOR PRIVADO"/>
    <s v="N"/>
    <s v="00 - N/A"/>
    <s v="10 - FONDO GENERAL"/>
    <s v=" "/>
    <s v="99 - MULTIPROVINCIAL"/>
    <n v="1327631627"/>
    <n v="1294760677"/>
    <n v="1270546914.74"/>
  </r>
  <r>
    <s v="2024"/>
    <x v="0"/>
    <x v="0"/>
    <x v="0"/>
    <x v="4"/>
    <x v="2"/>
    <s v="0207 - MINISTERIO DE SALUD PÚBLICA Y ASISTENCIA SOCIAL"/>
    <s v="0001 - MINISTERIO DE SALUD PUBLICA Y ASISTENCIA SOCIAL"/>
    <x v="2"/>
    <x v="3"/>
    <x v="47"/>
    <s v="2.4 - TRANSFERENCIAS CORRIENTES"/>
    <s v="2.4.2 - TRANSFERENCIAS CORRIENTES AL  GOBIERNO GENERAL NACIONAL"/>
    <s v="N"/>
    <s v="00 - N/A"/>
    <s v="10 - FONDO GENERAL"/>
    <s v=" "/>
    <s v="99 - MULTIPROVINCIAL"/>
    <n v="79215857821"/>
    <n v="79052600380.5"/>
    <n v="78906518331.569962"/>
  </r>
  <r>
    <s v="2024"/>
    <x v="0"/>
    <x v="0"/>
    <x v="0"/>
    <x v="4"/>
    <x v="2"/>
    <s v="0207 - MINISTERIO DE SALUD PÚBLICA Y ASISTENCIA SOCIAL"/>
    <s v="0001 - MINISTERIO DE SALUD PUBLICA Y ASISTENCIA SOCIAL"/>
    <x v="2"/>
    <x v="3"/>
    <x v="47"/>
    <s v="2.4 - TRANSFERENCIAS CORRIENTES"/>
    <s v="2.4.7 - TRANSFERENCIAS CORRIENTES AL SECTOR EXTERNO"/>
    <s v="N"/>
    <s v="00 - N/A"/>
    <s v="10 - FONDO GENERAL"/>
    <s v=" "/>
    <s v="99 - MULTIPROVINCIAL"/>
    <n v="51000000"/>
    <n v="53000000"/>
    <n v="52745010.060000002"/>
  </r>
  <r>
    <s v="2024"/>
    <x v="0"/>
    <x v="0"/>
    <x v="0"/>
    <x v="4"/>
    <x v="2"/>
    <s v="0207 - MINISTERIO DE SALUD PÚBLICA Y ASISTENCIA SOCIAL"/>
    <s v="0001 - MINISTERIO DE SALUD PUBLICA Y ASISTENCIA SOCIAL"/>
    <x v="2"/>
    <x v="3"/>
    <x v="47"/>
    <s v="2.4 - TRANSFERENCIAS CORRIENTES"/>
    <s v="2.4.7 - TRANSFERENCIAS CORRIENTES AL SECTOR EXTERNO"/>
    <s v="N"/>
    <s v="00 - N/A"/>
    <s v="70 - DONACION EXTERNA"/>
    <s v=" "/>
    <s v="99 - MULTIPROVINCIAL"/>
    <n v="0"/>
    <n v="1642241.7"/>
    <n v="1642241.7"/>
  </r>
  <r>
    <s v="2024"/>
    <x v="0"/>
    <x v="0"/>
    <x v="0"/>
    <x v="4"/>
    <x v="2"/>
    <s v="0207 - MINISTERIO DE SALUD PÚBLICA Y ASISTENCIA SOCIAL"/>
    <s v="0001 - MINISTERIO DE SALUD PUBLICA Y ASISTENCIA SOCIAL"/>
    <x v="2"/>
    <x v="3"/>
    <x v="47"/>
    <s v="2.4 - TRANSFERENCIAS CORRIENTES"/>
    <s v="2.4.9 - TRANSFERENCIAS CORRIENTES A OTRAS INSTITUCIONES PÚBLICAS"/>
    <s v="N"/>
    <s v="00 - N/A"/>
    <s v="10 - FONDO GENERAL"/>
    <s v=" "/>
    <s v="99 - MULTIPROVINCIAL"/>
    <n v="66491447"/>
    <n v="148490577"/>
    <n v="0"/>
  </r>
  <r>
    <s v="2024"/>
    <x v="0"/>
    <x v="0"/>
    <x v="0"/>
    <x v="4"/>
    <x v="2"/>
    <s v="0207 - MINISTERIO DE SALUD PÚBLICA Y ASISTENCIA SOCIAL"/>
    <s v="0007 - CONSEJO NACIONAL PARA EL VIH SIDA"/>
    <x v="2"/>
    <x v="3"/>
    <x v="48"/>
    <s v="2.4 - TRANSFERENCIAS CORRIENTES"/>
    <s v="2.4.1 - TRANSFERENCIAS CORRIENTES AL SECTOR PRIVADO"/>
    <s v="S"/>
    <s v="00 - N/A"/>
    <s v="10 - FONDO GENERAL"/>
    <s v=" "/>
    <s v="99 - MULTIPROVINCIAL"/>
    <n v="81219994"/>
    <n v="81219994"/>
    <n v="72373601.790000007"/>
  </r>
  <r>
    <s v="2024"/>
    <x v="0"/>
    <x v="0"/>
    <x v="0"/>
    <x v="4"/>
    <x v="2"/>
    <s v="0207 - MINISTERIO DE SALUD PÚBLICA Y ASISTENCIA SOCIAL"/>
    <s v="0007 - CONSEJO NACIONAL PARA EL VIH SIDA"/>
    <x v="2"/>
    <x v="3"/>
    <x v="48"/>
    <s v="2.4 - TRANSFERENCIAS CORRIENTES"/>
    <s v="2.4.1 - TRANSFERENCIAS CORRIENTES AL SECTOR PRIVADO"/>
    <s v="S"/>
    <s v="00 - N/A"/>
    <s v="70 - DONACION EXTERNA"/>
    <s v=" "/>
    <s v="99 - MULTIPROVINCIAL"/>
    <n v="70044675"/>
    <n v="75533874.340000004"/>
    <n v="74843442.609999999"/>
  </r>
  <r>
    <s v="2024"/>
    <x v="0"/>
    <x v="0"/>
    <x v="0"/>
    <x v="4"/>
    <x v="2"/>
    <s v="0207 - MINISTERIO DE SALUD PÚBLICA Y ASISTENCIA SOCIAL"/>
    <s v="0007 - CONSEJO NACIONAL PARA EL VIH SIDA"/>
    <x v="2"/>
    <x v="3"/>
    <x v="48"/>
    <s v="2.4 - TRANSFERENCIAS CORRIENTES"/>
    <s v="2.4.9 - TRANSFERENCIAS CORRIENTES A OTRAS INSTITUCIONES PÚBLICAS"/>
    <s v="S"/>
    <s v="00 - N/A"/>
    <s v="70 - DONACION EXTERNA"/>
    <s v=" "/>
    <s v="99 - MULTIPROVINCIAL"/>
    <n v="9994565"/>
    <n v="12131615.820000002"/>
    <n v="11397110.6"/>
  </r>
  <r>
    <s v="2024"/>
    <x v="0"/>
    <x v="0"/>
    <x v="0"/>
    <x v="4"/>
    <x v="2"/>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 "/>
    <s v="99 - MULTIPROVINCIAL"/>
    <n v="0"/>
    <n v="830000"/>
    <n v="300000"/>
  </r>
  <r>
    <s v="2024"/>
    <x v="0"/>
    <x v="0"/>
    <x v="0"/>
    <x v="4"/>
    <x v="2"/>
    <s v="0208 - MINISTERIO DE DEPORTES Y RECREACIÓN"/>
    <s v="0001 - MINISTERIO DE DEPORTES Y RECREACIÓN"/>
    <x v="2"/>
    <x v="8"/>
    <x v="49"/>
    <s v="2.4 - TRANSFERENCIAS CORRIENTES"/>
    <s v="2.4.1 - TRANSFERENCIAS CORRIENTES AL SECTOR PRIVADO"/>
    <s v="N"/>
    <s v="00 - N/A"/>
    <s v="10 - FONDO GENERAL"/>
    <s v=" "/>
    <s v="99 - MULTIPROVINCIAL"/>
    <n v="1031914731"/>
    <n v="1180464731"/>
    <n v="1135360322.6800001"/>
  </r>
  <r>
    <s v="2024"/>
    <x v="0"/>
    <x v="0"/>
    <x v="0"/>
    <x v="4"/>
    <x v="2"/>
    <s v="0208 - MINISTERIO DE DEPORTES Y RECREACIÓN"/>
    <s v="0001 - MINISTERIO DE DEPORTES Y RECREACIÓN"/>
    <x v="2"/>
    <x v="8"/>
    <x v="49"/>
    <s v="2.4 - TRANSFERENCIAS CORRIENTES"/>
    <s v="2.4.4 - TRANSFERENCIAS CORRIENTES A EMPRESAS PÚBLICAS NO FINANCIERAS"/>
    <s v="N"/>
    <s v="00 - N/A"/>
    <s v="10 - FONDO GENERAL"/>
    <s v=" "/>
    <s v="99 - MULTIPROVINCIAL"/>
    <n v="88034065"/>
    <n v="388034065"/>
    <n v="88034055"/>
  </r>
  <r>
    <s v="2024"/>
    <x v="0"/>
    <x v="0"/>
    <x v="0"/>
    <x v="4"/>
    <x v="2"/>
    <s v="0208 - MINISTERIO DE DEPORTES Y RECREACIÓN"/>
    <s v="0001 - MINISTERIO DE DEPORTES Y RECREACIÓN"/>
    <x v="2"/>
    <x v="8"/>
    <x v="50"/>
    <s v="2.4 - TRANSFERENCIAS CORRIENTES"/>
    <s v="2.4.1 - TRANSFERENCIAS CORRIENTES AL SECTOR PRIVADO"/>
    <s v="N"/>
    <s v="00 - N/A"/>
    <s v="10 - FONDO GENERAL"/>
    <s v=" "/>
    <s v="99 - MULTIPROVINCIAL"/>
    <n v="0"/>
    <n v="3415078.35"/>
    <n v="0"/>
  </r>
  <r>
    <s v="2024"/>
    <x v="0"/>
    <x v="0"/>
    <x v="0"/>
    <x v="4"/>
    <x v="2"/>
    <s v="0208 - MINISTERIO DE DEPORTES Y RECREACIÓN"/>
    <s v="0001 - MINISTERIO DE DEPORTES Y RECREACIÓN"/>
    <x v="2"/>
    <x v="8"/>
    <x v="50"/>
    <s v="2.4 - TRANSFERENCIAS CORRIENTES"/>
    <s v="2.4.1 - TRANSFERENCIAS CORRIENTES AL SECTOR PRIVADO"/>
    <s v="N"/>
    <s v="00 - N/A"/>
    <s v="20 - FONDOS CON DESTINO ESPECÍFICO"/>
    <s v=" "/>
    <s v="99 - MULTIPROVINCIAL"/>
    <n v="0"/>
    <n v="14477832.129999999"/>
    <n v="0"/>
  </r>
  <r>
    <s v="2024"/>
    <x v="0"/>
    <x v="0"/>
    <x v="0"/>
    <x v="4"/>
    <x v="2"/>
    <s v="0209 - MINISTERIO DE TRABAJO"/>
    <s v="0001 - MINISTERIO DE TRABAJO"/>
    <x v="1"/>
    <x v="2"/>
    <x v="51"/>
    <s v="2.4 - TRANSFERENCIAS CORRIENTES"/>
    <s v="2.4.1 - TRANSFERENCIAS CORRIENTES AL SECTOR PRIVADO"/>
    <s v="N"/>
    <s v="00 - N/A"/>
    <s v="10 - FONDO GENERAL"/>
    <s v=" "/>
    <s v="99 - MULTIPROVINCIAL"/>
    <n v="316303071"/>
    <n v="271400306.55999994"/>
    <n v="260998857.06999996"/>
  </r>
  <r>
    <s v="2024"/>
    <x v="0"/>
    <x v="0"/>
    <x v="0"/>
    <x v="4"/>
    <x v="2"/>
    <s v="0209 - MINISTERIO DE TRABAJO"/>
    <s v="0001 - MINISTERIO DE TRABAJO"/>
    <x v="1"/>
    <x v="2"/>
    <x v="51"/>
    <s v="2.4 - TRANSFERENCIAS CORRIENTES"/>
    <s v="2.4.7 - TRANSFERENCIAS CORRIENTES AL SECTOR EXTERNO"/>
    <s v="N"/>
    <s v="00 - N/A"/>
    <s v="10 - FONDO GENERAL"/>
    <s v=" "/>
    <s v="99 - MULTIPROVINCIAL"/>
    <n v="19179768"/>
    <n v="18791147.899999999"/>
    <n v="18791147.899999999"/>
  </r>
  <r>
    <s v="2024"/>
    <x v="0"/>
    <x v="0"/>
    <x v="0"/>
    <x v="4"/>
    <x v="2"/>
    <s v="0209 - MINISTERIO DE TRABAJO"/>
    <s v="0001 - MINISTERIO DE TRABAJO"/>
    <x v="2"/>
    <x v="10"/>
    <x v="45"/>
    <s v="2.4 - TRANSFERENCIAS CORRIENTES"/>
    <s v="2.4.2 - TRANSFERENCIAS CORRIENTES AL  GOBIERNO GENERAL NACIONAL"/>
    <s v="N"/>
    <s v="00 - N/A"/>
    <s v="10 - FONDO GENERAL"/>
    <s v=" "/>
    <s v="99 - MULTIPROVINCIAL"/>
    <n v="267271422"/>
    <n v="307271422"/>
    <n v="307271422"/>
  </r>
  <r>
    <s v="2024"/>
    <x v="0"/>
    <x v="0"/>
    <x v="0"/>
    <x v="4"/>
    <x v="2"/>
    <s v="0209 - MINISTERIO DE TRABAJO"/>
    <s v="0001 - MINISTERIO DE TRABAJO"/>
    <x v="2"/>
    <x v="4"/>
    <x v="6"/>
    <s v="2.4 - TRANSFERENCIAS CORRIENTES"/>
    <s v="2.4.1 - TRANSFERENCIAS CORRIENTES AL SECTOR PRIVADO"/>
    <s v="N"/>
    <s v="00 - N/A"/>
    <s v="10 - FONDO GENERAL"/>
    <s v=" "/>
    <s v="99 - MULTIPROVINCIAL"/>
    <n v="0"/>
    <n v="18000000"/>
    <n v="18000000"/>
  </r>
  <r>
    <s v="2024"/>
    <x v="0"/>
    <x v="0"/>
    <x v="0"/>
    <x v="4"/>
    <x v="2"/>
    <s v="0209 - MINISTERIO DE TRABAJO"/>
    <s v="0001 - MINISTERIO DE TRABAJO"/>
    <x v="2"/>
    <x v="4"/>
    <x v="95"/>
    <s v="2.4 - TRANSFERENCIAS CORRIENTES"/>
    <s v="2.4.2 - TRANSFERENCIAS CORRIENTES AL  GOBIERNO GENERAL NACIONAL"/>
    <s v="N"/>
    <s v="00 - N/A"/>
    <s v="10 - FONDO GENERAL"/>
    <s v=" "/>
    <s v="99 - MULTIPROVINCIAL"/>
    <n v="666470029"/>
    <n v="786470029"/>
    <n v="759386691.9599998"/>
  </r>
  <r>
    <s v="2024"/>
    <x v="0"/>
    <x v="0"/>
    <x v="0"/>
    <x v="4"/>
    <x v="2"/>
    <s v="0210 - MINISTERIO DE AGRICULTURA"/>
    <s v="0001 - MINISTERIO DE AGRICULTURA"/>
    <x v="1"/>
    <x v="2"/>
    <x v="55"/>
    <s v="2.4 - TRANSFERENCIAS CORRIENTES"/>
    <s v="2.4.2 - TRANSFERENCIAS CORRIENTES AL  GOBIERNO GENERAL NACIONAL"/>
    <s v="N"/>
    <s v="00 - N/A"/>
    <s v="10 - FONDO GENERAL"/>
    <s v=" "/>
    <s v="99 - MULTIPROVINCIAL"/>
    <n v="326979786"/>
    <n v="326979785.99999994"/>
    <n v="326979785.99999994"/>
  </r>
  <r>
    <s v="2024"/>
    <x v="0"/>
    <x v="0"/>
    <x v="0"/>
    <x v="4"/>
    <x v="2"/>
    <s v="0210 - MINISTERIO DE AGRICULTURA"/>
    <s v="0001 - MINISTERIO DE AGRICULTURA"/>
    <x v="1"/>
    <x v="12"/>
    <x v="32"/>
    <s v="2.4 - TRANSFERENCIAS CORRIENTES"/>
    <s v="2.4.1 - TRANSFERENCIAS CORRIENTES AL SECTOR PRIVADO"/>
    <s v="N"/>
    <s v="00 - N/A"/>
    <s v="10 - FONDO GENERAL"/>
    <s v=" "/>
    <s v="99 - MULTIPROVINCIAL"/>
    <n v="164990318"/>
    <n v="524091318"/>
    <n v="507844078.64999998"/>
  </r>
  <r>
    <s v="2024"/>
    <x v="0"/>
    <x v="0"/>
    <x v="0"/>
    <x v="4"/>
    <x v="2"/>
    <s v="0210 - MINISTERIO DE AGRICULTURA"/>
    <s v="0001 - MINISTERIO DE AGRICULTURA"/>
    <x v="1"/>
    <x v="12"/>
    <x v="32"/>
    <s v="2.4 - TRANSFERENCIAS CORRIENTES"/>
    <s v="2.4.1 - TRANSFERENCIAS CORRIENTES AL SECTOR PRIVADO"/>
    <s v="N"/>
    <s v="00 - N/A"/>
    <s v="50 - CRÉDITO INTERNO"/>
    <s v=" "/>
    <s v="99 - MULTIPROVINCIAL"/>
    <n v="0"/>
    <n v="400000000"/>
    <n v="299213150"/>
  </r>
  <r>
    <s v="2024"/>
    <x v="0"/>
    <x v="0"/>
    <x v="0"/>
    <x v="4"/>
    <x v="2"/>
    <s v="0210 - MINISTERIO DE AGRICULTURA"/>
    <s v="0001 - MINISTERIO DE AGRICULTURA"/>
    <x v="1"/>
    <x v="12"/>
    <x v="32"/>
    <s v="2.4 - TRANSFERENCIAS CORRIENTES"/>
    <s v="2.4.2 - TRANSFERENCIAS CORRIENTES AL  GOBIERNO GENERAL NACIONAL"/>
    <s v="N"/>
    <s v="00 - N/A"/>
    <s v="10 - FONDO GENERAL"/>
    <s v=" "/>
    <s v="99 - MULTIPROVINCIAL"/>
    <n v="3610602440"/>
    <n v="3685602440"/>
    <n v="3610912809.4799948"/>
  </r>
  <r>
    <s v="2024"/>
    <x v="0"/>
    <x v="0"/>
    <x v="0"/>
    <x v="4"/>
    <x v="2"/>
    <s v="0210 - MINISTERIO DE AGRICULTURA"/>
    <s v="0001 - MINISTERIO DE AGRICULTURA"/>
    <x v="1"/>
    <x v="12"/>
    <x v="32"/>
    <s v="2.4 - TRANSFERENCIAS CORRIENTES"/>
    <s v="2.4.2 - TRANSFERENCIAS CORRIENTES AL  GOBIERNO GENERAL NACIONAL"/>
    <s v="N"/>
    <s v="00 - N/A"/>
    <s v="20 - FONDOS CON DESTINO ESPECÍFICO"/>
    <s v=" "/>
    <s v="99 - MULTIPROVINCIAL"/>
    <n v="318257685"/>
    <n v="318257685"/>
    <n v="309776324.56"/>
  </r>
  <r>
    <s v="2024"/>
    <x v="0"/>
    <x v="0"/>
    <x v="0"/>
    <x v="4"/>
    <x v="2"/>
    <s v="0210 - MINISTERIO DE AGRICULTURA"/>
    <s v="0001 - MINISTERIO DE AGRICULTURA"/>
    <x v="1"/>
    <x v="12"/>
    <x v="32"/>
    <s v="2.4 - TRANSFERENCIAS CORRIENTES"/>
    <s v="2.4.4 - TRANSFERENCIAS CORRIENTES A EMPRESAS PÚBLICAS NO FINANCIERAS"/>
    <s v="N"/>
    <s v="00 - N/A"/>
    <s v="10 - FONDO GENERAL"/>
    <s v=" "/>
    <s v="99 - MULTIPROVINCIAL"/>
    <n v="1357112088"/>
    <n v="2186342210.4300003"/>
    <n v="2181141416.6900001"/>
  </r>
  <r>
    <s v="2024"/>
    <x v="0"/>
    <x v="0"/>
    <x v="0"/>
    <x v="4"/>
    <x v="2"/>
    <s v="0210 - MINISTERIO DE AGRICULTURA"/>
    <s v="0001 - MINISTERIO DE AGRICULTURA"/>
    <x v="1"/>
    <x v="12"/>
    <x v="32"/>
    <s v="2.4 - TRANSFERENCIAS CORRIENTES"/>
    <s v="2.4.4 - TRANSFERENCIAS CORRIENTES A EMPRESAS PÚBLICAS NO FINANCIERAS"/>
    <s v="N"/>
    <s v="00 - N/A"/>
    <s v="50 - CRÉDITO INTERNO"/>
    <s v=" "/>
    <s v="99 - MULTIPROVINCIAL"/>
    <n v="0"/>
    <n v="150000000"/>
    <n v="150000000"/>
  </r>
  <r>
    <s v="2024"/>
    <x v="0"/>
    <x v="0"/>
    <x v="0"/>
    <x v="4"/>
    <x v="2"/>
    <s v="0210 - MINISTERIO DE AGRICULTURA"/>
    <s v="0001 - MINISTERIO DE AGRICULTURA"/>
    <x v="1"/>
    <x v="12"/>
    <x v="32"/>
    <s v="2.4 - TRANSFERENCIAS CORRIENTES"/>
    <s v="2.4.5 - TRANSFERENCIAS CORRIENTES A INSTITUCIONES PÚBLICAS FINANCIERAS"/>
    <s v="N"/>
    <s v="00 - N/A"/>
    <s v="10 - FONDO GENERAL"/>
    <s v=" "/>
    <s v="99 - MULTIPROVINCIAL"/>
    <n v="250002253"/>
    <n v="250002253"/>
    <n v="250002252.99999994"/>
  </r>
  <r>
    <s v="2024"/>
    <x v="0"/>
    <x v="0"/>
    <x v="0"/>
    <x v="4"/>
    <x v="2"/>
    <s v="0210 - MINISTERIO DE AGRICULTURA"/>
    <s v="0001 - MINISTERIO DE AGRICULTURA"/>
    <x v="1"/>
    <x v="12"/>
    <x v="32"/>
    <s v="2.4 - TRANSFERENCIAS CORRIENTES"/>
    <s v="2.4.7 - TRANSFERENCIAS CORRIENTES AL SECTOR EXTERNO"/>
    <s v="N"/>
    <s v="00 - N/A"/>
    <s v="10 - FONDO GENERAL"/>
    <s v=" "/>
    <s v="99 - MULTIPROVINCIAL"/>
    <n v="40000000"/>
    <n v="88180200"/>
    <n v="83634306.840000004"/>
  </r>
  <r>
    <s v="2024"/>
    <x v="0"/>
    <x v="0"/>
    <x v="0"/>
    <x v="4"/>
    <x v="2"/>
    <s v="0210 - MINISTERIO DE AGRICULTURA"/>
    <s v="0001 - MINISTERIO DE AGRICULTURA"/>
    <x v="1"/>
    <x v="12"/>
    <x v="32"/>
    <s v="2.4 - TRANSFERENCIAS CORRIENTES"/>
    <s v="2.4.9 - TRANSFERENCIAS CORRIENTES A OTRAS INSTITUCIONES PÚBLICAS"/>
    <s v="N"/>
    <s v="00 - N/A"/>
    <s v="10 - FONDO GENERAL"/>
    <s v=" "/>
    <s v="99 - MULTIPROVINCIAL"/>
    <n v="406851900"/>
    <n v="440375900"/>
    <n v="406471575"/>
  </r>
  <r>
    <s v="2024"/>
    <x v="0"/>
    <x v="0"/>
    <x v="0"/>
    <x v="4"/>
    <x v="2"/>
    <s v="0210 - MINISTERIO DE AGRICULTURA"/>
    <s v="0001 - MINISTERIO DE AGRICULTURA"/>
    <x v="1"/>
    <x v="12"/>
    <x v="98"/>
    <s v="2.4 - TRANSFERENCIAS CORRIENTES"/>
    <s v="2.4.2 - TRANSFERENCIAS CORRIENTES AL  GOBIERNO GENERAL NACIONAL"/>
    <s v="N"/>
    <s v="00 - N/A"/>
    <s v="10 - FONDO GENERAL"/>
    <s v=" "/>
    <s v="99 - MULTIPROVINCIAL"/>
    <n v="143925000"/>
    <n v="143925000"/>
    <n v="143925000"/>
  </r>
  <r>
    <s v="2024"/>
    <x v="0"/>
    <x v="0"/>
    <x v="0"/>
    <x v="4"/>
    <x v="2"/>
    <s v="0210 - MINISTERIO DE AGRICULTURA"/>
    <s v="0002 - DIRECCION GENERAL DE GANADERIA"/>
    <x v="1"/>
    <x v="12"/>
    <x v="32"/>
    <s v="2.4 - TRANSFERENCIAS CORRIENTES"/>
    <s v="2.4.1 - TRANSFERENCIAS CORRIENTES AL SECTOR PRIVADO"/>
    <s v="N"/>
    <s v="00 - N/A"/>
    <s v="10 - FONDO GENERAL"/>
    <s v=" "/>
    <s v="99 - MULTIPROVINCIAL"/>
    <n v="0"/>
    <n v="50000"/>
    <n v="0"/>
  </r>
  <r>
    <s v="2024"/>
    <x v="0"/>
    <x v="0"/>
    <x v="0"/>
    <x v="4"/>
    <x v="2"/>
    <s v="0210 - MINISTERIO DE AGRICULTURA"/>
    <s v="0003 - OFICINA DE TRATADOS COMERCIALES AGRICOLAS"/>
    <x v="1"/>
    <x v="2"/>
    <x v="55"/>
    <s v="2.4 - TRANSFERENCIAS CORRIENTES"/>
    <s v="2.4.1 - TRANSFERENCIAS CORRIENTES AL SECTOR PRIVADO"/>
    <s v="N"/>
    <s v="00 - N/A"/>
    <s v="10 - FONDO GENERAL"/>
    <s v=" "/>
    <s v="99 - MULTIPROVINCIAL"/>
    <n v="100000"/>
    <n v="30000"/>
    <n v="20000"/>
  </r>
  <r>
    <s v="2024"/>
    <x v="0"/>
    <x v="0"/>
    <x v="0"/>
    <x v="4"/>
    <x v="2"/>
    <s v="0210 - MINISTERIO DE AGRICULTURA"/>
    <s v="0003 - OFICINA DE TRATADOS COMERCIALES AGRICOLAS"/>
    <x v="1"/>
    <x v="2"/>
    <x v="55"/>
    <s v="2.4 - TRANSFERENCIAS CORRIENTES"/>
    <s v="2.4.7 - TRANSFERENCIAS CORRIENTES AL SECTOR EXTERNO"/>
    <s v="N"/>
    <s v="00 - N/A"/>
    <s v="10 - FONDO GENERAL"/>
    <s v=" "/>
    <s v="99 - MULTIPROVINCIAL"/>
    <n v="700000"/>
    <n v="710000"/>
    <n v="706571.71"/>
  </r>
  <r>
    <s v="2024"/>
    <x v="0"/>
    <x v="0"/>
    <x v="0"/>
    <x v="4"/>
    <x v="2"/>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 "/>
    <s v="99 - MULTIPROVINCIAL"/>
    <n v="1200000"/>
    <n v="1520000"/>
    <n v="1520000"/>
  </r>
  <r>
    <s v="2024"/>
    <x v="0"/>
    <x v="0"/>
    <x v="0"/>
    <x v="4"/>
    <x v="2"/>
    <s v="0211 - MINISTERIO DE OBRAS PÚBLICAS Y COMUNICACIONES"/>
    <s v="0001 - MINISTERIO DE OBRAS PUBLICAS Y COMUNICACIONES"/>
    <x v="1"/>
    <x v="11"/>
    <x v="26"/>
    <s v="2.4 - TRANSFERENCIAS CORRIENTES"/>
    <s v="2.4.2 - TRANSFERENCIAS CORRIENTES AL  GOBIERNO GENERAL NACIONAL"/>
    <s v="N"/>
    <s v="00 - N/A"/>
    <s v="10 - FONDO GENERAL"/>
    <s v=" "/>
    <s v="99 - MULTIPROVINCIAL"/>
    <n v="750943180"/>
    <n v="750943180"/>
    <n v="750943180"/>
  </r>
  <r>
    <s v="2024"/>
    <x v="0"/>
    <x v="0"/>
    <x v="0"/>
    <x v="4"/>
    <x v="2"/>
    <s v="0211 - MINISTERIO DE OBRAS PÚBLICAS Y COMUNICACIONES"/>
    <s v="0001 - MINISTERIO DE OBRAS PUBLICAS Y COMUNICACIONES"/>
    <x v="1"/>
    <x v="11"/>
    <x v="26"/>
    <s v="2.4 - TRANSFERENCIAS CORRIENTES"/>
    <s v="2.4.4 - TRANSFERENCIAS CORRIENTES A EMPRESAS PÚBLICAS NO FINANCIERAS"/>
    <s v="N"/>
    <s v="00 - N/A"/>
    <s v="10 - FONDO GENERAL"/>
    <s v=" "/>
    <s v="99 - MULTIPROVINCIAL"/>
    <n v="1887755080"/>
    <n v="2222755080"/>
    <n v="2220354857.2599993"/>
  </r>
  <r>
    <s v="2024"/>
    <x v="0"/>
    <x v="0"/>
    <x v="0"/>
    <x v="4"/>
    <x v="2"/>
    <s v="0211 - MINISTERIO DE OBRAS PÚBLICAS Y COMUNICACIONES"/>
    <s v="0001 - MINISTERIO DE OBRAS PUBLICAS Y COMUNICACIONES"/>
    <x v="1"/>
    <x v="11"/>
    <x v="57"/>
    <s v="2.4 - TRANSFERENCIAS CORRIENTES"/>
    <s v="2.4.1 - TRANSFERENCIAS CORRIENTES AL SECTOR PRIVADO"/>
    <s v="N"/>
    <s v="00 - N/A"/>
    <s v="20 - FONDOS CON DESTINO ESPECÍFICO"/>
    <s v=" "/>
    <s v="99 - MULTIPROVINCIAL"/>
    <n v="15000000"/>
    <n v="0"/>
    <n v="0"/>
  </r>
  <r>
    <s v="2024"/>
    <x v="0"/>
    <x v="0"/>
    <x v="0"/>
    <x v="4"/>
    <x v="2"/>
    <s v="0211 - MINISTERIO DE OBRAS PÚBLICAS Y COMUNICACIONES"/>
    <s v="0001 - MINISTERIO DE OBRAS PUBLICAS Y COMUNICACIONES"/>
    <x v="1"/>
    <x v="11"/>
    <x v="57"/>
    <s v="2.4 - TRANSFERENCIAS CORRIENTES"/>
    <s v="2.4.2 - TRANSFERENCIAS CORRIENTES AL  GOBIERNO GENERAL NACIONAL"/>
    <s v="N"/>
    <s v="00 - N/A"/>
    <s v="10 - FONDO GENERAL"/>
    <s v=" "/>
    <s v="99 - MULTIPROVINCIAL"/>
    <n v="0"/>
    <n v="23250137.02"/>
    <n v="0"/>
  </r>
  <r>
    <s v="2024"/>
    <x v="0"/>
    <x v="0"/>
    <x v="0"/>
    <x v="4"/>
    <x v="2"/>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 "/>
    <s v="99 - MULTIPROVINCIAL"/>
    <n v="0"/>
    <n v="1564524656"/>
    <n v="0"/>
  </r>
  <r>
    <s v="2024"/>
    <x v="0"/>
    <x v="0"/>
    <x v="0"/>
    <x v="4"/>
    <x v="2"/>
    <s v="0211 - MINISTERIO DE OBRAS PÚBLICAS Y COMUNICACIONES"/>
    <s v="0001 - MINISTERIO DE OBRAS PUBLICAS Y COMUNICACIONES"/>
    <x v="1"/>
    <x v="20"/>
    <x v="84"/>
    <s v="2.4 - TRANSFERENCIAS CORRIENTES"/>
    <s v="2.4.4 - TRANSFERENCIAS CORRIENTES A EMPRESAS PÚBLICAS NO FINANCIERAS"/>
    <s v="N"/>
    <s v="00 - N/A"/>
    <s v="10 - FONDO GENERAL"/>
    <s v=" "/>
    <s v="99 - MULTIPROVINCIAL"/>
    <n v="359500000"/>
    <n v="425395000"/>
    <n v="425394999.99999994"/>
  </r>
  <r>
    <s v="2024"/>
    <x v="0"/>
    <x v="0"/>
    <x v="0"/>
    <x v="4"/>
    <x v="2"/>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x v="2"/>
    <s v="0211 - MINISTERIO DE OBRAS PÚBLICAS Y COMUNICACIONES"/>
    <s v="0001 - MINISTERIO DE OBRAS PUBLICAS Y COMUNICACIONES"/>
    <x v="2"/>
    <x v="8"/>
    <x v="34"/>
    <s v="2.4 - TRANSFERENCIAS CORRIENTES"/>
    <s v="2.4.1 - TRANSFERENCIAS CORRIENTES AL SECTOR PRIVADO"/>
    <s v="N"/>
    <s v="00 - N/A"/>
    <s v="20 - FONDOS CON DESTINO ESPECÍFICO"/>
    <s v=" "/>
    <s v="99 - MULTIPROVINCIAL"/>
    <n v="0"/>
    <n v="3000000"/>
    <n v="1500000"/>
  </r>
  <r>
    <s v="2024"/>
    <x v="0"/>
    <x v="0"/>
    <x v="0"/>
    <x v="4"/>
    <x v="2"/>
    <s v="0211 - MINISTERIO DE OBRAS PÚBLICAS Y COMUNICACIONES"/>
    <s v="0001 - MINISTERIO DE OBRAS PUBLICAS Y COMUNICACIONES"/>
    <x v="2"/>
    <x v="8"/>
    <x v="20"/>
    <s v="2.4 - TRANSFERENCIAS CORRIENTES"/>
    <s v="2.4.1 - TRANSFERENCIAS CORRIENTES AL SECTOR PRIVADO"/>
    <s v="N"/>
    <s v="00 - N/A"/>
    <s v="20 - FONDOS CON DESTINO ESPECÍFICO"/>
    <s v=" "/>
    <s v="99 - MULTIPROVINCIAL"/>
    <n v="0"/>
    <n v="3500000"/>
    <n v="1000000"/>
  </r>
  <r>
    <s v="2024"/>
    <x v="0"/>
    <x v="0"/>
    <x v="0"/>
    <x v="4"/>
    <x v="2"/>
    <s v="0211 - MINISTERIO DE OBRAS PÚBLICAS Y COMUNICACIONES"/>
    <s v="0001 - MINISTERIO DE OBRAS PUBLICAS Y COMUNICACIONES"/>
    <x v="2"/>
    <x v="4"/>
    <x v="99"/>
    <s v="2.4 - TRANSFERENCIAS CORRIENTES"/>
    <s v="2.4.1 - TRANSFERENCIAS CORRIENTES AL SECTOR PRIVADO"/>
    <s v="N"/>
    <s v="00 - N/A"/>
    <s v="20 - FONDOS CON DESTINO ESPECÍFICO"/>
    <s v=" "/>
    <s v="99 - MULTIPROVINCIAL"/>
    <n v="0"/>
    <n v="600000"/>
    <n v="185000"/>
  </r>
  <r>
    <s v="2024"/>
    <x v="0"/>
    <x v="0"/>
    <x v="0"/>
    <x v="4"/>
    <x v="2"/>
    <s v="0211 - MINISTERIO DE OBRAS PÚBLICAS Y COMUNICACIONES"/>
    <s v="0001 - MINISTERIO DE OBRAS PUBLICAS Y COMUNICACIONES"/>
    <x v="2"/>
    <x v="4"/>
    <x v="88"/>
    <s v="2.4 - TRANSFERENCIAS CORRIENTES"/>
    <s v="2.4.1 - TRANSFERENCIAS CORRIENTES AL SECTOR PRIVADO"/>
    <s v="N"/>
    <s v="00 - N/A"/>
    <s v="10 - FONDO GENERAL"/>
    <s v=" "/>
    <s v="99 - MULTIPROVINCIAL"/>
    <n v="1766206"/>
    <n v="1766206"/>
    <n v="1766206"/>
  </r>
  <r>
    <s v="2024"/>
    <x v="0"/>
    <x v="0"/>
    <x v="0"/>
    <x v="4"/>
    <x v="2"/>
    <s v="0211 - MINISTERIO DE OBRAS PÚBLICAS Y COMUNICACIONES"/>
    <s v="0001 - MINISTERIO DE OBRAS PUBLICAS Y COMUNICACIONES"/>
    <x v="2"/>
    <x v="4"/>
    <x v="6"/>
    <s v="2.4 - TRANSFERENCIAS CORRIENTES"/>
    <s v="2.4.2 - TRANSFERENCIAS CORRIENTES AL  GOBIERNO GENERAL NACIONAL"/>
    <s v="N"/>
    <s v="00 - N/A"/>
    <s v="10 - FONDO GENERAL"/>
    <s v=" "/>
    <s v="99 - MULTIPROVINCIAL"/>
    <n v="285346590"/>
    <n v="285346590"/>
    <n v="285346514.75999993"/>
  </r>
  <r>
    <s v="2024"/>
    <x v="0"/>
    <x v="0"/>
    <x v="0"/>
    <x v="4"/>
    <x v="2"/>
    <s v="0211 - MINISTERIO DE OBRAS PÚBLICAS Y COMUNICACIONES"/>
    <s v="0003 - OFICINA PARA EL REORDENAMIENTO DEL TRANSPORTE"/>
    <x v="1"/>
    <x v="11"/>
    <x v="59"/>
    <s v="2.4 - TRANSFERENCIAS CORRIENTES"/>
    <s v="2.4.1 - TRANSFERENCIAS CORRIENTES AL SECTOR PRIVADO"/>
    <s v="N"/>
    <s v="00 - N/A"/>
    <s v="10 - FONDO GENERAL"/>
    <s v=" "/>
    <s v="99 - MULTIPROVINCIAL"/>
    <n v="1000000"/>
    <n v="500000"/>
    <n v="0"/>
  </r>
  <r>
    <s v="2024"/>
    <x v="0"/>
    <x v="0"/>
    <x v="0"/>
    <x v="4"/>
    <x v="2"/>
    <s v="0211 - MINISTERIO DE OBRAS PÚBLICAS Y COMUNICACIONES"/>
    <s v="0003 - OFICINA PARA EL REORDENAMIENTO DEL TRANSPORTE"/>
    <x v="1"/>
    <x v="11"/>
    <x v="59"/>
    <s v="2.4 - TRANSFERENCIAS CORRIENTES"/>
    <s v="2.4.7 - TRANSFERENCIAS CORRIENTES AL SECTOR EXTERNO"/>
    <s v="N"/>
    <s v="00 - N/A"/>
    <s v="10 - FONDO GENERAL"/>
    <s v=" "/>
    <s v="99 - MULTIPROVINCIAL"/>
    <n v="500000"/>
    <n v="300000"/>
    <n v="261090.8"/>
  </r>
  <r>
    <s v="2024"/>
    <x v="0"/>
    <x v="0"/>
    <x v="0"/>
    <x v="4"/>
    <x v="2"/>
    <s v="0211 - MINISTERIO DE OBRAS PÚBLICAS Y COMUNICACIONES"/>
    <s v="0009 - OFICINA NACIONAL DE METEOROLOGÍA"/>
    <x v="1"/>
    <x v="2"/>
    <x v="55"/>
    <s v="2.4 - TRANSFERENCIAS CORRIENTES"/>
    <s v="2.4.7 - TRANSFERENCIAS CORRIENTES AL SECTOR EXTERNO"/>
    <s v="N"/>
    <s v="00 - N/A"/>
    <s v="10 - FONDO GENERAL"/>
    <s v=" "/>
    <s v="99 - MULTIPROVINCIAL"/>
    <n v="3000000"/>
    <n v="7100006"/>
    <n v="7092186.3399999999"/>
  </r>
  <r>
    <s v="2024"/>
    <x v="0"/>
    <x v="0"/>
    <x v="0"/>
    <x v="4"/>
    <x v="2"/>
    <s v="0211 - MINISTERIO DE OBRAS PÚBLICAS Y COMUNICACIONES"/>
    <s v="0011 - JUNTA DE AVIACIÓN CIVIL"/>
    <x v="1"/>
    <x v="11"/>
    <x v="60"/>
    <s v="2.4 - TRANSFERENCIAS CORRIENTES"/>
    <s v="2.4.1 - TRANSFERENCIAS CORRIENTES AL SECTOR PRIVADO"/>
    <s v="N"/>
    <s v="00 - N/A"/>
    <s v="20 - FONDOS CON DESTINO ESPECÍFICO"/>
    <s v=" "/>
    <s v="99 - MULTIPROVINCIAL"/>
    <n v="0"/>
    <n v="2197560"/>
    <n v="0"/>
  </r>
  <r>
    <s v="2024"/>
    <x v="0"/>
    <x v="0"/>
    <x v="0"/>
    <x v="4"/>
    <x v="2"/>
    <s v="0211 - MINISTERIO DE OBRAS PÚBLICAS Y COMUNICACIONES"/>
    <s v="0011 - JUNTA DE AVIACIÓN CIVIL"/>
    <x v="1"/>
    <x v="11"/>
    <x v="60"/>
    <s v="2.4 - TRANSFERENCIAS CORRIENTES"/>
    <s v="2.4.7 - TRANSFERENCIAS CORRIENTES AL SECTOR EXTERNO"/>
    <s v="N"/>
    <s v="00 - N/A"/>
    <s v="20 - FONDOS CON DESTINO ESPECÍFICO"/>
    <s v=" "/>
    <s v="99 - MULTIPROVINCIAL"/>
    <n v="0"/>
    <n v="9266500"/>
    <n v="0"/>
  </r>
  <r>
    <s v="2024"/>
    <x v="0"/>
    <x v="0"/>
    <x v="0"/>
    <x v="4"/>
    <x v="2"/>
    <s v="0212 - MINISTERIO DE INDUSTRIA, COMERCIO Y MIPYMES (MICM)"/>
    <s v="0001 - MINISTERIO DE INDUSTRIA, COMERCIO y MIPYMES (MICM)"/>
    <x v="1"/>
    <x v="2"/>
    <x v="55"/>
    <s v="2.4 - TRANSFERENCIAS CORRIENTES"/>
    <s v="2.4.1 - TRANSFERENCIAS CORRIENTES AL SECTOR PRIVADO"/>
    <s v="N"/>
    <s v="00 - N/A"/>
    <s v="10 - FONDO GENERAL"/>
    <s v=" "/>
    <s v="99 - MULTIPROVINCIAL"/>
    <n v="33331608"/>
    <n v="97331608"/>
    <n v="58891862.479999982"/>
  </r>
  <r>
    <s v="2024"/>
    <x v="0"/>
    <x v="0"/>
    <x v="0"/>
    <x v="4"/>
    <x v="2"/>
    <s v="0212 - MINISTERIO DE INDUSTRIA, COMERCIO Y MIPYMES (MICM)"/>
    <s v="0001 - MINISTERIO DE INDUSTRIA, COMERCIO y MIPYMES (MICM)"/>
    <x v="1"/>
    <x v="2"/>
    <x v="55"/>
    <s v="2.4 - TRANSFERENCIAS CORRIENTES"/>
    <s v="2.4.1 - TRANSFERENCIAS CORRIENTES AL SECTOR PRIVADO"/>
    <s v="N"/>
    <s v="00 - N/A"/>
    <s v="20 - FONDOS CON DESTINO ESPECÍFICO"/>
    <s v=" "/>
    <s v="99 - MULTIPROVINCIAL"/>
    <n v="1200000"/>
    <n v="259655000"/>
    <n v="196943320.34"/>
  </r>
  <r>
    <s v="2024"/>
    <x v="0"/>
    <x v="0"/>
    <x v="0"/>
    <x v="4"/>
    <x v="2"/>
    <s v="0212 - MINISTERIO DE INDUSTRIA, COMERCIO Y MIPYMES (MICM)"/>
    <s v="0001 - MINISTERIO DE INDUSTRIA, COMERCIO y MIPYMES (MICM)"/>
    <x v="1"/>
    <x v="2"/>
    <x v="55"/>
    <s v="2.4 - TRANSFERENCIAS CORRIENTES"/>
    <s v="2.4.1 - TRANSFERENCIAS CORRIENTES AL SECTOR PRIVADO"/>
    <s v="N"/>
    <s v="00 - N/A"/>
    <s v="70 - DONACION EXTERNA"/>
    <s v=" "/>
    <s v="99 - MULTIPROVINCIAL"/>
    <n v="0"/>
    <n v="15313507.84"/>
    <n v="0"/>
  </r>
  <r>
    <s v="2024"/>
    <x v="0"/>
    <x v="0"/>
    <x v="0"/>
    <x v="4"/>
    <x v="2"/>
    <s v="0212 - MINISTERIO DE INDUSTRIA, COMERCIO Y MIPYMES (MICM)"/>
    <s v="0001 - MINISTERIO DE INDUSTRIA, COMERCIO y MIPYMES (MICM)"/>
    <x v="1"/>
    <x v="2"/>
    <x v="55"/>
    <s v="2.4 - TRANSFERENCIAS CORRIENTES"/>
    <s v="2.4.2 - TRANSFERENCIAS CORRIENTES AL  GOBIERNO GENERAL NACIONAL"/>
    <s v="N"/>
    <s v="00 - N/A"/>
    <s v="10 - FONDO GENERAL"/>
    <s v=" "/>
    <s v="99 - MULTIPROVINCIAL"/>
    <n v="1519454267"/>
    <n v="1561552267"/>
    <n v="1552006093.0700009"/>
  </r>
  <r>
    <s v="2024"/>
    <x v="0"/>
    <x v="0"/>
    <x v="0"/>
    <x v="4"/>
    <x v="2"/>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 "/>
    <s v="99 - MULTIPROVINCIAL"/>
    <n v="5000000"/>
    <n v="71000000.000000015"/>
    <n v="57329166.38000001"/>
  </r>
  <r>
    <s v="2024"/>
    <x v="0"/>
    <x v="0"/>
    <x v="0"/>
    <x v="4"/>
    <x v="2"/>
    <s v="0212 - MINISTERIO DE INDUSTRIA, COMERCIO Y MIPYMES (MICM)"/>
    <s v="0001 - MINISTERIO DE INDUSTRIA, COMERCIO y MIPYMES (MICM)"/>
    <x v="1"/>
    <x v="2"/>
    <x v="55"/>
    <s v="2.4 - TRANSFERENCIAS CORRIENTES"/>
    <s v="2.4.5 - TRANSFERENCIAS CORRIENTES A INSTITUCIONES PÚBLICAS FINANCIERAS"/>
    <s v="N"/>
    <s v="00 - N/A"/>
    <s v="10 - FONDO GENERAL"/>
    <s v=" "/>
    <s v="99 - MULTIPROVINCIAL"/>
    <n v="299374606"/>
    <n v="299374606"/>
    <n v="298874605.99999994"/>
  </r>
  <r>
    <s v="2024"/>
    <x v="0"/>
    <x v="0"/>
    <x v="0"/>
    <x v="4"/>
    <x v="2"/>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 "/>
    <s v="99 - MULTIPROVINCIAL"/>
    <n v="1000000"/>
    <n v="1000000"/>
    <n v="0"/>
  </r>
  <r>
    <s v="2024"/>
    <x v="0"/>
    <x v="0"/>
    <x v="0"/>
    <x v="4"/>
    <x v="2"/>
    <s v="0212 - MINISTERIO DE INDUSTRIA, COMERCIO Y MIPYMES (MICM)"/>
    <s v="0001 - MINISTERIO DE INDUSTRIA, COMERCIO y MIPYMES (MICM)"/>
    <x v="1"/>
    <x v="2"/>
    <x v="55"/>
    <s v="2.4 - TRANSFERENCIAS CORRIENTES"/>
    <s v="2.4.7 - TRANSFERENCIAS CORRIENTES AL SECTOR EXTERNO"/>
    <s v="N"/>
    <s v="00 - N/A"/>
    <s v="10 - FONDO GENERAL"/>
    <s v=" "/>
    <s v="99 - MULTIPROVINCIAL"/>
    <n v="26982232"/>
    <n v="26982232"/>
    <n v="15538925.479999997"/>
  </r>
  <r>
    <s v="2024"/>
    <x v="0"/>
    <x v="0"/>
    <x v="0"/>
    <x v="4"/>
    <x v="2"/>
    <s v="0212 - MINISTERIO DE INDUSTRIA, COMERCIO Y MIPYMES (MICM)"/>
    <s v="0001 - MINISTERIO DE INDUSTRIA, COMERCIO y MIPYMES (MICM)"/>
    <x v="1"/>
    <x v="2"/>
    <x v="55"/>
    <s v="2.4 - TRANSFERENCIAS CORRIENTES"/>
    <s v="2.4.7 - TRANSFERENCIAS CORRIENTES AL SECTOR EXTERNO"/>
    <s v="N"/>
    <s v="00 - N/A"/>
    <s v="20 - FONDOS CON DESTINO ESPECÍFICO"/>
    <s v=" "/>
    <s v="99 - MULTIPROVINCIAL"/>
    <n v="0"/>
    <n v="72000000"/>
    <n v="71494382.609999999"/>
  </r>
  <r>
    <s v="2024"/>
    <x v="0"/>
    <x v="0"/>
    <x v="0"/>
    <x v="4"/>
    <x v="2"/>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 "/>
    <s v="99 - MULTIPROVINCIAL"/>
    <n v="56487087"/>
    <n v="56487087"/>
    <n v="0"/>
  </r>
  <r>
    <s v="2024"/>
    <x v="0"/>
    <x v="0"/>
    <x v="0"/>
    <x v="4"/>
    <x v="2"/>
    <s v="0213 - MINISTERIO DE TURISMO"/>
    <s v="0001 - MINISTERIO DE TURISMO"/>
    <x v="1"/>
    <x v="17"/>
    <x v="65"/>
    <s v="2.4 - TRANSFERENCIAS CORRIENTES"/>
    <s v="2.4.1 - TRANSFERENCIAS CORRIENTES AL SECTOR PRIVADO"/>
    <s v="N"/>
    <s v="00 - N/A"/>
    <s v="10 - FONDO GENERAL"/>
    <s v=" "/>
    <s v="99 - MULTIPROVINCIAL"/>
    <n v="47949600"/>
    <n v="87349600"/>
    <n v="80457392.020000011"/>
  </r>
  <r>
    <s v="2024"/>
    <x v="0"/>
    <x v="0"/>
    <x v="0"/>
    <x v="4"/>
    <x v="2"/>
    <s v="0213 - MINISTERIO DE TURISMO"/>
    <s v="0001 - MINISTERIO DE TURISMO"/>
    <x v="1"/>
    <x v="17"/>
    <x v="65"/>
    <s v="2.4 - TRANSFERENCIAS CORRIENTES"/>
    <s v="2.4.1 - TRANSFERENCIAS CORRIENTES AL SECTOR PRIVADO"/>
    <s v="N"/>
    <s v="00 - N/A"/>
    <s v="20 - FONDOS CON DESTINO ESPECÍFICO"/>
    <s v=" "/>
    <s v="99 - MULTIPROVINCIAL"/>
    <n v="0"/>
    <n v="97600000"/>
    <n v="15500000"/>
  </r>
  <r>
    <s v="2024"/>
    <x v="0"/>
    <x v="0"/>
    <x v="0"/>
    <x v="4"/>
    <x v="2"/>
    <s v="0213 - MINISTERIO DE TURISMO"/>
    <s v="0001 - MINISTERIO DE TURISMO"/>
    <x v="1"/>
    <x v="17"/>
    <x v="65"/>
    <s v="2.4 - TRANSFERENCIAS CORRIENTES"/>
    <s v="2.4.7 - TRANSFERENCIAS CORRIENTES AL SECTOR EXTERNO"/>
    <s v="N"/>
    <s v="00 - N/A"/>
    <s v="10 - FONDO GENERAL"/>
    <s v=" "/>
    <s v="99 - MULTIPROVINCIAL"/>
    <n v="7500000"/>
    <n v="13500000"/>
    <n v="13291263.170000002"/>
  </r>
  <r>
    <s v="2024"/>
    <x v="0"/>
    <x v="0"/>
    <x v="0"/>
    <x v="4"/>
    <x v="2"/>
    <s v="0213 - MINISTERIO DE TURISMO"/>
    <s v="0001 - MINISTERIO DE TURISMO"/>
    <x v="1"/>
    <x v="17"/>
    <x v="65"/>
    <s v="2.4 - TRANSFERENCIAS CORRIENTES"/>
    <s v="2.4.7 - TRANSFERENCIAS CORRIENTES AL SECTOR EXTERNO"/>
    <s v="N"/>
    <s v="00 - N/A"/>
    <s v="20 - FONDOS CON DESTINO ESPECÍFICO"/>
    <s v=" "/>
    <s v="99 - MULTIPROVINCIAL"/>
    <n v="0"/>
    <n v="7830511"/>
    <n v="7526071.0499999998"/>
  </r>
  <r>
    <s v="2024"/>
    <x v="0"/>
    <x v="0"/>
    <x v="0"/>
    <x v="4"/>
    <x v="2"/>
    <s v="0213 - MINISTERIO DE TURISMO"/>
    <s v="0001 - MINISTERIO DE TURISMO"/>
    <x v="1"/>
    <x v="17"/>
    <x v="65"/>
    <s v="2.4 - TRANSFERENCIAS CORRIENTES"/>
    <s v="2.4.9 - TRANSFERENCIAS CORRIENTES A OTRAS INSTITUCIONES PÚBLICAS"/>
    <s v="N"/>
    <s v="00 - N/A"/>
    <s v="10 - FONDO GENERAL"/>
    <s v=" "/>
    <s v="99 - MULTIPROVINCIAL"/>
    <n v="8000000"/>
    <n v="25200000"/>
    <n v="12571969.970000001"/>
  </r>
  <r>
    <s v="2024"/>
    <x v="0"/>
    <x v="0"/>
    <x v="0"/>
    <x v="4"/>
    <x v="2"/>
    <s v="0215 - MINISTERIO DE LA MUJER"/>
    <s v="0001 - MINISTERIO DE LA MUJER"/>
    <x v="0"/>
    <x v="0"/>
    <x v="10"/>
    <s v="2.4 - TRANSFERENCIAS CORRIENTES"/>
    <s v="2.4.1 - TRANSFERENCIAS CORRIENTES AL SECTOR PRIVADO"/>
    <s v="N"/>
    <s v="00 - N/A"/>
    <s v="10 - FONDO GENERAL"/>
    <s v=" "/>
    <s v="99 - MULTIPROVINCIAL"/>
    <n v="3200000"/>
    <n v="4100000"/>
    <n v="3984325"/>
  </r>
  <r>
    <s v="2024"/>
    <x v="0"/>
    <x v="0"/>
    <x v="0"/>
    <x v="4"/>
    <x v="2"/>
    <s v="0215 - MINISTERIO DE LA MUJER"/>
    <s v="0001 - MINISTERIO DE LA MUJER"/>
    <x v="0"/>
    <x v="0"/>
    <x v="10"/>
    <s v="2.4 - TRANSFERENCIAS CORRIENTES"/>
    <s v="2.4.7 - TRANSFERENCIAS CORRIENTES AL SECTOR EXTERNO"/>
    <s v="N"/>
    <s v="00 - N/A"/>
    <s v="10 - FONDO GENERAL"/>
    <s v=" "/>
    <s v="99 - MULTIPROVINCIAL"/>
    <n v="2800000"/>
    <n v="2800000"/>
    <n v="2489500"/>
  </r>
  <r>
    <s v="2024"/>
    <x v="0"/>
    <x v="0"/>
    <x v="0"/>
    <x v="4"/>
    <x v="2"/>
    <s v="0215 - MINISTERIO DE LA MUJER"/>
    <s v="0001 - MINISTERIO DE LA MUJER"/>
    <x v="2"/>
    <x v="5"/>
    <x v="7"/>
    <s v="2.4 - TRANSFERENCIAS CORRIENTES"/>
    <s v="2.4.1 - TRANSFERENCIAS CORRIENTES AL SECTOR PRIVADO"/>
    <s v="N"/>
    <s v="00 - N/A"/>
    <s v="10 - FONDO GENERAL"/>
    <s v=" "/>
    <s v="99 - MULTIPROVINCIAL"/>
    <n v="84292088"/>
    <n v="84292088"/>
    <n v="83114069.909999996"/>
  </r>
  <r>
    <s v="2024"/>
    <x v="0"/>
    <x v="0"/>
    <x v="0"/>
    <x v="4"/>
    <x v="2"/>
    <s v="0215 - MINISTERIO DE LA MUJER"/>
    <s v="0001 - MINISTERIO DE LA MUJER"/>
    <x v="2"/>
    <x v="5"/>
    <x v="9"/>
    <s v="2.4 - TRANSFERENCIAS CORRIENTES"/>
    <s v="2.4.9 - TRANSFERENCIAS CORRIENTES A OTRAS INSTITUCIONES PÚBLICAS"/>
    <s v="N"/>
    <s v="00 - N/A"/>
    <s v="10 - FONDO GENERAL"/>
    <s v=" "/>
    <s v="99 - MULTIPROVINCIAL"/>
    <n v="926763"/>
    <n v="298235425"/>
    <n v="275186656.77999997"/>
  </r>
  <r>
    <s v="2024"/>
    <x v="0"/>
    <x v="0"/>
    <x v="0"/>
    <x v="4"/>
    <x v="2"/>
    <s v="0215 - MINISTERIO DE LA MUJER"/>
    <s v="0001 - MINISTERIO DE LA MUJER"/>
    <x v="2"/>
    <x v="5"/>
    <x v="9"/>
    <s v="2.4 - TRANSFERENCIAS CORRIENTES"/>
    <s v="2.4.9 - TRANSFERENCIAS CORRIENTES A OTRAS INSTITUCIONES PÚBLICAS"/>
    <s v="N"/>
    <s v="00 - N/A"/>
    <s v="20 - FONDOS CON DESTINO ESPECÍFICO"/>
    <s v=" "/>
    <s v="99 - MULTIPROVINCIAL"/>
    <n v="1430358"/>
    <n v="1430358"/>
    <n v="1430358"/>
  </r>
  <r>
    <s v="2024"/>
    <x v="0"/>
    <x v="0"/>
    <x v="0"/>
    <x v="4"/>
    <x v="2"/>
    <s v="0216 - MINISTERIO DE CULTURA"/>
    <s v="0001 - MINISTERIO DE CULTURA"/>
    <x v="2"/>
    <x v="8"/>
    <x v="20"/>
    <s v="2.4 - TRANSFERENCIAS CORRIENTES"/>
    <s v="2.4.1 - TRANSFERENCIAS CORRIENTES AL SECTOR PRIVADO"/>
    <s v="N"/>
    <s v="00 - N/A"/>
    <s v="10 - FONDO GENERAL"/>
    <s v=" "/>
    <s v="99 - MULTIPROVINCIAL"/>
    <n v="170621314"/>
    <n v="178727514"/>
    <n v="157042512.88"/>
  </r>
  <r>
    <s v="2024"/>
    <x v="0"/>
    <x v="0"/>
    <x v="0"/>
    <x v="4"/>
    <x v="2"/>
    <s v="0216 - MINISTERIO DE CULTURA"/>
    <s v="0001 - MINISTERIO DE CULTURA"/>
    <x v="2"/>
    <x v="8"/>
    <x v="20"/>
    <s v="2.4 - TRANSFERENCIAS CORRIENTES"/>
    <s v="2.4.2 - TRANSFERENCIAS CORRIENTES AL  GOBIERNO GENERAL NACIONAL"/>
    <s v="N"/>
    <s v="00 - N/A"/>
    <s v="10 - FONDO GENERAL"/>
    <s v=" "/>
    <s v="99 - MULTIPROVINCIAL"/>
    <n v="560856474"/>
    <n v="560856474"/>
    <n v="520181357.70999968"/>
  </r>
  <r>
    <s v="2024"/>
    <x v="0"/>
    <x v="0"/>
    <x v="0"/>
    <x v="4"/>
    <x v="2"/>
    <s v="0216 - MINISTERIO DE CULTURA"/>
    <s v="0001 - MINISTERIO DE CULTURA"/>
    <x v="2"/>
    <x v="8"/>
    <x v="20"/>
    <s v="2.4 - TRANSFERENCIAS CORRIENTES"/>
    <s v="2.4.4 - TRANSFERENCIAS CORRIENTES A EMPRESAS PÚBLICAS NO FINANCIERAS"/>
    <s v="N"/>
    <s v="00 - N/A"/>
    <s v="10 - FONDO GENERAL"/>
    <s v=" "/>
    <s v="99 - MULTIPROVINCIAL"/>
    <n v="169657636"/>
    <n v="169657636"/>
    <n v="169657630"/>
  </r>
  <r>
    <s v="2024"/>
    <x v="0"/>
    <x v="0"/>
    <x v="0"/>
    <x v="4"/>
    <x v="2"/>
    <s v="0216 - MINISTERIO DE CULTURA"/>
    <s v="0001 - MINISTERIO DE CULTURA"/>
    <x v="2"/>
    <x v="8"/>
    <x v="20"/>
    <s v="2.4 - TRANSFERENCIAS CORRIENTES"/>
    <s v="2.4.7 - TRANSFERENCIAS CORRIENTES AL SECTOR EXTERNO"/>
    <s v="N"/>
    <s v="00 - N/A"/>
    <s v="10 - FONDO GENERAL"/>
    <s v=" "/>
    <s v="99 - MULTIPROVINCIAL"/>
    <n v="11556832"/>
    <n v="11556832"/>
    <n v="11551060"/>
  </r>
  <r>
    <s v="2024"/>
    <x v="0"/>
    <x v="0"/>
    <x v="0"/>
    <x v="4"/>
    <x v="2"/>
    <s v="0216 - MINISTERIO DE CULTURA"/>
    <s v="0001 - MINISTERIO DE CULTURA"/>
    <x v="2"/>
    <x v="8"/>
    <x v="20"/>
    <s v="2.4 - TRANSFERENCIAS CORRIENTES"/>
    <s v="2.4.9 - TRANSFERENCIAS CORRIENTES A OTRAS INSTITUCIONES PÚBLICAS"/>
    <s v="N"/>
    <s v="00 - N/A"/>
    <s v="10 - FONDO GENERAL"/>
    <s v=" "/>
    <s v="99 - MULTIPROVINCIAL"/>
    <n v="235683132"/>
    <n v="235683132"/>
    <n v="228030820.32000002"/>
  </r>
  <r>
    <s v="2024"/>
    <x v="0"/>
    <x v="0"/>
    <x v="0"/>
    <x v="4"/>
    <x v="2"/>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 "/>
    <s v="99 - MULTIPROVINCIAL"/>
    <n v="1100000"/>
    <n v="1030000"/>
    <n v="1030000"/>
  </r>
  <r>
    <s v="2024"/>
    <x v="0"/>
    <x v="0"/>
    <x v="0"/>
    <x v="4"/>
    <x v="2"/>
    <s v="0216 - MINISTERIO DE CULTURA"/>
    <s v="0003 - BIBLIOTECA NACIONAL PEDRO HENRÍQUEZ UREÑA"/>
    <x v="2"/>
    <x v="8"/>
    <x v="20"/>
    <s v="2.4 - TRANSFERENCIAS CORRIENTES"/>
    <s v="2.4.1 - TRANSFERENCIAS CORRIENTES AL SECTOR PRIVADO"/>
    <s v="N"/>
    <s v="00 - N/A"/>
    <s v="10 - FONDO GENERAL"/>
    <s v=" "/>
    <s v="99 - MULTIPROVINCIAL"/>
    <n v="299900"/>
    <n v="299900"/>
    <n v="165000"/>
  </r>
  <r>
    <s v="2024"/>
    <x v="0"/>
    <x v="0"/>
    <x v="0"/>
    <x v="4"/>
    <x v="2"/>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 "/>
    <s v="99 - MULTIPROVINCIAL"/>
    <n v="300000"/>
    <n v="238120"/>
    <n v="238119.64"/>
  </r>
  <r>
    <s v="2024"/>
    <x v="0"/>
    <x v="0"/>
    <x v="0"/>
    <x v="4"/>
    <x v="2"/>
    <s v="0216 - MINISTERIO DE CULTURA"/>
    <s v="0003 - BIBLIOTECA NACIONAL PEDRO HENRÍQUEZ UREÑA"/>
    <x v="2"/>
    <x v="8"/>
    <x v="20"/>
    <s v="2.4 - TRANSFERENCIAS CORRIENTES"/>
    <s v="2.4.7 - TRANSFERENCIAS CORRIENTES AL SECTOR EXTERNO"/>
    <s v="N"/>
    <s v="00 - N/A"/>
    <s v="10 - FONDO GENERAL"/>
    <s v=" "/>
    <s v="99 - MULTIPROVINCIAL"/>
    <n v="99900"/>
    <n v="99900"/>
    <n v="87357.03"/>
  </r>
  <r>
    <s v="2024"/>
    <x v="0"/>
    <x v="0"/>
    <x v="0"/>
    <x v="4"/>
    <x v="2"/>
    <s v="0217 - MINISTERIO DE LA JUVENTUD"/>
    <s v="0001 - MINISTERIO DE LA JUVENTUD"/>
    <x v="0"/>
    <x v="0"/>
    <x v="10"/>
    <s v="2.4 - TRANSFERENCIAS CORRIENTES"/>
    <s v="2.4.1 - TRANSFERENCIAS CORRIENTES AL SECTOR PRIVADO"/>
    <s v="N"/>
    <s v="00 - N/A"/>
    <s v="10 - FONDO GENERAL"/>
    <s v=" "/>
    <s v="99 - MULTIPROVINCIAL"/>
    <n v="250000"/>
    <n v="0"/>
    <n v="0"/>
  </r>
  <r>
    <s v="2024"/>
    <x v="0"/>
    <x v="0"/>
    <x v="0"/>
    <x v="4"/>
    <x v="2"/>
    <s v="0217 - MINISTERIO DE LA JUVENTUD"/>
    <s v="0001 - MINISTERIO DE LA JUVENTUD"/>
    <x v="2"/>
    <x v="4"/>
    <x v="5"/>
    <s v="2.4 - TRANSFERENCIAS CORRIENTES"/>
    <s v="2.4.1 - TRANSFERENCIAS CORRIENTES AL SECTOR PRIVADO"/>
    <s v="N"/>
    <s v="00 - N/A"/>
    <s v="10 - FONDO GENERAL"/>
    <s v=" "/>
    <s v="99 - MULTIPROVINCIAL"/>
    <n v="210650825"/>
    <n v="210900825"/>
    <n v="197752554.45999998"/>
  </r>
  <r>
    <s v="2024"/>
    <x v="0"/>
    <x v="0"/>
    <x v="0"/>
    <x v="4"/>
    <x v="2"/>
    <s v="0218 - MINISTERIO DE MEDIO AMBIENTE Y RECURSOS NATURALES"/>
    <s v="0001 - MINISTERIO  DE MEDIO AMBIENTE Y RECURSOS NATURALES"/>
    <x v="1"/>
    <x v="15"/>
    <x v="56"/>
    <s v="2.4 - TRANSFERENCIAS CORRIENTES"/>
    <s v="2.4.2 - TRANSFERENCIAS CORRIENTES AL  GOBIERNO GENERAL NACIONAL"/>
    <s v="N"/>
    <s v="00 - N/A"/>
    <s v="10 - FONDO GENERAL"/>
    <s v=" "/>
    <s v="99 - MULTIPROVINCIAL"/>
    <n v="2777263562"/>
    <n v="2777263562"/>
    <n v="2777263562"/>
  </r>
  <r>
    <s v="2024"/>
    <x v="0"/>
    <x v="0"/>
    <x v="0"/>
    <x v="4"/>
    <x v="2"/>
    <s v="0218 - MINISTERIO DE MEDIO AMBIENTE Y RECURSOS NATURALES"/>
    <s v="0001 - MINISTERIO  DE MEDIO AMBIENTE Y RECURSOS NATURALES"/>
    <x v="1"/>
    <x v="15"/>
    <x v="56"/>
    <s v="2.4 - TRANSFERENCIAS CORRIENTES"/>
    <s v="2.4.2 - TRANSFERENCIAS CORRIENTES AL  GOBIERNO GENERAL NACIONAL"/>
    <s v="N"/>
    <s v="00 - N/A"/>
    <s v="50 - CRÉDITO INTERNO"/>
    <s v=" "/>
    <s v="99 - MULTIPROVINCIAL"/>
    <n v="0"/>
    <n v="62000000"/>
    <n v="62000000"/>
  </r>
  <r>
    <s v="2024"/>
    <x v="0"/>
    <x v="0"/>
    <x v="0"/>
    <x v="4"/>
    <x v="2"/>
    <s v="0218 - MINISTERIO DE MEDIO AMBIENTE Y RECURSOS NATURALES"/>
    <s v="0001 - MINISTERIO  DE MEDIO AMBIENTE Y RECURSOS NATURALES"/>
    <x v="1"/>
    <x v="15"/>
    <x v="56"/>
    <s v="2.4 - TRANSFERENCIAS CORRIENTES"/>
    <s v="2.4.2 - TRANSFERENCIAS CORRIENTES AL  GOBIERNO GENERAL NACIONAL"/>
    <s v="N"/>
    <s v="00 - N/A"/>
    <s v="70 - DONACION EXTERNA"/>
    <s v=" "/>
    <s v="99 - MULTIPROVINCIAL"/>
    <n v="30012025"/>
    <n v="30012025"/>
    <n v="8366202.4000000004"/>
  </r>
  <r>
    <s v="2024"/>
    <x v="0"/>
    <x v="0"/>
    <x v="0"/>
    <x v="4"/>
    <x v="2"/>
    <s v="0218 - MINISTERIO DE MEDIO AMBIENTE Y RECURSOS NATURALES"/>
    <s v="0001 - MINISTERIO  DE MEDIO AMBIENTE Y RECURSOS NATURALES"/>
    <x v="3"/>
    <x v="19"/>
    <x v="100"/>
    <s v="2.4 - TRANSFERENCIAS CORRIENTES"/>
    <s v="2.4.1 - TRANSFERENCIAS CORRIENTES AL SECTOR PRIVADO"/>
    <s v="N"/>
    <s v="00 - N/A"/>
    <s v="10 - FONDO GENERAL"/>
    <s v=" "/>
    <s v="99 - MULTIPROVINCIAL"/>
    <n v="192719000"/>
    <n v="392719000"/>
    <n v="285864922.34999996"/>
  </r>
  <r>
    <s v="2024"/>
    <x v="0"/>
    <x v="0"/>
    <x v="0"/>
    <x v="4"/>
    <x v="2"/>
    <s v="0218 - MINISTERIO DE MEDIO AMBIENTE Y RECURSOS NATURALES"/>
    <s v="0001 - MINISTERIO  DE MEDIO AMBIENTE Y RECURSOS NATURALES"/>
    <x v="3"/>
    <x v="19"/>
    <x v="100"/>
    <s v="2.4 - TRANSFERENCIAS CORRIENTES"/>
    <s v="2.4.2 - TRANSFERENCIAS CORRIENTES AL  GOBIERNO GENERAL NACIONAL"/>
    <s v="N"/>
    <s v="00 - N/A"/>
    <s v="10 - FONDO GENERAL"/>
    <s v=" "/>
    <s v="99 - MULTIPROVINCIAL"/>
    <n v="39000000"/>
    <n v="50000000"/>
    <n v="50000000"/>
  </r>
  <r>
    <s v="2024"/>
    <x v="0"/>
    <x v="0"/>
    <x v="0"/>
    <x v="4"/>
    <x v="2"/>
    <s v="0218 - MINISTERIO DE MEDIO AMBIENTE Y RECURSOS NATURALES"/>
    <s v="0001 - MINISTERIO  DE MEDIO AMBIENTE Y RECURSOS NATURALES"/>
    <x v="3"/>
    <x v="19"/>
    <x v="100"/>
    <s v="2.4 - TRANSFERENCIAS CORRIENTES"/>
    <s v="2.4.2 - TRANSFERENCIAS CORRIENTES AL  GOBIERNO GENERAL NACIONAL"/>
    <s v="N"/>
    <s v="00 - N/A"/>
    <s v="70 - DONACION EXTERNA"/>
    <s v=" "/>
    <s v="99 - MULTIPROVINCIAL"/>
    <n v="8326174"/>
    <n v="8326174"/>
    <n v="0"/>
  </r>
  <r>
    <s v="2024"/>
    <x v="0"/>
    <x v="0"/>
    <x v="0"/>
    <x v="4"/>
    <x v="2"/>
    <s v="0218 - MINISTERIO DE MEDIO AMBIENTE Y RECURSOS NATURALES"/>
    <s v="0001 - MINISTERIO  DE MEDIO AMBIENTE Y RECURSOS NATURALES"/>
    <x v="3"/>
    <x v="9"/>
    <x v="75"/>
    <s v="2.4 - TRANSFERENCIAS CORRIENTES"/>
    <s v="2.4.2 - TRANSFERENCIAS CORRIENTES AL  GOBIERNO GENERAL NACIONAL"/>
    <s v="N"/>
    <s v="00 - N/A"/>
    <s v="10 - FONDO GENERAL"/>
    <s v=" "/>
    <s v="99 - MULTIPROVINCIAL"/>
    <n v="160700000"/>
    <n v="166700000"/>
    <n v="166699999.96000004"/>
  </r>
  <r>
    <s v="2024"/>
    <x v="0"/>
    <x v="0"/>
    <x v="0"/>
    <x v="4"/>
    <x v="2"/>
    <s v="0218 - MINISTERIO DE MEDIO AMBIENTE Y RECURSOS NATURALES"/>
    <s v="0001 - MINISTERIO  DE MEDIO AMBIENTE Y RECURSOS NATURALES"/>
    <x v="3"/>
    <x v="9"/>
    <x v="101"/>
    <s v="2.4 - TRANSFERENCIAS CORRIENTES"/>
    <s v="2.4.2 - TRANSFERENCIAS CORRIENTES AL  GOBIERNO GENERAL NACIONAL"/>
    <s v="N"/>
    <s v="00 - N/A"/>
    <s v="10 - FONDO GENERAL"/>
    <s v=" "/>
    <s v="99 - MULTIPROVINCIAL"/>
    <n v="125100000"/>
    <n v="159100000"/>
    <n v="159100000"/>
  </r>
  <r>
    <s v="2024"/>
    <x v="0"/>
    <x v="0"/>
    <x v="0"/>
    <x v="4"/>
    <x v="2"/>
    <s v="0218 - MINISTERIO DE MEDIO AMBIENTE Y RECURSOS NATURALES"/>
    <s v="0001 - MINISTERIO  DE MEDIO AMBIENTE Y RECURSOS NATURALES"/>
    <x v="3"/>
    <x v="9"/>
    <x v="102"/>
    <s v="2.4 - TRANSFERENCIAS CORRIENTES"/>
    <s v="2.4.7 - TRANSFERENCIAS CORRIENTES AL SECTOR EXTERNO"/>
    <s v="N"/>
    <s v="00 - N/A"/>
    <s v="10 - FONDO GENERAL"/>
    <s v=" "/>
    <s v="99 - MULTIPROVINCIAL"/>
    <n v="12000000"/>
    <n v="15000000"/>
    <n v="12392060.470000001"/>
  </r>
  <r>
    <s v="2024"/>
    <x v="0"/>
    <x v="0"/>
    <x v="0"/>
    <x v="4"/>
    <x v="2"/>
    <s v="0218 - MINISTERIO DE MEDIO AMBIENTE Y RECURSOS NATURALES"/>
    <s v="0001 - MINISTERIO  DE MEDIO AMBIENTE Y RECURSOS NATURALES"/>
    <x v="3"/>
    <x v="9"/>
    <x v="81"/>
    <s v="2.4 - TRANSFERENCIAS CORRIENTES"/>
    <s v="2.4.2 - TRANSFERENCIAS CORRIENTES AL  GOBIERNO GENERAL NACIONAL"/>
    <s v="N"/>
    <s v="00 - N/A"/>
    <s v="10 - FONDO GENERAL"/>
    <s v=" "/>
    <s v="99 - MULTIPROVINCIAL"/>
    <n v="79500000"/>
    <n v="126913009.65000001"/>
    <n v="126913009.65000001"/>
  </r>
  <r>
    <s v="2024"/>
    <x v="0"/>
    <x v="0"/>
    <x v="0"/>
    <x v="4"/>
    <x v="2"/>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x v="2"/>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x v="2"/>
    <s v="0218 - MINISTERIO DE MEDIO AMBIENTE Y RECURSOS NATURALES"/>
    <s v="0001 - MINISTERIO  DE MEDIO AMBIENTE Y RECURSOS NATURALES"/>
    <x v="3"/>
    <x v="9"/>
    <x v="81"/>
    <s v="2.4 - TRANSFERENCIAS CORRIENTES"/>
    <s v="2.4.9 - TRANSFERENCIAS CORRIENTES A OTRAS INSTITUCIONES PÚBLICAS"/>
    <s v="N"/>
    <s v="00 - N/A"/>
    <s v="10 - FONDO GENERAL"/>
    <s v=" "/>
    <s v="99 - MULTIPROVINCIAL"/>
    <n v="346931723"/>
    <n v="414111850"/>
    <n v="347111850"/>
  </r>
  <r>
    <s v="2024"/>
    <x v="0"/>
    <x v="0"/>
    <x v="0"/>
    <x v="4"/>
    <x v="2"/>
    <s v="0218 - MINISTERIO DE MEDIO AMBIENTE Y RECURSOS NATURALES"/>
    <s v="0001 - MINISTERIO  DE MEDIO AMBIENTE Y RECURSOS NATURALES"/>
    <x v="2"/>
    <x v="10"/>
    <x v="40"/>
    <s v="2.4 - TRANSFERENCIAS CORRIENTES"/>
    <s v="2.4.1 - TRANSFERENCIAS CORRIENTES AL SECTOR PRIVADO"/>
    <s v="N"/>
    <s v="00 - N/A"/>
    <s v="10 - FONDO GENERAL"/>
    <s v=" "/>
    <s v="99 - MULTIPROVINCIAL"/>
    <n v="1243380"/>
    <n v="4188380"/>
    <n v="4180000"/>
  </r>
  <r>
    <s v="2024"/>
    <x v="0"/>
    <x v="0"/>
    <x v="0"/>
    <x v="4"/>
    <x v="2"/>
    <s v="0218 - MINISTERIO DE MEDIO AMBIENTE Y RECURSOS NATURALES"/>
    <s v="0001 - MINISTERIO  DE MEDIO AMBIENTE Y RECURSOS NATURALES"/>
    <x v="2"/>
    <x v="10"/>
    <x v="40"/>
    <s v="2.4 - TRANSFERENCIAS CORRIENTES"/>
    <s v="2.4.2 - TRANSFERENCIAS CORRIENTES AL  GOBIERNO GENERAL NACIONAL"/>
    <s v="N"/>
    <s v="00 - N/A"/>
    <s v="10 - FONDO GENERAL"/>
    <s v=" "/>
    <s v="99 - MULTIPROVINCIAL"/>
    <n v="0"/>
    <n v="1000000"/>
    <n v="744649.39"/>
  </r>
  <r>
    <s v="2024"/>
    <x v="0"/>
    <x v="0"/>
    <x v="0"/>
    <x v="4"/>
    <x v="2"/>
    <s v="0218 - MINISTERIO DE MEDIO AMBIENTE Y RECURSOS NATURALES"/>
    <s v="0001 - MINISTERIO  DE MEDIO AMBIENTE Y RECURSOS NATURALES"/>
    <x v="2"/>
    <x v="4"/>
    <x v="6"/>
    <s v="2.4 - TRANSFERENCIAS CORRIENTES"/>
    <s v="2.4.1 - TRANSFERENCIAS CORRIENTES AL SECTOR PRIVADO"/>
    <s v="N"/>
    <s v="00 - N/A"/>
    <s v="10 - FONDO GENERAL"/>
    <s v=" "/>
    <s v="99 - MULTIPROVINCIAL"/>
    <n v="2756620"/>
    <n v="14391620"/>
    <n v="13620925.18"/>
  </r>
  <r>
    <s v="2024"/>
    <x v="0"/>
    <x v="0"/>
    <x v="0"/>
    <x v="4"/>
    <x v="2"/>
    <s v="0218 - MINISTERIO DE MEDIO AMBIENTE Y RECURSOS NATURALES"/>
    <s v="0007 - UNIDAD TÉCNICA EJECUTORA DE PROYECTOS DE DESARROLLO AGROFORESTAL"/>
    <x v="3"/>
    <x v="9"/>
    <x v="81"/>
    <s v="2.4 - TRANSFERENCIAS CORRIENTES"/>
    <s v="2.4.1 - TRANSFERENCIAS CORRIENTES AL SECTOR PRIVADO"/>
    <s v="N"/>
    <s v="00 - N/A"/>
    <s v="10 - FONDO GENERAL"/>
    <s v=" "/>
    <s v="99 - MULTIPROVINCIAL"/>
    <n v="0"/>
    <n v="0"/>
    <n v="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52515000"/>
    <n v="39390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75150000"/>
    <n v="56380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8835000"/>
    <n v="29135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9250000"/>
    <n v="21970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8626760.59"/>
    <n v="13800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4560000"/>
    <n v="10815000"/>
  </r>
  <r>
    <s v="2024"/>
    <x v="0"/>
    <x v="0"/>
    <x v="0"/>
    <x v="4"/>
    <x v="2"/>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 "/>
    <s v="99 - MULTIPROVINCIAL"/>
    <n v="173671257"/>
    <n v="173671257"/>
    <n v="173671257"/>
  </r>
  <r>
    <s v="2024"/>
    <x v="0"/>
    <x v="0"/>
    <x v="0"/>
    <x v="4"/>
    <x v="2"/>
    <s v="0219 - MINISTERIO DE EDUCACIÓN SUPERIOR CIENCIA Y TECNOLOGÍA"/>
    <s v="0001 - MINISTERIO DE EDUCACION SUPERIOR, CIENCIA Y TECNOLOGIA"/>
    <x v="2"/>
    <x v="10"/>
    <x v="24"/>
    <s v="2.4 - TRANSFERENCIAS CORRIENTES"/>
    <s v="2.4.1 - TRANSFERENCIAS CORRIENTES AL SECTOR PRIVADO"/>
    <s v="N"/>
    <s v="00 - N/A"/>
    <s v="10 - FONDO GENERAL"/>
    <s v=" "/>
    <s v="99 - MULTIPROVINCIAL"/>
    <n v="2573498936"/>
    <n v="2673499565.4099998"/>
    <n v="2417834170.1400003"/>
  </r>
  <r>
    <s v="2024"/>
    <x v="0"/>
    <x v="0"/>
    <x v="0"/>
    <x v="4"/>
    <x v="2"/>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 "/>
    <s v="99 - MULTIPROVINCIAL"/>
    <n v="13946295282"/>
    <n v="13946295282"/>
    <n v="13946293622.069998"/>
  </r>
  <r>
    <s v="2024"/>
    <x v="0"/>
    <x v="0"/>
    <x v="0"/>
    <x v="4"/>
    <x v="2"/>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 "/>
    <s v="99 - MULTIPROVINCIAL"/>
    <n v="660727278"/>
    <n v="660727278"/>
    <n v="660693359.37000024"/>
  </r>
  <r>
    <s v="2024"/>
    <x v="0"/>
    <x v="0"/>
    <x v="0"/>
    <x v="4"/>
    <x v="2"/>
    <s v="0219 - MINISTERIO DE EDUCACIÓN SUPERIOR CIENCIA Y TECNOLOGÍA"/>
    <s v="0002 - INSTITUTO TECNOLÓGICO DE LAS AMÉRICAS"/>
    <x v="2"/>
    <x v="10"/>
    <x v="45"/>
    <s v="2.4 - TRANSFERENCIAS CORRIENTES"/>
    <s v="2.4.1 - TRANSFERENCIAS CORRIENTES AL SECTOR PRIVADO"/>
    <s v="N"/>
    <s v="00 - N/A"/>
    <s v="20 - FONDOS CON DESTINO ESPECÍFICO"/>
    <s v=" "/>
    <s v="99 - MULTIPROVINCIAL"/>
    <n v="2700000"/>
    <n v="2612000"/>
    <n v="1902668.54"/>
  </r>
  <r>
    <s v="2024"/>
    <x v="0"/>
    <x v="0"/>
    <x v="0"/>
    <x v="4"/>
    <x v="2"/>
    <s v="0219 - MINISTERIO DE EDUCACIÓN SUPERIOR CIENCIA Y TECNOLOGÍA"/>
    <s v="0002 - INSTITUTO TECNOLÓGICO DE LAS AMÉRICAS"/>
    <x v="2"/>
    <x v="10"/>
    <x v="45"/>
    <s v="2.4 - TRANSFERENCIAS CORRIENTES"/>
    <s v="2.4.7 - TRANSFERENCIAS CORRIENTES AL SECTOR EXTERNO"/>
    <s v="N"/>
    <s v="00 - N/A"/>
    <s v="20 - FONDOS CON DESTINO ESPECÍFICO"/>
    <s v=" "/>
    <s v="99 - MULTIPROVINCIAL"/>
    <n v="0"/>
    <n v="288000"/>
    <n v="106052.5"/>
  </r>
  <r>
    <s v="2024"/>
    <x v="0"/>
    <x v="0"/>
    <x v="0"/>
    <x v="4"/>
    <x v="2"/>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 "/>
    <s v="99 - MULTIPROVINCIAL"/>
    <n v="20000"/>
    <n v="20000"/>
    <n v="0"/>
  </r>
  <r>
    <s v="2024"/>
    <x v="0"/>
    <x v="0"/>
    <x v="0"/>
    <x v="4"/>
    <x v="2"/>
    <s v="0220 - MINISTERIO DE ECONOMÍA, PLANIFICACIÓN Y DESARROLLO"/>
    <s v="0001 - MINISTERIO DE ECONOMIA, PLANIFICACION Y DESARROLLO"/>
    <x v="0"/>
    <x v="0"/>
    <x v="2"/>
    <s v="2.4 - TRANSFERENCIAS CORRIENTES"/>
    <s v="2.4.1 - TRANSFERENCIAS CORRIENTES AL SECTOR PRIVADO"/>
    <s v="N"/>
    <s v="00 - N/A"/>
    <s v="70 - DONACION EXTERNA"/>
    <s v=" "/>
    <s v="99 - MULTIPROVINCIAL"/>
    <n v="0"/>
    <n v="2621246.87"/>
    <n v="262000"/>
  </r>
  <r>
    <s v="2024"/>
    <x v="0"/>
    <x v="0"/>
    <x v="0"/>
    <x v="4"/>
    <x v="2"/>
    <s v="0220 - MINISTERIO DE ECONOMÍA, PLANIFICACIÓN Y DESARROLLO"/>
    <s v="0001 - MINISTERIO DE ECONOMIA, PLANIFICACION Y DESARROLLO"/>
    <x v="0"/>
    <x v="0"/>
    <x v="2"/>
    <s v="2.4 - TRANSFERENCIAS CORRIENTES"/>
    <s v="2.4.2 - TRANSFERENCIAS CORRIENTES AL  GOBIERNO GENERAL NACIONAL"/>
    <s v="N"/>
    <s v="00 - N/A"/>
    <s v="10 - FONDO GENERAL"/>
    <s v=" "/>
    <s v="99 - MULTIPROVINCIAL"/>
    <n v="70594062"/>
    <n v="71293062"/>
    <n v="70594061.999999985"/>
  </r>
  <r>
    <s v="2024"/>
    <x v="0"/>
    <x v="0"/>
    <x v="0"/>
    <x v="4"/>
    <x v="2"/>
    <s v="0220 - MINISTERIO DE ECONOMÍA, PLANIFICACIÓN Y DESARROLLO"/>
    <s v="0001 - MINISTERIO DE ECONOMIA, PLANIFICACION Y DESARROLLO"/>
    <x v="0"/>
    <x v="0"/>
    <x v="2"/>
    <s v="2.4 - TRANSFERENCIAS CORRIENTES"/>
    <s v="2.4.4 - TRANSFERENCIAS CORRIENTES A EMPRESAS PÚBLICAS NO FINANCIERAS"/>
    <s v="N"/>
    <s v="00 - N/A"/>
    <s v="10 - FONDO GENERAL"/>
    <s v=" "/>
    <s v="99 - MULTIPROVINCIAL"/>
    <n v="0"/>
    <n v="84150000"/>
    <n v="84150000"/>
  </r>
  <r>
    <s v="2024"/>
    <x v="0"/>
    <x v="0"/>
    <x v="0"/>
    <x v="4"/>
    <x v="2"/>
    <s v="0220 - MINISTERIO DE ECONOMÍA, PLANIFICACIÓN Y DESARROLLO"/>
    <s v="0001 - MINISTERIO DE ECONOMIA, PLANIFICACION Y DESARROLLO"/>
    <x v="0"/>
    <x v="0"/>
    <x v="2"/>
    <s v="2.4 - TRANSFERENCIAS CORRIENTES"/>
    <s v="2.4.7 - TRANSFERENCIAS CORRIENTES AL SECTOR EXTERNO"/>
    <s v="N"/>
    <s v="00 - N/A"/>
    <s v="10 - FONDO GENERAL"/>
    <s v=" "/>
    <s v="99 - MULTIPROVINCIAL"/>
    <n v="21641550"/>
    <n v="21641550"/>
    <n v="21387956.799999997"/>
  </r>
  <r>
    <s v="2024"/>
    <x v="0"/>
    <x v="0"/>
    <x v="0"/>
    <x v="4"/>
    <x v="2"/>
    <s v="0220 - MINISTERIO DE ECONOMÍA, PLANIFICACIÓN Y DESARROLLO"/>
    <s v="0001 - MINISTERIO DE ECONOMIA, PLANIFICACION Y DESARROLLO"/>
    <x v="0"/>
    <x v="0"/>
    <x v="2"/>
    <s v="2.4 - TRANSFERENCIAS CORRIENTES"/>
    <s v="2.4.9 - TRANSFERENCIAS CORRIENTES A OTRAS INSTITUCIONES PÚBLICAS"/>
    <s v="N"/>
    <s v="00 - N/A"/>
    <s v="10 - FONDO GENERAL"/>
    <s v=" "/>
    <s v="99 - MULTIPROVINCIAL"/>
    <n v="42039167"/>
    <n v="54039167"/>
    <n v="54039166.999999985"/>
  </r>
  <r>
    <s v="2024"/>
    <x v="0"/>
    <x v="0"/>
    <x v="0"/>
    <x v="4"/>
    <x v="2"/>
    <s v="0220 - MINISTERIO DE ECONOMÍA, PLANIFICACIÓN Y DESARROLLO"/>
    <s v="0001 - MINISTERIO DE ECONOMIA, PLANIFICACION Y DESARROLLO"/>
    <x v="2"/>
    <x v="14"/>
    <x v="104"/>
    <s v="2.4 - TRANSFERENCIAS CORRIENTES"/>
    <s v="2.4.2 - TRANSFERENCIAS CORRIENTES AL  GOBIERNO GENERAL NACIONAL"/>
    <s v="N"/>
    <s v="00 - N/A"/>
    <s v="10 - FONDO GENERAL"/>
    <s v=" "/>
    <s v="99 - MULTIPROVINCIAL"/>
    <n v="144144665"/>
    <n v="144144665"/>
    <n v="136038383.64000002"/>
  </r>
  <r>
    <s v="2024"/>
    <x v="0"/>
    <x v="0"/>
    <x v="0"/>
    <x v="4"/>
    <x v="2"/>
    <s v="0220 - MINISTERIO DE ECONOMÍA, PLANIFICACIÓN Y DESARROLLO"/>
    <s v="0001 - MINISTERIO DE ECONOMIA, PLANIFICACION Y DESARROLLO"/>
    <x v="2"/>
    <x v="14"/>
    <x v="105"/>
    <s v="2.4 - TRANSFERENCIAS CORRIENTES"/>
    <s v="2.4.1 - TRANSFERENCIAS CORRIENTES AL SECTOR PRIVADO"/>
    <s v="N"/>
    <s v="00 - N/A"/>
    <s v="10 - FONDO GENERAL"/>
    <s v=" "/>
    <s v="99 - MULTIPROVINCIAL"/>
    <n v="0"/>
    <n v="9960000"/>
    <n v="1697250"/>
  </r>
  <r>
    <s v="2024"/>
    <x v="0"/>
    <x v="0"/>
    <x v="0"/>
    <x v="4"/>
    <x v="2"/>
    <s v="0220 - MINISTERIO DE ECONOMÍA, PLANIFICACIÓN Y DESARROLLO"/>
    <s v="0001 - MINISTERIO DE ECONOMIA, PLANIFICACION Y DESARROLLO"/>
    <x v="2"/>
    <x v="10"/>
    <x v="24"/>
    <s v="2.4 - TRANSFERENCIAS CORRIENTES"/>
    <s v="2.4.1 - TRANSFERENCIAS CORRIENTES AL SECTOR PRIVADO"/>
    <s v="N"/>
    <s v="00 - N/A"/>
    <s v="10 - FONDO GENERAL"/>
    <s v=" "/>
    <s v="99 - MULTIPROVINCIAL"/>
    <n v="1000000"/>
    <n v="79670"/>
    <n v="69450"/>
  </r>
  <r>
    <s v="2024"/>
    <x v="0"/>
    <x v="0"/>
    <x v="0"/>
    <x v="4"/>
    <x v="2"/>
    <s v="0220 - MINISTERIO DE ECONOMÍA, PLANIFICACIÓN Y DESARROLLO"/>
    <s v="0001 - MINISTERIO DE ECONOMIA, PLANIFICACION Y DESARROLLO"/>
    <x v="2"/>
    <x v="4"/>
    <x v="6"/>
    <s v="2.4 - TRANSFERENCIAS CORRIENTES"/>
    <s v="2.4.1 - TRANSFERENCIAS CORRIENTES AL SECTOR PRIVADO"/>
    <s v="N"/>
    <s v="00 - N/A"/>
    <s v="10 - FONDO GENERAL"/>
    <s v=" "/>
    <s v="99 - MULTIPROVINCIAL"/>
    <n v="3032800"/>
    <n v="3203130"/>
    <n v="1807881.3"/>
  </r>
  <r>
    <s v="2024"/>
    <x v="0"/>
    <x v="0"/>
    <x v="0"/>
    <x v="4"/>
    <x v="2"/>
    <s v="0220 - MINISTERIO DE ECONOMÍA, PLANIFICACIÓN Y DESARROLLO"/>
    <s v="0009 - OFICINA NACIONAL DE ESTADISTICAS"/>
    <x v="0"/>
    <x v="0"/>
    <x v="2"/>
    <s v="2.4 - TRANSFERENCIAS CORRIENTES"/>
    <s v="2.4.1 - TRANSFERENCIAS CORRIENTES AL SECTOR PRIVADO"/>
    <s v="N"/>
    <s v="00 - N/A"/>
    <s v="10 - FONDO GENERAL"/>
    <s v=" "/>
    <s v="99 - MULTIPROVINCIAL"/>
    <n v="985000"/>
    <n v="1315000"/>
    <n v="1297194.44"/>
  </r>
  <r>
    <s v="2024"/>
    <x v="0"/>
    <x v="0"/>
    <x v="0"/>
    <x v="4"/>
    <x v="2"/>
    <s v="0220 - MINISTERIO DE ECONOMÍA, PLANIFICACIÓN Y DESARROLLO"/>
    <s v="0018 - SISTEMA ÚNICO DE BENEFICIARIOS"/>
    <x v="2"/>
    <x v="4"/>
    <x v="6"/>
    <s v="2.4 - TRANSFERENCIAS CORRIENTES"/>
    <s v="2.4.1 - TRANSFERENCIAS CORRIENTES AL SECTOR PRIVADO"/>
    <s v="N"/>
    <s v="00 - N/A"/>
    <s v="10 - FONDO GENERAL"/>
    <s v=" "/>
    <s v="99 - MULTIPROVINCIAL"/>
    <n v="50000"/>
    <n v="24000"/>
    <n v="24000"/>
  </r>
  <r>
    <s v="2024"/>
    <x v="0"/>
    <x v="0"/>
    <x v="0"/>
    <x v="4"/>
    <x v="2"/>
    <s v="0221 - MINISTERIO DE ADMINISTRACIÓN PÚBLICA"/>
    <s v="0001 - MINISTERIO DE ADMINISTRACION PUBLICA"/>
    <x v="0"/>
    <x v="0"/>
    <x v="2"/>
    <s v="2.4 - TRANSFERENCIAS CORRIENTES"/>
    <s v="2.4.1 - TRANSFERENCIAS CORRIENTES AL SECTOR PRIVADO"/>
    <s v="N"/>
    <s v="00 - N/A"/>
    <s v="10 - FONDO GENERAL"/>
    <s v=" "/>
    <s v="99 - MULTIPROVINCIAL"/>
    <n v="20500000"/>
    <n v="22100000"/>
    <n v="19090677.150000002"/>
  </r>
  <r>
    <s v="2024"/>
    <x v="0"/>
    <x v="0"/>
    <x v="0"/>
    <x v="4"/>
    <x v="2"/>
    <s v="0221 - MINISTERIO DE ADMINISTRACIÓN PÚBLICA"/>
    <s v="0001 - MINISTERIO DE ADMINISTRACION PUBLICA"/>
    <x v="0"/>
    <x v="0"/>
    <x v="2"/>
    <s v="2.4 - TRANSFERENCIAS CORRIENTES"/>
    <s v="2.4.7 - TRANSFERENCIAS CORRIENTES AL SECTOR EXTERNO"/>
    <s v="N"/>
    <s v="00 - N/A"/>
    <s v="10 - FONDO GENERAL"/>
    <s v=" "/>
    <s v="99 - MULTIPROVINCIAL"/>
    <n v="1200000"/>
    <n v="1200000"/>
    <n v="1112081.67"/>
  </r>
  <r>
    <s v="2024"/>
    <x v="0"/>
    <x v="0"/>
    <x v="0"/>
    <x v="4"/>
    <x v="2"/>
    <s v="0221 - MINISTERIO DE ADMINISTRACIÓN PÚBLICA"/>
    <s v="0002 - INSTITUTO NACIONAL DE ADMINISTRACION PUBLICA"/>
    <x v="2"/>
    <x v="10"/>
    <x v="39"/>
    <s v="2.4 - TRANSFERENCIAS CORRIENTES"/>
    <s v="2.4.1 - TRANSFERENCIAS CORRIENTES AL SECTOR PRIVADO"/>
    <s v="N"/>
    <s v="00 - N/A"/>
    <s v="10 - FONDO GENERAL"/>
    <s v=" "/>
    <s v="01 - DISTRITO NACIONAL"/>
    <n v="0"/>
    <n v="47271533.329999998"/>
    <n v="47271533.329999998"/>
  </r>
  <r>
    <s v="2024"/>
    <x v="0"/>
    <x v="0"/>
    <x v="0"/>
    <x v="4"/>
    <x v="2"/>
    <s v="0221 - MINISTERIO DE ADMINISTRACIÓN PÚBLICA"/>
    <s v="0002 - INSTITUTO NACIONAL DE ADMINISTRACION PUBLICA"/>
    <x v="2"/>
    <x v="10"/>
    <x v="39"/>
    <s v="2.4 - TRANSFERENCIAS CORRIENTES"/>
    <s v="2.4.1 - TRANSFERENCIAS CORRIENTES AL SECTOR PRIVADO"/>
    <s v="N"/>
    <s v="00 - N/A"/>
    <s v="10 - FONDO GENERAL"/>
    <s v=" "/>
    <s v="99 - MULTIPROVINCIAL"/>
    <n v="2000000"/>
    <n v="23164466.670000002"/>
    <n v="22354466.680000003"/>
  </r>
  <r>
    <s v="2024"/>
    <x v="0"/>
    <x v="0"/>
    <x v="0"/>
    <x v="4"/>
    <x v="2"/>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01 - DISTRITO NACIONAL"/>
    <n v="0"/>
    <n v="1026160"/>
    <n v="1026155.44"/>
  </r>
  <r>
    <s v="2024"/>
    <x v="0"/>
    <x v="0"/>
    <x v="0"/>
    <x v="4"/>
    <x v="2"/>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99 - MULTIPROVINCIAL"/>
    <n v="0"/>
    <n v="10000000"/>
    <n v="10000000"/>
  </r>
  <r>
    <s v="2024"/>
    <x v="0"/>
    <x v="0"/>
    <x v="0"/>
    <x v="4"/>
    <x v="2"/>
    <s v="0221 - MINISTERIO DE ADMINISTRACIÓN PÚBLICA"/>
    <s v="0003 - OFICINA GUBERNAMENTAL DE TECNOLOGIA DE LA INFORMACION Y LA COMUNICACION (OGTIC)"/>
    <x v="1"/>
    <x v="20"/>
    <x v="84"/>
    <s v="2.4 - TRANSFERENCIAS CORRIENTES"/>
    <s v="2.4.7 - TRANSFERENCIAS CORRIENTES AL SECTOR EXTERNO"/>
    <s v="N"/>
    <s v="00 - N/A"/>
    <s v="10 - FONDO GENERAL"/>
    <s v=" "/>
    <s v="01 - DISTRITO NACIONAL"/>
    <n v="0"/>
    <n v="10145891"/>
    <n v="10145890.5"/>
  </r>
  <r>
    <s v="2024"/>
    <x v="0"/>
    <x v="0"/>
    <x v="0"/>
    <x v="4"/>
    <x v="2"/>
    <s v="0222 - MINISTERIO DE ENERGIA Y MINAS"/>
    <s v="0001 - MINISTERIO DE ENERGIA Y MINAS"/>
    <x v="0"/>
    <x v="0"/>
    <x v="10"/>
    <s v="2.4 - TRANSFERENCIAS CORRIENTES"/>
    <s v="2.4.1 - TRANSFERENCIAS CORRIENTES AL SECTOR PRIVADO"/>
    <s v="N"/>
    <s v="00 - N/A"/>
    <s v="10 - FONDO GENERAL"/>
    <s v=" "/>
    <s v="99 - MULTIPROVINCIAL"/>
    <n v="0"/>
    <n v="150000"/>
    <n v="100000"/>
  </r>
  <r>
    <s v="2024"/>
    <x v="0"/>
    <x v="0"/>
    <x v="0"/>
    <x v="4"/>
    <x v="2"/>
    <s v="0222 - MINISTERIO DE ENERGIA Y MINAS"/>
    <s v="0001 - MINISTERIO DE ENERGIA Y MINAS"/>
    <x v="1"/>
    <x v="16"/>
    <x v="106"/>
    <s v="2.4 - TRANSFERENCIAS CORRIENTES"/>
    <s v="2.4.1 - TRANSFERENCIAS CORRIENTES AL SECTOR PRIVADO"/>
    <s v="N"/>
    <s v="00 - N/A"/>
    <s v="10 - FONDO GENERAL"/>
    <s v=" "/>
    <s v="99 - MULTIPROVINCIAL"/>
    <n v="56750009"/>
    <n v="56750009"/>
    <n v="56750008.840000004"/>
  </r>
  <r>
    <s v="2024"/>
    <x v="0"/>
    <x v="0"/>
    <x v="0"/>
    <x v="4"/>
    <x v="2"/>
    <s v="0222 - MINISTERIO DE ENERGIA Y MINAS"/>
    <s v="0001 - MINISTERIO DE ENERGIA Y MINAS"/>
    <x v="1"/>
    <x v="16"/>
    <x v="85"/>
    <s v="2.4 - TRANSFERENCIAS CORRIENTES"/>
    <s v="2.4.7 - TRANSFERENCIAS CORRIENTES AL SECTOR EXTERNO"/>
    <s v="N"/>
    <s v="00 - N/A"/>
    <s v="10 - FONDO GENERAL"/>
    <s v=" "/>
    <s v="99 - MULTIPROVINCIAL"/>
    <n v="0"/>
    <n v="34248570"/>
    <n v="34248569.039999999"/>
  </r>
  <r>
    <s v="2024"/>
    <x v="0"/>
    <x v="0"/>
    <x v="0"/>
    <x v="4"/>
    <x v="2"/>
    <s v="0222 - MINISTERIO DE ENERGIA Y MINAS"/>
    <s v="0001 - MINISTERIO DE ENERGIA Y MINAS"/>
    <x v="1"/>
    <x v="16"/>
    <x v="86"/>
    <s v="2.4 - TRANSFERENCIAS CORRIENTES"/>
    <s v="2.4.1 - TRANSFERENCIAS CORRIENTES AL SECTOR PRIVADO"/>
    <s v="N"/>
    <s v="00 - N/A"/>
    <s v="10 - FONDO GENERAL"/>
    <s v=" "/>
    <s v="99 - MULTIPROVINCIAL"/>
    <n v="4930000"/>
    <n v="19321691"/>
    <n v="16769700.700000003"/>
  </r>
  <r>
    <s v="2024"/>
    <x v="0"/>
    <x v="0"/>
    <x v="0"/>
    <x v="4"/>
    <x v="2"/>
    <s v="0222 - MINISTERIO DE ENERGIA Y MINAS"/>
    <s v="0001 - MINISTERIO DE ENERGIA Y MINAS"/>
    <x v="1"/>
    <x v="16"/>
    <x v="86"/>
    <s v="2.4 - TRANSFERENCIAS CORRIENTES"/>
    <s v="2.4.7 - TRANSFERENCIAS CORRIENTES AL SECTOR EXTERNO"/>
    <s v="N"/>
    <s v="00 - N/A"/>
    <s v="10 - FONDO GENERAL"/>
    <s v=" "/>
    <s v="99 - MULTIPROVINCIAL"/>
    <n v="37036104"/>
    <n v="5844413"/>
    <n v="2799378.3099999949"/>
  </r>
  <r>
    <s v="2024"/>
    <x v="0"/>
    <x v="0"/>
    <x v="0"/>
    <x v="4"/>
    <x v="2"/>
    <s v="0222 - MINISTERIO DE ENERGIA Y MINAS"/>
    <s v="0001 - MINISTERIO DE ENERGIA Y MINAS"/>
    <x v="1"/>
    <x v="18"/>
    <x v="70"/>
    <s v="2.4 - TRANSFERENCIAS CORRIENTES"/>
    <s v="2.4.2 - TRANSFERENCIAS CORRIENTES AL  GOBIERNO GENERAL NACIONAL"/>
    <s v="N"/>
    <s v="00 - N/A"/>
    <s v="10 - FONDO GENERAL"/>
    <s v=" "/>
    <s v="99 - MULTIPROVINCIAL"/>
    <n v="69500000"/>
    <n v="72017200"/>
    <n v="72017200"/>
  </r>
  <r>
    <s v="2024"/>
    <x v="0"/>
    <x v="0"/>
    <x v="0"/>
    <x v="4"/>
    <x v="2"/>
    <s v="0222 - MINISTERIO DE ENERGIA Y MINAS"/>
    <s v="0001 - MINISTERIO DE ENERGIA Y MINAS"/>
    <x v="1"/>
    <x v="18"/>
    <x v="70"/>
    <s v="2.4 - TRANSFERENCIAS CORRIENTES"/>
    <s v="2.4.9 - TRANSFERENCIAS CORRIENTES A OTRAS INSTITUCIONES PÚBLICAS"/>
    <s v="N"/>
    <s v="00 - N/A"/>
    <s v="10 - FONDO GENERAL"/>
    <s v=" "/>
    <s v="99 - MULTIPROVINCIAL"/>
    <n v="400000000"/>
    <n v="400000000"/>
    <n v="366666666.62999988"/>
  </r>
  <r>
    <s v="2024"/>
    <x v="0"/>
    <x v="0"/>
    <x v="0"/>
    <x v="4"/>
    <x v="2"/>
    <s v="0223 - MINISTERIO DE LA VIVIENDA, HABITAT Y EDIFICACIONES (MIVHED)"/>
    <s v="0001 - MINISTERIO DE LA VIVIENDA, HABITAT Y EDIFICACIONES (MIVHED)"/>
    <x v="2"/>
    <x v="4"/>
    <x v="88"/>
    <s v="2.4 - TRANSFERENCIAS CORRIENTES"/>
    <s v="2.4.1 - TRANSFERENCIAS CORRIENTES AL SECTOR PRIVADO"/>
    <s v="N"/>
    <s v="00 - N/A"/>
    <s v="10 - FONDO GENERAL"/>
    <s v=" "/>
    <s v="99 - MULTIPROVINCIAL"/>
    <n v="40105000"/>
    <n v="47305000"/>
    <n v="40200000"/>
  </r>
  <r>
    <s v="2024"/>
    <x v="0"/>
    <x v="0"/>
    <x v="0"/>
    <x v="4"/>
    <x v="2"/>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 "/>
    <s v="99 - MULTIPROVINCIAL"/>
    <n v="1025000"/>
    <n v="1525000"/>
    <n v="500000"/>
  </r>
  <r>
    <s v="2024"/>
    <x v="0"/>
    <x v="0"/>
    <x v="0"/>
    <x v="4"/>
    <x v="2"/>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 "/>
    <s v="99 - MULTIPROVINCIAL"/>
    <n v="30000"/>
    <n v="30000"/>
    <n v="0"/>
  </r>
  <r>
    <s v="2024"/>
    <x v="0"/>
    <x v="0"/>
    <x v="0"/>
    <x v="4"/>
    <x v="2"/>
    <s v="0998 - ADMINISTRACION DE DEUDA PUBLICA Y ACTIVOS FINANCIEROS"/>
    <s v="0001 - MINISTERIO  DE HACIENDA (DEUDA PUBLICA)"/>
    <x v="4"/>
    <x v="21"/>
    <x v="90"/>
    <s v="2.4 - TRANSFERENCIAS CORRIENTES"/>
    <s v="2.4.5 - TRANSFERENCIAS CORRIENTES A INSTITUCIONES PÚBLICAS FINANCIERAS"/>
    <s v="N"/>
    <s v="00 - N/A"/>
    <s v="10 - FONDO GENERAL"/>
    <s v=" "/>
    <s v="99 - MULTIPROVINCIAL"/>
    <n v="30880968237"/>
    <n v="30795624516"/>
    <n v="30795624515.080002"/>
  </r>
  <r>
    <s v="2024"/>
    <x v="0"/>
    <x v="0"/>
    <x v="0"/>
    <x v="4"/>
    <x v="2"/>
    <s v="0999 - ADMINISTRACION DE OBLIGACIONES DEL TESORO NACIONAL"/>
    <s v="0001 - MINISTERIO DE HACIENDA (OBLIGACIONES DEL TESORO)"/>
    <x v="0"/>
    <x v="0"/>
    <x v="2"/>
    <s v="2.4 - TRANSFERENCIAS CORRIENTES"/>
    <s v="2.4.5 - TRANSFERENCIAS CORRIENTES A INSTITUCIONES PÚBLICAS FINANCIERAS"/>
    <s v="N"/>
    <s v="00 - N/A"/>
    <s v="10 - FONDO GENERAL"/>
    <s v=" "/>
    <s v="99 - MULTIPROVINCIAL"/>
    <n v="0"/>
    <n v="186245658"/>
    <n v="0"/>
  </r>
  <r>
    <s v="2024"/>
    <x v="0"/>
    <x v="0"/>
    <x v="0"/>
    <x v="4"/>
    <x v="2"/>
    <s v="0999 - ADMINISTRACION DE OBLIGACIONES DEL TESORO NACIONAL"/>
    <s v="0001 - MINISTERIO DE HACIENDA (OBLIGACIONES DEL TESORO)"/>
    <x v="1"/>
    <x v="16"/>
    <x v="106"/>
    <s v="2.4 - TRANSFERENCIAS CORRIENTES"/>
    <s v="2.4.4 - TRANSFERENCIAS CORRIENTES A EMPRESAS PÚBLICAS NO FINANCIERAS"/>
    <s v="N"/>
    <s v="00 - N/A"/>
    <s v="10 - FONDO GENERAL"/>
    <s v=" "/>
    <s v="99 - MULTIPROVINCIAL"/>
    <n v="46000047179"/>
    <n v="52000047179"/>
    <n v="52000030395.959999"/>
  </r>
  <r>
    <s v="2024"/>
    <x v="0"/>
    <x v="0"/>
    <x v="0"/>
    <x v="4"/>
    <x v="2"/>
    <s v="0999 - ADMINISTRACION DE OBLIGACIONES DEL TESORO NACIONAL"/>
    <s v="0001 - MINISTERIO DE HACIENDA (OBLIGACIONES DEL TESORO)"/>
    <x v="1"/>
    <x v="16"/>
    <x v="106"/>
    <s v="2.4 - TRANSFERENCIAS CORRIENTES"/>
    <s v="2.4.4 - TRANSFERENCIAS CORRIENTES A EMPRESAS PÚBLICAS NO FINANCIERAS"/>
    <s v="N"/>
    <s v="00 - N/A"/>
    <s v="60 - CREDITO EXTERNO"/>
    <s v=" "/>
    <s v="99 - MULTIPROVINCIAL"/>
    <n v="40392924821"/>
    <n v="40392924821"/>
    <n v="40376513020.040001"/>
  </r>
  <r>
    <s v="2024"/>
    <x v="0"/>
    <x v="0"/>
    <x v="0"/>
    <x v="4"/>
    <x v="2"/>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 "/>
    <s v="99 - MULTIPROVINCIAL"/>
    <n v="782262328"/>
    <n v="155711932"/>
    <n v="78124848.430000007"/>
  </r>
  <r>
    <s v="2024"/>
    <x v="0"/>
    <x v="0"/>
    <x v="0"/>
    <x v="4"/>
    <x v="2"/>
    <s v="0999 - ADMINISTRACION DE OBLIGACIONES DEL TESORO NACIONAL"/>
    <s v="0001 - MINISTERIO DE HACIENDA (OBLIGACIONES DEL TESORO)"/>
    <x v="2"/>
    <x v="4"/>
    <x v="6"/>
    <s v="2.4 - TRANSFERENCIAS CORRIENTES"/>
    <s v="2.4.5 - TRANSFERENCIAS CORRIENTES A INSTITUCIONES PÚBLICAS FINANCIERAS"/>
    <s v="N"/>
    <s v="00 - N/A"/>
    <s v="10 - FONDO GENERAL"/>
    <s v=" "/>
    <s v="99 - MULTIPROVINCIAL"/>
    <n v="245853125"/>
    <n v="0"/>
    <n v="0"/>
  </r>
  <r>
    <s v="2024"/>
    <x v="0"/>
    <x v="0"/>
    <x v="0"/>
    <x v="4"/>
    <x v="2"/>
    <s v="0999 - ADMINISTRACION DE OBLIGACIONES DEL TESORO NACIONAL"/>
    <s v="0001 - MINISTERIO DE HACIENDA (OBLIGACIONES DEL TESORO)"/>
    <x v="2"/>
    <x v="4"/>
    <x v="95"/>
    <s v="2.4 - TRANSFERENCIAS CORRIENTES"/>
    <s v="2.4.2 - TRANSFERENCIAS CORRIENTES AL  GOBIERNO GENERAL NACIONAL"/>
    <s v="N"/>
    <s v="00 - N/A"/>
    <s v="10 - FONDO GENERAL"/>
    <s v=" "/>
    <s v="99 - MULTIPROVINCIAL"/>
    <n v="883907667"/>
    <n v="1068569916.3099999"/>
    <n v="883907667"/>
  </r>
  <r>
    <s v="2024"/>
    <x v="0"/>
    <x v="0"/>
    <x v="0"/>
    <x v="4"/>
    <x v="3"/>
    <s v="0301 - PODER JUDICIAL"/>
    <s v="0001 - CONSEJO DEL PODER JUDICIAL"/>
    <x v="0"/>
    <x v="1"/>
    <x v="1"/>
    <s v="2.4 - TRANSFERENCIAS CORRIENTES"/>
    <s v="2.4.1 - TRANSFERENCIAS CORRIENTES AL SECTOR PRIVADO"/>
    <s v="N"/>
    <s v="00 - N/A"/>
    <s v="10 - FONDO GENERAL"/>
    <s v=" "/>
    <s v="99 - MULTIPROVINCIAL"/>
    <n v="10970868"/>
    <n v="10970868"/>
    <n v="10970868"/>
  </r>
  <r>
    <s v="2024"/>
    <x v="0"/>
    <x v="0"/>
    <x v="0"/>
    <x v="4"/>
    <x v="3"/>
    <s v="0301 - PODER JUDICIAL"/>
    <s v="0001 - CONSEJO DEL PODER JUDICIAL"/>
    <x v="0"/>
    <x v="1"/>
    <x v="1"/>
    <s v="2.4 - TRANSFERENCIAS CORRIENTES"/>
    <s v="2.4.7 - TRANSFERENCIAS CORRIENTES AL SECTOR EXTERNO"/>
    <s v="N"/>
    <s v="00 - N/A"/>
    <s v="10 - FONDO GENERAL"/>
    <s v=" "/>
    <s v="99 - MULTIPROVINCIAL"/>
    <n v="513825"/>
    <n v="513825"/>
    <n v="513825"/>
  </r>
  <r>
    <s v="2024"/>
    <x v="0"/>
    <x v="0"/>
    <x v="0"/>
    <x v="4"/>
    <x v="4"/>
    <s v="0401 - JUNTA CENTRAL ELECTORAL"/>
    <s v="0001 - JUNTA CENTRAL ELECTORAL"/>
    <x v="0"/>
    <x v="0"/>
    <x v="89"/>
    <s v="2.4 - TRANSFERENCIAS CORRIENTES"/>
    <s v="2.4.1 - TRANSFERENCIAS CORRIENTES AL SECTOR PRIVADO"/>
    <s v="N"/>
    <s v="00 - N/A"/>
    <s v="10 - FONDO GENERAL"/>
    <s v=" "/>
    <s v="99 - MULTIPROVINCIAL"/>
    <n v="2520800000"/>
    <n v="5041600000"/>
    <n v="5041600000"/>
  </r>
  <r>
    <s v="2024"/>
    <x v="0"/>
    <x v="0"/>
    <x v="0"/>
    <x v="4"/>
    <x v="4"/>
    <s v="0401 - JUNTA CENTRAL ELECTORAL"/>
    <s v="0001 - JUNTA CENTRAL ELECTORAL"/>
    <x v="0"/>
    <x v="0"/>
    <x v="89"/>
    <s v="2.4 - TRANSFERENCIAS CORRIENTES"/>
    <s v="2.4.7 - TRANSFERENCIAS CORRIENTES AL SECTOR EXTERNO"/>
    <s v="N"/>
    <s v="00 - N/A"/>
    <s v="10 - FONDO GENERAL"/>
    <s v=" "/>
    <s v="99 - MULTIPROVINCIAL"/>
    <n v="830000"/>
    <n v="910758"/>
    <n v="910758"/>
  </r>
  <r>
    <s v="2024"/>
    <x v="0"/>
    <x v="0"/>
    <x v="0"/>
    <x v="4"/>
    <x v="5"/>
    <s v="0402 - CÁMARA DE CUENTAS"/>
    <s v="0001 - CAMARA DE CUENTAS DE LA REPUBLICA DOMINICANA"/>
    <x v="0"/>
    <x v="13"/>
    <x v="36"/>
    <s v="2.4 - TRANSFERENCIAS CORRIENTES"/>
    <s v="2.4.7 - TRANSFERENCIAS CORRIENTES AL SECTOR EXTERNO"/>
    <s v="N"/>
    <s v="00 - N/A"/>
    <s v="10 - FONDO GENERAL"/>
    <s v=" "/>
    <s v="99 - MULTIPROVINCIAL"/>
    <n v="780000"/>
    <n v="780000"/>
    <n v="780000"/>
  </r>
  <r>
    <s v="2024"/>
    <x v="0"/>
    <x v="0"/>
    <x v="0"/>
    <x v="4"/>
    <x v="5"/>
    <s v="0402 - CÁMARA DE CUENTAS"/>
    <s v="0001 - CAMARA DE CUENTAS DE LA REPUBLICA DOMINICANA"/>
    <x v="2"/>
    <x v="10"/>
    <x v="39"/>
    <s v="2.4 - TRANSFERENCIAS CORRIENTES"/>
    <s v="2.4.1 - TRANSFERENCIAS CORRIENTES AL SECTOR PRIVADO"/>
    <s v="N"/>
    <s v="00 - N/A"/>
    <s v="10 - FONDO GENERAL"/>
    <s v=" "/>
    <s v="99 - MULTIPROVINCIAL"/>
    <n v="101500"/>
    <n v="101500"/>
    <n v="101500"/>
  </r>
  <r>
    <s v="2024"/>
    <x v="0"/>
    <x v="0"/>
    <x v="0"/>
    <x v="4"/>
    <x v="5"/>
    <s v="0402 - CÁMARA DE CUENTAS"/>
    <s v="0001 - CAMARA DE CUENTAS DE LA REPUBLICA DOMINICANA"/>
    <x v="2"/>
    <x v="4"/>
    <x v="6"/>
    <s v="2.4 - TRANSFERENCIAS CORRIENTES"/>
    <s v="2.4.1 - TRANSFERENCIAS CORRIENTES AL SECTOR PRIVADO"/>
    <s v="N"/>
    <s v="00 - N/A"/>
    <s v="10 - FONDO GENERAL"/>
    <s v=" "/>
    <s v="99 - MULTIPROVINCIAL"/>
    <n v="1488300"/>
    <n v="1488300"/>
    <n v="1488300"/>
  </r>
  <r>
    <s v="2024"/>
    <x v="0"/>
    <x v="0"/>
    <x v="0"/>
    <x v="4"/>
    <x v="6"/>
    <s v="0403 - TRIBUNAL CONSTITUCIONAL"/>
    <s v="0001 - TRIBUNAL CONSTITUCIONAL"/>
    <x v="0"/>
    <x v="1"/>
    <x v="1"/>
    <s v="2.4 - TRANSFERENCIAS CORRIENTES"/>
    <s v="2.4.1 - TRANSFERENCIAS CORRIENTES AL SECTOR PRIVADO"/>
    <s v="N"/>
    <s v="00 - N/A"/>
    <s v="10 - FONDO GENERAL"/>
    <s v=" "/>
    <s v="99 - MULTIPROVINCIAL"/>
    <n v="11866975"/>
    <n v="12957729.5"/>
    <n v="12957729.5"/>
  </r>
  <r>
    <s v="2024"/>
    <x v="0"/>
    <x v="0"/>
    <x v="0"/>
    <x v="4"/>
    <x v="6"/>
    <s v="0403 - TRIBUNAL CONSTITUCIONAL"/>
    <s v="0001 - TRIBUNAL CONSTITUCIONAL"/>
    <x v="2"/>
    <x v="4"/>
    <x v="6"/>
    <s v="2.4 - TRANSFERENCIAS CORRIENTES"/>
    <s v="2.4.1 - TRANSFERENCIAS CORRIENTES AL SECTOR PRIVADO"/>
    <s v="N"/>
    <s v="00 - N/A"/>
    <s v="10 - FONDO GENERAL"/>
    <s v=" "/>
    <s v="99 - MULTIPROVINCIAL"/>
    <n v="1590000"/>
    <n v="1590000"/>
    <n v="1590000"/>
  </r>
  <r>
    <s v="2024"/>
    <x v="0"/>
    <x v="0"/>
    <x v="0"/>
    <x v="4"/>
    <x v="7"/>
    <s v="0404 - DEFENSOR DEL PUEBLO"/>
    <s v="0001 - DEFENSOR DEL PUEBLO"/>
    <x v="0"/>
    <x v="1"/>
    <x v="1"/>
    <s v="2.4 - TRANSFERENCIAS CORRIENTES"/>
    <s v="2.4.1 - TRANSFERENCIAS CORRIENTES AL SECTOR PRIVADO"/>
    <s v="N"/>
    <s v="00 - N/A"/>
    <s v="10 - FONDO GENERAL"/>
    <s v=" "/>
    <s v="99 - MULTIPROVINCIAL"/>
    <n v="3264600"/>
    <n v="5264600"/>
    <n v="2150200"/>
  </r>
  <r>
    <s v="2024"/>
    <x v="0"/>
    <x v="0"/>
    <x v="0"/>
    <x v="4"/>
    <x v="7"/>
    <s v="0404 - DEFENSOR DEL PUEBLO"/>
    <s v="0001 - DEFENSOR DEL PUEBLO"/>
    <x v="0"/>
    <x v="1"/>
    <x v="1"/>
    <s v="2.4 - TRANSFERENCIAS CORRIENTES"/>
    <s v="2.4.7 - TRANSFERENCIAS CORRIENTES AL SECTOR EXTERNO"/>
    <s v="N"/>
    <s v="00 - N/A"/>
    <s v="10 - FONDO GENERAL"/>
    <s v=" "/>
    <s v="99 - MULTIPROVINCIAL"/>
    <n v="150000"/>
    <n v="300000"/>
    <n v="97500"/>
  </r>
  <r>
    <s v="2024"/>
    <x v="0"/>
    <x v="0"/>
    <x v="0"/>
    <x v="4"/>
    <x v="7"/>
    <s v="0404 - DEFENSOR DEL PUEBLO"/>
    <s v="0001 - DEFENSOR DEL PUEBLO"/>
    <x v="2"/>
    <x v="4"/>
    <x v="6"/>
    <s v="2.4 - TRANSFERENCIAS CORRIENTES"/>
    <s v="2.4.1 - TRANSFERENCIAS CORRIENTES AL SECTOR PRIVADO"/>
    <s v="N"/>
    <s v="00 - N/A"/>
    <s v="10 - FONDO GENERAL"/>
    <s v=" "/>
    <s v="99 - MULTIPROVINCIAL"/>
    <n v="100000"/>
    <n v="100000"/>
    <n v="0"/>
  </r>
  <r>
    <s v="2024"/>
    <x v="0"/>
    <x v="0"/>
    <x v="0"/>
    <x v="4"/>
    <x v="8"/>
    <s v="0405 - TRIBUNAL SUPERIOR  ELECTORAL ( TSE)"/>
    <s v="0001 - TRIBUNAL SUPERIOR  ELECTORAL TSE"/>
    <x v="0"/>
    <x v="1"/>
    <x v="1"/>
    <s v="2.4 - TRANSFERENCIAS CORRIENTES"/>
    <s v="2.4.1 - TRANSFERENCIAS CORRIENTES AL SECTOR PRIVADO"/>
    <s v="N"/>
    <s v="00 - N/A"/>
    <s v="10 - FONDO GENERAL"/>
    <s v=" "/>
    <s v="99 - MULTIPROVINCIAL"/>
    <n v="2799984"/>
    <n v="2100000"/>
    <n v="2099999"/>
  </r>
  <r>
    <s v="2024"/>
    <x v="0"/>
    <x v="0"/>
    <x v="0"/>
    <x v="4"/>
    <x v="8"/>
    <s v="0405 - TRIBUNAL SUPERIOR  ELECTORAL ( TSE)"/>
    <s v="0001 - TRIBUNAL SUPERIOR  ELECTORAL TSE"/>
    <x v="0"/>
    <x v="1"/>
    <x v="1"/>
    <s v="2.4 - TRANSFERENCIAS CORRIENTES"/>
    <s v="2.4.2 - TRANSFERENCIAS CORRIENTES AL  GOBIERNO GENERAL NACIONAL"/>
    <s v="N"/>
    <s v="00 - N/A"/>
    <s v="10 - FONDO GENERAL"/>
    <s v=" "/>
    <s v="99 - MULTIPROVINCIAL"/>
    <n v="100000"/>
    <n v="280154"/>
    <n v="280154"/>
  </r>
  <r>
    <s v="2024"/>
    <x v="0"/>
    <x v="0"/>
    <x v="0"/>
    <x v="4"/>
    <x v="8"/>
    <s v="0405 - TRIBUNAL SUPERIOR  ELECTORAL ( TSE)"/>
    <s v="0001 - TRIBUNAL SUPERIOR  ELECTORAL TSE"/>
    <x v="0"/>
    <x v="1"/>
    <x v="1"/>
    <s v="2.4 - TRANSFERENCIAS CORRIENTES"/>
    <s v="2.4.7 - TRANSFERENCIAS CORRIENTES AL SECTOR EXTERNO"/>
    <s v="N"/>
    <s v="00 - N/A"/>
    <s v="10 - FONDO GENERAL"/>
    <s v=" "/>
    <s v="99 - MULTIPROVINCIAL"/>
    <n v="514400"/>
    <n v="514400"/>
    <n v="514400.00000000006"/>
  </r>
  <r>
    <s v="2024"/>
    <x v="0"/>
    <x v="0"/>
    <x v="0"/>
    <x v="5"/>
    <x v="2"/>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0"/>
    <n v="103616218.62"/>
    <n v="39976930.280000001"/>
  </r>
  <r>
    <s v="2024"/>
    <x v="0"/>
    <x v="0"/>
    <x v="0"/>
    <x v="5"/>
    <x v="2"/>
    <s v="0201 - PRESIDENCIA DE LA REPÚBLICA"/>
    <s v="0007 - PROGRAMA SUPÉRATE"/>
    <x v="2"/>
    <x v="4"/>
    <x v="6"/>
    <s v="2.2 - CONTRATACIÓN DE SERVICIOS"/>
    <s v="2.2.8 - OTROS SERVICIOS NO INCLUIDOS EN CONCEPTOS ANTERIORES"/>
    <s v="N"/>
    <s v="00 - N/A"/>
    <s v="70 - DONACION EXTERNA"/>
    <s v=" "/>
    <s v="99 - MULTIPROVINCIAL"/>
    <n v="2359300"/>
    <n v="2359300"/>
    <n v="0"/>
  </r>
  <r>
    <s v="2024"/>
    <x v="0"/>
    <x v="0"/>
    <x v="0"/>
    <x v="5"/>
    <x v="2"/>
    <s v="0202 - MINISTERIO DE  INTERIOR Y POLICÍA"/>
    <s v="0002 - DIRECCIÓN GENERAL DE MIGRACIÓN"/>
    <x v="0"/>
    <x v="1"/>
    <x v="23"/>
    <s v="2.2 - CONTRATACIÓN DE SERVICIOS"/>
    <s v="2.2.8 - OTROS SERVICIOS NO INCLUIDOS EN CONCEPTOS ANTERIORES"/>
    <s v="N"/>
    <s v="00 - N/A"/>
    <s v="10 - FONDO GENERAL"/>
    <s v=" "/>
    <s v="99 - MULTIPROVINCIAL"/>
    <n v="0"/>
    <n v="110000"/>
    <n v="200000"/>
  </r>
  <r>
    <s v="2024"/>
    <x v="0"/>
    <x v="0"/>
    <x v="0"/>
    <x v="5"/>
    <x v="2"/>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0"/>
    <n v="405000"/>
    <n v="405000"/>
  </r>
  <r>
    <s v="2024"/>
    <x v="0"/>
    <x v="0"/>
    <x v="0"/>
    <x v="5"/>
    <x v="2"/>
    <s v="0204 - MINISTERIO DE RELACIONES EXTERIORES"/>
    <s v="0001 - MINISTERIO DE RELACIONES EXTERIORES"/>
    <x v="0"/>
    <x v="13"/>
    <x v="36"/>
    <s v="2.2 - CONTRATACIÓN DE SERVICIOS"/>
    <s v="2.2.8 - OTROS SERVICIOS NO INCLUIDOS EN CONCEPTOS ANTERIORES"/>
    <s v="N"/>
    <s v="00 - N/A"/>
    <s v="10 - FONDO GENERAL"/>
    <s v=" "/>
    <s v="01 - DISTRITO NACIONAL"/>
    <n v="0"/>
    <n v="15301330"/>
    <n v="15242547.890000001"/>
  </r>
  <r>
    <s v="2024"/>
    <x v="0"/>
    <x v="0"/>
    <x v="0"/>
    <x v="5"/>
    <x v="2"/>
    <s v="0205 - MINISTERIO DE HACIENDA"/>
    <s v="0001 - MINISTERIO DE HACIENDA"/>
    <x v="0"/>
    <x v="0"/>
    <x v="2"/>
    <s v="2.2 - CONTRATACIÓN DE SERVICIOS"/>
    <s v="2.2.8 - OTROS SERVICIOS NO INCLUIDOS EN CONCEPTOS ANTERIORES"/>
    <s v="N"/>
    <s v="00 - N/A"/>
    <s v="10 - FONDO GENERAL"/>
    <s v=" "/>
    <s v="99 - MULTIPROVINCIAL"/>
    <n v="0"/>
    <n v="500000"/>
    <n v="427812"/>
  </r>
  <r>
    <s v="2024"/>
    <x v="0"/>
    <x v="0"/>
    <x v="0"/>
    <x v="5"/>
    <x v="2"/>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0"/>
    <n v="800000"/>
    <n v="800000"/>
  </r>
  <r>
    <s v="2024"/>
    <x v="0"/>
    <x v="0"/>
    <x v="0"/>
    <x v="5"/>
    <x v="2"/>
    <s v="0205 - MINISTERIO DE HACIENDA"/>
    <s v="0006 - CENTRO DE CAPACITACIÓN EN POLITICA Y GESTION FISCAL"/>
    <x v="2"/>
    <x v="10"/>
    <x v="39"/>
    <s v="2.2 - CONTRATACIÓN DE SERVICIOS"/>
    <s v="2.2.8 - OTROS SERVICIOS NO INCLUIDOS EN CONCEPTOS ANTERIORES"/>
    <s v="N"/>
    <s v="00 - N/A"/>
    <s v="10 - FONDO GENERAL"/>
    <s v=" "/>
    <s v="99 - MULTIPROVINCIAL"/>
    <n v="0"/>
    <n v="1555439.08"/>
    <n v="1555439.08"/>
  </r>
  <r>
    <s v="2024"/>
    <x v="0"/>
    <x v="0"/>
    <x v="0"/>
    <x v="5"/>
    <x v="2"/>
    <s v="0206 - MINISTERIO DE EDUCACIÓN"/>
    <s v="0001 - MINISTERIO DE EDUCACION"/>
    <x v="2"/>
    <x v="10"/>
    <x v="42"/>
    <s v="2.2 - CONTRATACIÓN DE SERVICIOS"/>
    <s v="2.2.8 - OTROS SERVICIOS NO INCLUIDOS EN CONCEPTOS ANTERIORES"/>
    <s v="N"/>
    <s v="00 - N/A"/>
    <s v="10 - FONDO GENERAL"/>
    <s v=" "/>
    <s v="99 - MULTIPROVINCIAL"/>
    <n v="0"/>
    <n v="103302"/>
    <n v="103301.11"/>
  </r>
  <r>
    <s v="2024"/>
    <x v="0"/>
    <x v="0"/>
    <x v="0"/>
    <x v="5"/>
    <x v="2"/>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0"/>
    <n v="19611924.550000001"/>
    <n v="18542935.68"/>
  </r>
  <r>
    <s v="2024"/>
    <x v="0"/>
    <x v="0"/>
    <x v="0"/>
    <x v="5"/>
    <x v="2"/>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0"/>
    <n v="9074800"/>
    <n v="9204534.4000000004"/>
  </r>
  <r>
    <s v="2024"/>
    <x v="0"/>
    <x v="0"/>
    <x v="0"/>
    <x v="5"/>
    <x v="2"/>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0"/>
    <n v="755777"/>
    <n v="1015388.28"/>
  </r>
  <r>
    <s v="2024"/>
    <x v="0"/>
    <x v="0"/>
    <x v="0"/>
    <x v="5"/>
    <x v="2"/>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0"/>
    <n v="15530000"/>
    <n v="15527158.039999999"/>
  </r>
  <r>
    <s v="2024"/>
    <x v="0"/>
    <x v="0"/>
    <x v="1"/>
    <x v="6"/>
    <x v="0"/>
    <s v="0102 - CÁMARA DE DIPUTADOS"/>
    <s v="0001 - CÁMARA DE DIPUTADOS"/>
    <x v="0"/>
    <x v="0"/>
    <x v="0"/>
    <s v="2.7 - OBRAS"/>
    <s v="2.7.2 - INFRAESTRUCTURA"/>
    <s v="N"/>
    <s v="00 - N/A"/>
    <s v="10 - FONDO GENERAL"/>
    <s v=" "/>
    <s v="99 - MULTIPROVINCIAL"/>
    <n v="0"/>
    <n v="4430000"/>
    <n v="4430000"/>
  </r>
  <r>
    <s v="2024"/>
    <x v="0"/>
    <x v="0"/>
    <x v="1"/>
    <x v="6"/>
    <x v="2"/>
    <s v="0201 - PRESIDENCIA DE LA REPÚBLICA"/>
    <s v="0001 - CONTRALORIA GENERAL DE LA REPUBLICA"/>
    <x v="0"/>
    <x v="0"/>
    <x v="2"/>
    <s v="2.2 - CONTRATACIÓN DE SERVICIOS"/>
    <s v="2.2.3 - VIÁTICOS"/>
    <s v="S"/>
    <s v="00 - N/A"/>
    <s v="60 - CREDITO EXTERNO"/>
    <s v=" "/>
    <s v="99 - MULTIPROVINCIAL"/>
    <n v="0"/>
    <n v="1180000"/>
    <n v="0"/>
  </r>
  <r>
    <s v="2024"/>
    <x v="0"/>
    <x v="0"/>
    <x v="1"/>
    <x v="6"/>
    <x v="2"/>
    <s v="0201 - PRESIDENCIA DE LA REPÚBLICA"/>
    <s v="0001 - CONTRALORIA GENERAL DE LA REPUBLICA"/>
    <x v="0"/>
    <x v="0"/>
    <x v="2"/>
    <s v="2.2 - CONTRATACIÓN DE SERVICIOS"/>
    <s v="2.2.5 - ALQUILERES Y RENTAS"/>
    <s v="S"/>
    <s v="00 - N/A"/>
    <s v="60 - CREDITO EXTERNO"/>
    <s v=" "/>
    <s v="99 - MULTIPROVINCIAL"/>
    <n v="21144300"/>
    <n v="12804300"/>
    <n v="3404717.6"/>
  </r>
  <r>
    <s v="2024"/>
    <x v="0"/>
    <x v="0"/>
    <x v="1"/>
    <x v="6"/>
    <x v="2"/>
    <s v="0201 - PRESIDENCIA DE LA REPÚBLICA"/>
    <s v="0001 - CONTRALORIA GENERAL DE LA REPUBLICA"/>
    <x v="0"/>
    <x v="0"/>
    <x v="2"/>
    <s v="2.2 - CONTRATACIÓN DE SERVICIOS"/>
    <s v="2.2.8 - OTROS SERVICIOS NO INCLUIDOS EN CONCEPTOS ANTERIORES"/>
    <s v="S"/>
    <s v="00 - N/A"/>
    <s v="60 - CREDITO EXTERNO"/>
    <s v=" "/>
    <s v="99 - MULTIPROVINCIAL"/>
    <n v="154975900"/>
    <n v="72210900"/>
    <n v="28551165.910000008"/>
  </r>
  <r>
    <s v="2024"/>
    <x v="0"/>
    <x v="0"/>
    <x v="1"/>
    <x v="6"/>
    <x v="2"/>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1727962.93"/>
  </r>
  <r>
    <s v="2024"/>
    <x v="0"/>
    <x v="0"/>
    <x v="1"/>
    <x v="6"/>
    <x v="2"/>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2015244.46"/>
  </r>
  <r>
    <s v="2024"/>
    <x v="0"/>
    <x v="0"/>
    <x v="1"/>
    <x v="6"/>
    <x v="2"/>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3"/>
  </r>
  <r>
    <s v="2024"/>
    <x v="0"/>
    <x v="0"/>
    <x v="1"/>
    <x v="6"/>
    <x v="2"/>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x v="2"/>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470500"/>
    <n v="0"/>
  </r>
  <r>
    <s v="2024"/>
    <x v="0"/>
    <x v="0"/>
    <x v="1"/>
    <x v="6"/>
    <x v="2"/>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871500"/>
  </r>
  <r>
    <s v="2024"/>
    <x v="0"/>
    <x v="0"/>
    <x v="1"/>
    <x v="6"/>
    <x v="2"/>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524800"/>
  </r>
  <r>
    <s v="2024"/>
    <x v="0"/>
    <x v="0"/>
    <x v="1"/>
    <x v="6"/>
    <x v="2"/>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x v="2"/>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x v="2"/>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826000"/>
  </r>
  <r>
    <s v="2024"/>
    <x v="0"/>
    <x v="0"/>
    <x v="1"/>
    <x v="6"/>
    <x v="2"/>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13130531.07"/>
  </r>
  <r>
    <s v="2024"/>
    <x v="0"/>
    <x v="0"/>
    <x v="1"/>
    <x v="6"/>
    <x v="2"/>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x v="2"/>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x v="2"/>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596162.89"/>
    <n v="97983.69"/>
  </r>
  <r>
    <s v="2024"/>
    <x v="0"/>
    <x v="0"/>
    <x v="1"/>
    <x v="6"/>
    <x v="2"/>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x v="2"/>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x v="2"/>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x v="2"/>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x v="2"/>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8926808.7599999998"/>
    <n v="5823891.2400000002"/>
  </r>
  <r>
    <s v="2024"/>
    <x v="0"/>
    <x v="0"/>
    <x v="1"/>
    <x v="6"/>
    <x v="2"/>
    <s v="0201 - PRESIDENCIA DE LA REPÚBLICA"/>
    <s v="0001 - GABINETE SOCIAL DE LA PRESIDENCIA"/>
    <x v="2"/>
    <x v="4"/>
    <x v="95"/>
    <s v="2.2 - CONTRATACIÓN DE SERVICIOS"/>
    <s v="2.2.5 - ALQUILERES Y RENTAS"/>
    <s v="S"/>
    <s v="00 - N/A"/>
    <s v="70 - DONACION EXTERNA"/>
    <s v=" "/>
    <s v="99 - MULTIPROVINCIAL"/>
    <n v="602300"/>
    <n v="602300"/>
    <n v="0"/>
  </r>
  <r>
    <s v="2024"/>
    <x v="0"/>
    <x v="0"/>
    <x v="1"/>
    <x v="6"/>
    <x v="2"/>
    <s v="0201 - PRESIDENCIA DE LA REPÚBLICA"/>
    <s v="0001 - GABINETE SOCIAL DE LA PRESIDENCIA"/>
    <x v="2"/>
    <x v="4"/>
    <x v="95"/>
    <s v="2.2 - CONTRATACIÓN DE SERVICIOS"/>
    <s v="2.2.8 - OTROS SERVICIOS NO INCLUIDOS EN CONCEPTOS ANTERIORES"/>
    <s v="S"/>
    <s v="00 - N/A"/>
    <s v="70 - DONACION EXTERNA"/>
    <s v=" "/>
    <s v="99 - MULTIPROVINCIAL"/>
    <n v="16322330"/>
    <n v="16322330"/>
    <n v="0"/>
  </r>
  <r>
    <s v="2024"/>
    <x v="0"/>
    <x v="0"/>
    <x v="1"/>
    <x v="6"/>
    <x v="2"/>
    <s v="0201 - PRESIDENCIA DE LA REPÚBLICA"/>
    <s v="0001 - GABINETE SOCIAL DE LA PRESIDENCIA"/>
    <x v="2"/>
    <x v="4"/>
    <x v="95"/>
    <s v="2.3 - MATERIALES Y SUMINISTROS"/>
    <s v="2.3.9 - PRODUCTOS Y ÚTILES VARIOS"/>
    <s v="S"/>
    <s v="00 - N/A"/>
    <s v="70 - DONACION EXTERNA"/>
    <s v=" "/>
    <s v="99 - MULTIPROVINCIAL"/>
    <n v="6023000"/>
    <n v="6023000"/>
    <n v="0"/>
  </r>
  <r>
    <s v="2024"/>
    <x v="0"/>
    <x v="0"/>
    <x v="1"/>
    <x v="6"/>
    <x v="2"/>
    <s v="0201 - PRESIDENCIA DE LA REPÚBLICA"/>
    <s v="0001 - SECRETARIADO ADMINISTRATIVO DE LA PRESIDENCIA"/>
    <x v="0"/>
    <x v="0"/>
    <x v="2"/>
    <s v="2.7 - OBRAS"/>
    <s v="2.7.2 - INFRAESTRUCTURA"/>
    <s v="N"/>
    <s v="00 - N/A"/>
    <s v="10 - FONDO GENERAL"/>
    <s v=" "/>
    <s v="99 - MULTIPROVINCIAL"/>
    <n v="0"/>
    <n v="11293411"/>
    <n v="2090541.98"/>
  </r>
  <r>
    <s v="2024"/>
    <x v="0"/>
    <x v="0"/>
    <x v="1"/>
    <x v="6"/>
    <x v="2"/>
    <s v="0201 - PRESIDENCIA DE LA REPÚBLICA"/>
    <s v="0001 - SECRETARIADO ADMINISTRATIVO DE LA PRESIDENCIA"/>
    <x v="0"/>
    <x v="0"/>
    <x v="2"/>
    <s v="2.7 - OBRAS"/>
    <s v="2.7.2 - INFRAESTRUCTURA"/>
    <s v="N"/>
    <s v="00 - N/A"/>
    <s v="50 - CRÉDITO INTERNO"/>
    <s v=" "/>
    <s v="99 - MULTIPROVINCIAL"/>
    <n v="0"/>
    <n v="15135567.310000001"/>
    <n v="13242498.390000001"/>
  </r>
  <r>
    <s v="2024"/>
    <x v="0"/>
    <x v="0"/>
    <x v="1"/>
    <x v="6"/>
    <x v="2"/>
    <s v="0201 - PRESIDENCIA DE LA REPÚBLICA"/>
    <s v="0004 - COMISION PRESIDENCIAL DE APOYO AL DESARROLLO BARRIAL"/>
    <x v="2"/>
    <x v="4"/>
    <x v="6"/>
    <s v="2.7 - OBRAS"/>
    <s v="2.7.2 - INFRAESTRUCTURA"/>
    <s v="N"/>
    <s v="00 - N/A"/>
    <s v="10 - FONDO GENERAL"/>
    <s v=" "/>
    <s v="99 - MULTIPROVINCIAL"/>
    <n v="0"/>
    <n v="0"/>
    <n v="0"/>
  </r>
  <r>
    <s v="2024"/>
    <x v="0"/>
    <x v="0"/>
    <x v="1"/>
    <x v="6"/>
    <x v="2"/>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16000000"/>
    <n v="0"/>
  </r>
  <r>
    <s v="2024"/>
    <x v="0"/>
    <x v="0"/>
    <x v="1"/>
    <x v="6"/>
    <x v="2"/>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x v="2"/>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60137747.890000001"/>
    <n v="53539427.050000012"/>
  </r>
  <r>
    <s v="2024"/>
    <x v="0"/>
    <x v="0"/>
    <x v="1"/>
    <x v="6"/>
    <x v="2"/>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63191383.090000004"/>
    <n v="31636854.030000001"/>
  </r>
  <r>
    <s v="2024"/>
    <x v="0"/>
    <x v="0"/>
    <x v="1"/>
    <x v="6"/>
    <x v="2"/>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13713418.33"/>
  </r>
  <r>
    <s v="2024"/>
    <x v="0"/>
    <x v="0"/>
    <x v="1"/>
    <x v="6"/>
    <x v="2"/>
    <s v="0201 - PRESIDENCIA DE LA REPÚBLICA"/>
    <s v="0005 - UNIDAD EJECUTORA PARA LA READECUACION DE BARRIOS  Y ENTORNOS (URBE)"/>
    <x v="0"/>
    <x v="0"/>
    <x v="2"/>
    <s v="2.7 - OBRAS"/>
    <s v="2.7.2 - INFRAESTRUCTURA"/>
    <s v="N"/>
    <s v="00 - N/A"/>
    <s v="10 - FONDO GENERAL"/>
    <s v=" "/>
    <s v="99 - MULTIPROVINCIAL"/>
    <n v="0"/>
    <n v="110350360"/>
    <n v="12013590.6"/>
  </r>
  <r>
    <s v="2024"/>
    <x v="0"/>
    <x v="0"/>
    <x v="1"/>
    <x v="6"/>
    <x v="2"/>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x v="2"/>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800000001"/>
  </r>
  <r>
    <s v="2024"/>
    <x v="0"/>
    <x v="0"/>
    <x v="1"/>
    <x v="6"/>
    <x v="2"/>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10723552"/>
  </r>
  <r>
    <s v="2024"/>
    <x v="0"/>
    <x v="0"/>
    <x v="1"/>
    <x v="6"/>
    <x v="2"/>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8999994"/>
    <n v="391387098.58999997"/>
  </r>
  <r>
    <s v="2024"/>
    <x v="0"/>
    <x v="0"/>
    <x v="1"/>
    <x v="6"/>
    <x v="2"/>
    <s v="0201 - PRESIDENCIA DE LA REPÚBLICA"/>
    <s v="0007 - PROGRAMA SUPÉRATE"/>
    <x v="2"/>
    <x v="4"/>
    <x v="95"/>
    <s v="2.2 - CONTRATACIÓN DE SERVICIOS"/>
    <s v="2.2.1 - SERVICIOS BÁSICOS"/>
    <s v="S"/>
    <s v="00 - N/A"/>
    <s v="60 - CREDITO EXTERNO"/>
    <s v=" "/>
    <s v="99 - MULTIPROVINCIAL"/>
    <n v="0"/>
    <n v="531507.15"/>
    <n v="0"/>
  </r>
  <r>
    <s v="2024"/>
    <x v="0"/>
    <x v="0"/>
    <x v="1"/>
    <x v="6"/>
    <x v="2"/>
    <s v="0201 - PRESIDENCIA DE LA REPÚBLICA"/>
    <s v="0007 - PROGRAMA SUPÉRATE"/>
    <x v="2"/>
    <x v="4"/>
    <x v="95"/>
    <s v="2.2 - CONTRATACIÓN DE SERVICIOS"/>
    <s v="2.2.2 - PUBLICIDAD, IMPRESIÓN Y ENCUADERNACIÓN"/>
    <s v="S"/>
    <s v="00 - N/A"/>
    <s v="60 - CREDITO EXTERNO"/>
    <s v=" "/>
    <s v="99 - MULTIPROVINCIAL"/>
    <n v="0"/>
    <n v="234584"/>
    <n v="0"/>
  </r>
  <r>
    <s v="2024"/>
    <x v="0"/>
    <x v="0"/>
    <x v="1"/>
    <x v="6"/>
    <x v="2"/>
    <s v="0201 - PRESIDENCIA DE LA REPÚBLICA"/>
    <s v="0007 - PROGRAMA SUPÉRATE"/>
    <x v="2"/>
    <x v="4"/>
    <x v="95"/>
    <s v="2.2 - CONTRATACIÓN DE SERVICIOS"/>
    <s v="2.2.3 - VIÁTICOS"/>
    <s v="S"/>
    <s v="00 - N/A"/>
    <s v="60 - CREDITO EXTERNO"/>
    <s v=" "/>
    <s v="99 - MULTIPROVINCIAL"/>
    <n v="320000000"/>
    <n v="8874837.2900000215"/>
    <n v="0"/>
  </r>
  <r>
    <s v="2024"/>
    <x v="0"/>
    <x v="0"/>
    <x v="1"/>
    <x v="6"/>
    <x v="2"/>
    <s v="0201 - PRESIDENCIA DE LA REPÚBLICA"/>
    <s v="0007 - PROGRAMA SUPÉRATE"/>
    <x v="2"/>
    <x v="4"/>
    <x v="95"/>
    <s v="2.2 - CONTRATACIÓN DE SERVICIOS"/>
    <s v="2.2.4 - TRANSPORTE Y ALMACENAJE"/>
    <s v="S"/>
    <s v="00 - N/A"/>
    <s v="60 - CREDITO EXTERNO"/>
    <s v=" "/>
    <s v="99 - MULTIPROVINCIAL"/>
    <n v="0"/>
    <n v="1025648.2"/>
    <n v="0"/>
  </r>
  <r>
    <s v="2024"/>
    <x v="0"/>
    <x v="0"/>
    <x v="1"/>
    <x v="6"/>
    <x v="2"/>
    <s v="0201 - PRESIDENCIA DE LA REPÚBLICA"/>
    <s v="0007 - PROGRAMA SUPÉRATE"/>
    <x v="2"/>
    <x v="4"/>
    <x v="95"/>
    <s v="2.2 - CONTRATACIÓN DE SERVICIOS"/>
    <s v="2.2.5 - ALQUILERES Y RENTAS"/>
    <s v="S"/>
    <s v="00 - N/A"/>
    <s v="60 - CREDITO EXTERNO"/>
    <s v=" "/>
    <s v="99 - MULTIPROVINCIAL"/>
    <n v="0"/>
    <n v="6696180.5999999996"/>
    <n v="0"/>
  </r>
  <r>
    <s v="2024"/>
    <x v="0"/>
    <x v="0"/>
    <x v="1"/>
    <x v="6"/>
    <x v="2"/>
    <s v="0201 - PRESIDENCIA DE LA REPÚBLICA"/>
    <s v="0007 - PROGRAMA SUPÉRATE"/>
    <x v="2"/>
    <x v="4"/>
    <x v="95"/>
    <s v="2.2 - CONTRATACIÓN DE SERVICIOS"/>
    <s v="2.2.6 - SEGUROS"/>
    <s v="S"/>
    <s v="00 - N/A"/>
    <s v="60 - CREDITO EXTERNO"/>
    <s v=" "/>
    <s v="99 - MULTIPROVINCIAL"/>
    <n v="0"/>
    <n v="1353125"/>
    <n v="0"/>
  </r>
  <r>
    <s v="2024"/>
    <x v="0"/>
    <x v="0"/>
    <x v="1"/>
    <x v="6"/>
    <x v="2"/>
    <s v="0201 - PRESIDENCIA DE LA REPÚBLICA"/>
    <s v="0007 - PROGRAMA SUPÉRATE"/>
    <x v="2"/>
    <x v="4"/>
    <x v="95"/>
    <s v="2.2 - CONTRATACIÓN DE SERVICIOS"/>
    <s v="2.2.8 - OTROS SERVICIOS NO INCLUIDOS EN CONCEPTOS ANTERIORES"/>
    <s v="S"/>
    <s v="00 - N/A"/>
    <s v="60 - CREDITO EXTERNO"/>
    <s v=" "/>
    <s v="99 - MULTIPROVINCIAL"/>
    <n v="114499999"/>
    <n v="175902810.54000002"/>
    <n v="0"/>
  </r>
  <r>
    <s v="2024"/>
    <x v="0"/>
    <x v="0"/>
    <x v="1"/>
    <x v="6"/>
    <x v="2"/>
    <s v="0201 - PRESIDENCIA DE LA REPÚBLICA"/>
    <s v="0007 - PROGRAMA SUPÉRATE"/>
    <x v="2"/>
    <x v="4"/>
    <x v="95"/>
    <s v="2.2 - CONTRATACIÓN DE SERVICIOS"/>
    <s v="2.2.9 - OTRAS CONTRATACIONES DE SERVICIOS"/>
    <s v="S"/>
    <s v="00 - N/A"/>
    <s v="60 - CREDITO EXTERNO"/>
    <s v=" "/>
    <s v="99 - MULTIPROVINCIAL"/>
    <n v="0"/>
    <n v="1926291"/>
    <n v="0"/>
  </r>
  <r>
    <s v="2024"/>
    <x v="0"/>
    <x v="0"/>
    <x v="1"/>
    <x v="6"/>
    <x v="2"/>
    <s v="0201 - PRESIDENCIA DE LA REPÚBLICA"/>
    <s v="0007 - PROGRAMA SUPÉRATE"/>
    <x v="2"/>
    <x v="4"/>
    <x v="95"/>
    <s v="2.3 - MATERIALES Y SUMINISTROS"/>
    <s v="2.3.2 - TEXTILES Y VESTUARIOS"/>
    <s v="S"/>
    <s v="00 - N/A"/>
    <s v="60 - CREDITO EXTERNO"/>
    <s v=" "/>
    <s v="99 - MULTIPROVINCIAL"/>
    <n v="0"/>
    <n v="1965142.5"/>
    <n v="0"/>
  </r>
  <r>
    <s v="2024"/>
    <x v="0"/>
    <x v="0"/>
    <x v="1"/>
    <x v="6"/>
    <x v="2"/>
    <s v="0201 - PRESIDENCIA DE LA REPÚBLICA"/>
    <s v="0007 - PROGRAMA SUPÉRATE"/>
    <x v="2"/>
    <x v="4"/>
    <x v="95"/>
    <s v="2.3 - MATERIALES Y SUMINISTROS"/>
    <s v="2.3.3 - PAPEL, CARTÓN E IMPRESOS"/>
    <s v="S"/>
    <s v="00 - N/A"/>
    <s v="60 - CREDITO EXTERNO"/>
    <s v=" "/>
    <s v="99 - MULTIPROVINCIAL"/>
    <n v="0"/>
    <n v="7921608"/>
    <n v="0"/>
  </r>
  <r>
    <s v="2024"/>
    <x v="0"/>
    <x v="0"/>
    <x v="1"/>
    <x v="6"/>
    <x v="2"/>
    <s v="0201 - PRESIDENCIA DE LA REPÚBLICA"/>
    <s v="0007 - PROGRAMA SUPÉRATE"/>
    <x v="2"/>
    <x v="4"/>
    <x v="95"/>
    <s v="2.3 - MATERIALES Y SUMINISTROS"/>
    <s v="2.3.7 - COMBUSTIBLES, LUBRICANTES, PRODUCTOS QUÍMICOS Y CONEXOS"/>
    <s v="S"/>
    <s v="00 - N/A"/>
    <s v="60 - CREDITO EXTERNO"/>
    <s v=" "/>
    <s v="99 - MULTIPROVINCIAL"/>
    <n v="0"/>
    <n v="7214175.8799999999"/>
    <n v="0"/>
  </r>
  <r>
    <s v="2024"/>
    <x v="0"/>
    <x v="0"/>
    <x v="1"/>
    <x v="6"/>
    <x v="2"/>
    <s v="0201 - PRESIDENCIA DE LA REPÚBLICA"/>
    <s v="0007 - PROGRAMA SUPÉRATE"/>
    <x v="2"/>
    <x v="4"/>
    <x v="95"/>
    <s v="2.3 - MATERIALES Y SUMINISTROS"/>
    <s v="2.3.9 - PRODUCTOS Y ÚTILES VARIOS"/>
    <s v="S"/>
    <s v="00 - N/A"/>
    <s v="60 - CREDITO EXTERNO"/>
    <s v=" "/>
    <s v="99 - MULTIPROVINCIAL"/>
    <n v="0"/>
    <n v="3940297.18"/>
    <n v="0"/>
  </r>
  <r>
    <s v="2024"/>
    <x v="0"/>
    <x v="0"/>
    <x v="1"/>
    <x v="6"/>
    <x v="2"/>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x v="2"/>
    <s v="0201 - PRESIDENCIA DE LA REPÚBLICA"/>
    <s v="0009 - COMISIÓN PRESIDENCIAL DE APOYO AL DESARROLLO PROVINCIAL"/>
    <x v="0"/>
    <x v="0"/>
    <x v="2"/>
    <s v="2.7 - OBRAS"/>
    <s v="2.7.2 - INFRAESTRUCTURA"/>
    <s v="N"/>
    <s v="00 - N/A"/>
    <s v="50 - CRÉDITO INTERNO"/>
    <s v=" "/>
    <s v="99 - MULTIPROVINCIAL"/>
    <n v="0"/>
    <n v="85000000"/>
    <n v="0"/>
  </r>
  <r>
    <s v="2024"/>
    <x v="0"/>
    <x v="0"/>
    <x v="1"/>
    <x v="6"/>
    <x v="2"/>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x v="2"/>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0145902.579999998"/>
    <n v="20145892.789999999"/>
  </r>
  <r>
    <s v="2024"/>
    <x v="0"/>
    <x v="0"/>
    <x v="1"/>
    <x v="6"/>
    <x v="2"/>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9374355.6699999999"/>
    <n v="9374011.75"/>
  </r>
  <r>
    <s v="2024"/>
    <x v="0"/>
    <x v="0"/>
    <x v="1"/>
    <x v="6"/>
    <x v="2"/>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n v="0"/>
  </r>
  <r>
    <s v="2024"/>
    <x v="0"/>
    <x v="0"/>
    <x v="1"/>
    <x v="6"/>
    <x v="2"/>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89534.189999987779"/>
    <n v="0"/>
  </r>
  <r>
    <s v="2024"/>
    <x v="0"/>
    <x v="0"/>
    <x v="1"/>
    <x v="6"/>
    <x v="2"/>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x v="2"/>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x v="2"/>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n v="0"/>
  </r>
  <r>
    <s v="2024"/>
    <x v="0"/>
    <x v="0"/>
    <x v="1"/>
    <x v="6"/>
    <x v="2"/>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1990341.5999999999"/>
    <n v="1990341.6"/>
  </r>
  <r>
    <s v="2024"/>
    <x v="0"/>
    <x v="0"/>
    <x v="1"/>
    <x v="6"/>
    <x v="2"/>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x v="2"/>
    <s v="0201 - PRESIDENCIA DE LA REPÚBLICA"/>
    <s v="0009 - COMISIÓN PRESIDENCIAL DE APOYO AL DESARROLLO PROVINCIAL"/>
    <x v="1"/>
    <x v="11"/>
    <x v="26"/>
    <s v="2.7 - OBRAS"/>
    <s v="2.7.2 - INFRAESTRUCTURA"/>
    <s v="S"/>
    <s v="06 - RECONSTRUCCIÓN DE PUENTE VIAL (TIPO TABLERO) SOBRE CAÑADA VILLA MARIA, D. M. PANTOJA, MUNICIPIO LOS ALCARRIZOS, PROVINCIA SANTO DOMINGO"/>
    <s v="10 - FONDO GENERAL"/>
    <n v="14523"/>
    <s v="32 - SANTO DOMINGO"/>
    <n v="0"/>
    <n v="23218558"/>
    <n v="16853369.489999998"/>
  </r>
  <r>
    <s v="2024"/>
    <x v="0"/>
    <x v="0"/>
    <x v="1"/>
    <x v="6"/>
    <x v="2"/>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x v="2"/>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0"/>
    <n v="0"/>
  </r>
  <r>
    <s v="2024"/>
    <x v="0"/>
    <x v="0"/>
    <x v="1"/>
    <x v="6"/>
    <x v="2"/>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10962125.460000001"/>
  </r>
  <r>
    <s v="2024"/>
    <x v="0"/>
    <x v="0"/>
    <x v="1"/>
    <x v="6"/>
    <x v="2"/>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0"/>
    <n v="0"/>
  </r>
  <r>
    <s v="2024"/>
    <x v="0"/>
    <x v="0"/>
    <x v="1"/>
    <x v="6"/>
    <x v="2"/>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9736967.4000000004"/>
    <n v="2835733.04"/>
  </r>
  <r>
    <s v="2024"/>
    <x v="0"/>
    <x v="0"/>
    <x v="1"/>
    <x v="6"/>
    <x v="2"/>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x v="2"/>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14954371.879999999"/>
  </r>
  <r>
    <s v="2024"/>
    <x v="0"/>
    <x v="0"/>
    <x v="1"/>
    <x v="6"/>
    <x v="2"/>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x v="2"/>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13589599.569999998"/>
    <n v="13571779.790000001"/>
  </r>
  <r>
    <s v="2024"/>
    <x v="0"/>
    <x v="0"/>
    <x v="1"/>
    <x v="6"/>
    <x v="2"/>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3895513.98"/>
    <n v="4290857.32"/>
  </r>
  <r>
    <s v="2024"/>
    <x v="0"/>
    <x v="0"/>
    <x v="1"/>
    <x v="6"/>
    <x v="2"/>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x v="2"/>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9985719.52"/>
  </r>
  <r>
    <s v="2024"/>
    <x v="0"/>
    <x v="0"/>
    <x v="1"/>
    <x v="6"/>
    <x v="2"/>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x v="2"/>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n v="0"/>
  </r>
  <r>
    <s v="2024"/>
    <x v="0"/>
    <x v="0"/>
    <x v="1"/>
    <x v="6"/>
    <x v="2"/>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n v="0"/>
  </r>
  <r>
    <s v="2024"/>
    <x v="0"/>
    <x v="0"/>
    <x v="1"/>
    <x v="6"/>
    <x v="2"/>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n v="0"/>
  </r>
  <r>
    <s v="2024"/>
    <x v="0"/>
    <x v="0"/>
    <x v="1"/>
    <x v="6"/>
    <x v="2"/>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n v="0"/>
  </r>
  <r>
    <s v="2024"/>
    <x v="0"/>
    <x v="0"/>
    <x v="1"/>
    <x v="6"/>
    <x v="2"/>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n v="0"/>
  </r>
  <r>
    <s v="2024"/>
    <x v="0"/>
    <x v="0"/>
    <x v="1"/>
    <x v="6"/>
    <x v="2"/>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n v="0"/>
  </r>
  <r>
    <s v="2024"/>
    <x v="0"/>
    <x v="0"/>
    <x v="1"/>
    <x v="6"/>
    <x v="2"/>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n v="0"/>
  </r>
  <r>
    <s v="2024"/>
    <x v="0"/>
    <x v="0"/>
    <x v="1"/>
    <x v="6"/>
    <x v="2"/>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n v="0"/>
  </r>
  <r>
    <s v="2024"/>
    <x v="0"/>
    <x v="0"/>
    <x v="1"/>
    <x v="6"/>
    <x v="2"/>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n v="0"/>
  </r>
  <r>
    <s v="2024"/>
    <x v="0"/>
    <x v="0"/>
    <x v="1"/>
    <x v="6"/>
    <x v="2"/>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x v="2"/>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x v="2"/>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x v="2"/>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2942435.129999999"/>
    <n v="2942435.13"/>
  </r>
  <r>
    <s v="2024"/>
    <x v="0"/>
    <x v="0"/>
    <x v="1"/>
    <x v="6"/>
    <x v="2"/>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n v="0"/>
  </r>
  <r>
    <s v="2024"/>
    <x v="0"/>
    <x v="0"/>
    <x v="1"/>
    <x v="6"/>
    <x v="2"/>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3112567.399999999"/>
  </r>
  <r>
    <s v="2024"/>
    <x v="0"/>
    <x v="0"/>
    <x v="1"/>
    <x v="6"/>
    <x v="2"/>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906273.080000002"/>
    <n v="27905781.129999999"/>
  </r>
  <r>
    <s v="2024"/>
    <x v="0"/>
    <x v="0"/>
    <x v="1"/>
    <x v="6"/>
    <x v="2"/>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x v="2"/>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n v="8596874.2699999996"/>
  </r>
  <r>
    <s v="2024"/>
    <x v="0"/>
    <x v="0"/>
    <x v="1"/>
    <x v="6"/>
    <x v="2"/>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17831412"/>
    <n v="4101036.85"/>
  </r>
  <r>
    <s v="2024"/>
    <x v="0"/>
    <x v="0"/>
    <x v="1"/>
    <x v="6"/>
    <x v="2"/>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x v="2"/>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x v="2"/>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x v="2"/>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x v="2"/>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5842439.4500000002"/>
    <n v="980291.3"/>
  </r>
  <r>
    <s v="2024"/>
    <x v="0"/>
    <x v="0"/>
    <x v="1"/>
    <x v="6"/>
    <x v="2"/>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x v="2"/>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x v="2"/>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x v="2"/>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x v="2"/>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x v="2"/>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x v="2"/>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x v="2"/>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n v="0"/>
  </r>
  <r>
    <s v="2024"/>
    <x v="0"/>
    <x v="0"/>
    <x v="1"/>
    <x v="6"/>
    <x v="2"/>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x v="2"/>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n v="0"/>
  </r>
  <r>
    <s v="2024"/>
    <x v="0"/>
    <x v="0"/>
    <x v="1"/>
    <x v="6"/>
    <x v="2"/>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89569"/>
    <n v="0"/>
  </r>
  <r>
    <s v="2024"/>
    <x v="0"/>
    <x v="0"/>
    <x v="1"/>
    <x v="6"/>
    <x v="2"/>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n v="0"/>
  </r>
  <r>
    <s v="2024"/>
    <x v="0"/>
    <x v="0"/>
    <x v="1"/>
    <x v="6"/>
    <x v="2"/>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x v="2"/>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5544284.0999999996"/>
    <n v="5544284.0999999996"/>
  </r>
  <r>
    <s v="2024"/>
    <x v="0"/>
    <x v="0"/>
    <x v="1"/>
    <x v="6"/>
    <x v="2"/>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x v="2"/>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n v="0"/>
  </r>
  <r>
    <s v="2024"/>
    <x v="0"/>
    <x v="0"/>
    <x v="1"/>
    <x v="6"/>
    <x v="2"/>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x v="2"/>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n v="2951771.89"/>
  </r>
  <r>
    <s v="2024"/>
    <x v="0"/>
    <x v="0"/>
    <x v="1"/>
    <x v="6"/>
    <x v="2"/>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555931.12"/>
  </r>
  <r>
    <s v="2024"/>
    <x v="0"/>
    <x v="0"/>
    <x v="1"/>
    <x v="6"/>
    <x v="2"/>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x v="2"/>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x v="2"/>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1309403"/>
  </r>
  <r>
    <s v="2024"/>
    <x v="0"/>
    <x v="0"/>
    <x v="1"/>
    <x v="6"/>
    <x v="2"/>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n v="2000000"/>
  </r>
  <r>
    <s v="2024"/>
    <x v="0"/>
    <x v="0"/>
    <x v="1"/>
    <x v="6"/>
    <x v="2"/>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5102514.16"/>
  </r>
  <r>
    <s v="2024"/>
    <x v="0"/>
    <x v="0"/>
    <x v="1"/>
    <x v="6"/>
    <x v="2"/>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x v="2"/>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49782.69999999995"/>
    <n v="149782.70000000001"/>
  </r>
  <r>
    <s v="2024"/>
    <x v="0"/>
    <x v="0"/>
    <x v="1"/>
    <x v="6"/>
    <x v="2"/>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n v="0"/>
  </r>
  <r>
    <s v="2024"/>
    <x v="0"/>
    <x v="0"/>
    <x v="1"/>
    <x v="6"/>
    <x v="2"/>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x v="2"/>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2313741.6799999997"/>
    <n v="2313741.16"/>
  </r>
  <r>
    <s v="2024"/>
    <x v="0"/>
    <x v="0"/>
    <x v="1"/>
    <x v="6"/>
    <x v="2"/>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090112.140000001"/>
    <n v="13090112.140000001"/>
  </r>
  <r>
    <s v="2024"/>
    <x v="0"/>
    <x v="0"/>
    <x v="1"/>
    <x v="6"/>
    <x v="2"/>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x v="2"/>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x v="2"/>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x v="2"/>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x v="2"/>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x v="2"/>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x v="2"/>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x v="2"/>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16238222.109999999"/>
  </r>
  <r>
    <s v="2024"/>
    <x v="0"/>
    <x v="0"/>
    <x v="1"/>
    <x v="6"/>
    <x v="2"/>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x v="2"/>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x v="2"/>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6925202.640000001"/>
    <n v="66925202.640000001"/>
  </r>
  <r>
    <s v="2024"/>
    <x v="0"/>
    <x v="0"/>
    <x v="1"/>
    <x v="6"/>
    <x v="2"/>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n v="0"/>
  </r>
  <r>
    <s v="2024"/>
    <x v="0"/>
    <x v="0"/>
    <x v="1"/>
    <x v="6"/>
    <x v="2"/>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91317094.97000003"/>
    <n v="163366177.67000005"/>
  </r>
  <r>
    <s v="2024"/>
    <x v="0"/>
    <x v="0"/>
    <x v="1"/>
    <x v="6"/>
    <x v="2"/>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28342434.23"/>
    <n v="17079211.850000001"/>
  </r>
  <r>
    <s v="2024"/>
    <x v="0"/>
    <x v="0"/>
    <x v="1"/>
    <x v="6"/>
    <x v="2"/>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1587517.560000001"/>
    <n v="9951197.8699999992"/>
  </r>
  <r>
    <s v="2024"/>
    <x v="0"/>
    <x v="0"/>
    <x v="1"/>
    <x v="6"/>
    <x v="2"/>
    <s v="0201 - PRESIDENCIA DE LA REPÚBLICA"/>
    <s v="0009 - DIRECCIÓN GENERAL DE PROYECTOS ESTRATÉGICOS Y ESPECIALES DE LA PRESIDENCIA DE LA REPÚBLICA (PROPEEP)"/>
    <x v="0"/>
    <x v="0"/>
    <x v="2"/>
    <s v="2.7 - OBRAS"/>
    <s v="2.7.2 - INFRAESTRUCTURA"/>
    <s v="N"/>
    <s v="00 - N/A"/>
    <s v="10 - FONDO GENERAL"/>
    <s v=" "/>
    <s v="99 - MULTIPROVINCIAL"/>
    <n v="30615751"/>
    <n v="36266017.270000003"/>
    <n v="19661942.619999994"/>
  </r>
  <r>
    <s v="2024"/>
    <x v="0"/>
    <x v="0"/>
    <x v="1"/>
    <x v="6"/>
    <x v="2"/>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x v="2"/>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x v="2"/>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x v="2"/>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x v="2"/>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x v="2"/>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x v="2"/>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x v="2"/>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x v="2"/>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x v="2"/>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x v="2"/>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x v="2"/>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x v="2"/>
    <s v="0201 - PRESIDENCIA DE LA REPÚBLICA"/>
    <s v="0015 - DIRECCIÓN GENERAL DE DESARROLLO DE LA COMUNIDAD"/>
    <x v="2"/>
    <x v="4"/>
    <x v="6"/>
    <s v="2.7 - OBRAS"/>
    <s v="2.7.2 - INFRAESTRUCTURA"/>
    <s v="N"/>
    <s v="00 - N/A"/>
    <s v="10 - FONDO GENERAL"/>
    <s v=" "/>
    <s v="99 - MULTIPROVINCIAL"/>
    <n v="4000000"/>
    <n v="3027048"/>
    <n v="1747459.3299999998"/>
  </r>
  <r>
    <s v="2024"/>
    <x v="0"/>
    <x v="0"/>
    <x v="1"/>
    <x v="6"/>
    <x v="2"/>
    <s v="0201 - PRESIDENCIA DE LA REPÚBLICA"/>
    <s v="0033 - ECO5RD"/>
    <x v="0"/>
    <x v="0"/>
    <x v="2"/>
    <s v="2.7 - OBRAS"/>
    <s v="2.7.2 - INFRAESTRUCTURA"/>
    <s v="N"/>
    <s v="00 - N/A"/>
    <s v="10 - FONDO GENERAL"/>
    <s v=" "/>
    <s v="99 - MULTIPROVINCIAL"/>
    <n v="0"/>
    <n v="0"/>
    <n v="0"/>
  </r>
  <r>
    <s v="2024"/>
    <x v="0"/>
    <x v="0"/>
    <x v="1"/>
    <x v="6"/>
    <x v="2"/>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x v="2"/>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x v="2"/>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x v="2"/>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x v="2"/>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n v="0"/>
  </r>
  <r>
    <s v="2024"/>
    <x v="0"/>
    <x v="0"/>
    <x v="1"/>
    <x v="6"/>
    <x v="2"/>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n v="0"/>
  </r>
  <r>
    <s v="2024"/>
    <x v="0"/>
    <x v="0"/>
    <x v="1"/>
    <x v="6"/>
    <x v="2"/>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n v="0"/>
  </r>
  <r>
    <s v="2024"/>
    <x v="0"/>
    <x v="0"/>
    <x v="1"/>
    <x v="6"/>
    <x v="2"/>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n v="0"/>
  </r>
  <r>
    <s v="2024"/>
    <x v="0"/>
    <x v="0"/>
    <x v="1"/>
    <x v="6"/>
    <x v="2"/>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x v="2"/>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x v="2"/>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n v="9824400"/>
  </r>
  <r>
    <s v="2024"/>
    <x v="0"/>
    <x v="0"/>
    <x v="1"/>
    <x v="6"/>
    <x v="2"/>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n v="0"/>
  </r>
  <r>
    <s v="2024"/>
    <x v="0"/>
    <x v="0"/>
    <x v="1"/>
    <x v="6"/>
    <x v="2"/>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n v="0"/>
  </r>
  <r>
    <s v="2024"/>
    <x v="0"/>
    <x v="0"/>
    <x v="1"/>
    <x v="6"/>
    <x v="2"/>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n v="0"/>
  </r>
  <r>
    <s v="2024"/>
    <x v="0"/>
    <x v="0"/>
    <x v="1"/>
    <x v="6"/>
    <x v="2"/>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6696"/>
    <n v="0"/>
  </r>
  <r>
    <s v="2024"/>
    <x v="0"/>
    <x v="0"/>
    <x v="1"/>
    <x v="6"/>
    <x v="2"/>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22"/>
    <n v="0"/>
  </r>
  <r>
    <s v="2024"/>
    <x v="0"/>
    <x v="0"/>
    <x v="1"/>
    <x v="6"/>
    <x v="2"/>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n v="0"/>
  </r>
  <r>
    <s v="2024"/>
    <x v="0"/>
    <x v="0"/>
    <x v="1"/>
    <x v="6"/>
    <x v="2"/>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n v="0"/>
  </r>
  <r>
    <s v="2024"/>
    <x v="0"/>
    <x v="0"/>
    <x v="1"/>
    <x v="6"/>
    <x v="2"/>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n v="0"/>
  </r>
  <r>
    <s v="2024"/>
    <x v="0"/>
    <x v="0"/>
    <x v="1"/>
    <x v="6"/>
    <x v="2"/>
    <s v="0202 - MINISTERIO DE  INTERIOR Y POLICÍA"/>
    <s v="0001 - MINISTERIO DE INTERIOR Y POLICIA"/>
    <x v="0"/>
    <x v="1"/>
    <x v="22"/>
    <s v="2.7 - OBRAS"/>
    <s v="2.7.2 - INFRAESTRUCTURA"/>
    <s v="N"/>
    <s v="00 - N/A"/>
    <s v="10 - FONDO GENERAL"/>
    <s v=" "/>
    <s v="99 - MULTIPROVINCIAL"/>
    <n v="0"/>
    <n v="200000"/>
    <n v="0"/>
  </r>
  <r>
    <s v="2024"/>
    <x v="0"/>
    <x v="0"/>
    <x v="1"/>
    <x v="6"/>
    <x v="2"/>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27960000"/>
  </r>
  <r>
    <s v="2024"/>
    <x v="0"/>
    <x v="0"/>
    <x v="1"/>
    <x v="6"/>
    <x v="2"/>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x v="2"/>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632500"/>
  </r>
  <r>
    <s v="2024"/>
    <x v="0"/>
    <x v="0"/>
    <x v="1"/>
    <x v="6"/>
    <x v="2"/>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x v="2"/>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9046632.600000001"/>
    <n v="1824339"/>
  </r>
  <r>
    <s v="2024"/>
    <x v="0"/>
    <x v="0"/>
    <x v="1"/>
    <x v="6"/>
    <x v="2"/>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x v="2"/>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435310.46"/>
    <n v="0"/>
  </r>
  <r>
    <s v="2024"/>
    <x v="0"/>
    <x v="0"/>
    <x v="1"/>
    <x v="6"/>
    <x v="2"/>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4858000"/>
  </r>
  <r>
    <s v="2024"/>
    <x v="0"/>
    <x v="0"/>
    <x v="1"/>
    <x v="6"/>
    <x v="2"/>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476278"/>
    <n v="0"/>
  </r>
  <r>
    <s v="2024"/>
    <x v="0"/>
    <x v="0"/>
    <x v="1"/>
    <x v="6"/>
    <x v="2"/>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x v="2"/>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5697672.0999999996"/>
    <n v="0"/>
  </r>
  <r>
    <s v="2024"/>
    <x v="0"/>
    <x v="0"/>
    <x v="1"/>
    <x v="6"/>
    <x v="2"/>
    <s v="0203 - MINISTERIO DE DEFENSA"/>
    <s v="0026 - Cuerpo Especializado de Seguridad Aeroportuaria y de Aviación Civil (CESAC)"/>
    <x v="0"/>
    <x v="7"/>
    <x v="29"/>
    <s v="2.7 - OBRAS"/>
    <s v="2.7.2 - INFRAESTRUCTURA"/>
    <s v="N"/>
    <s v="00 - N/A"/>
    <s v="20 - FONDOS CON DESTINO ESPECÍFICO"/>
    <s v=" "/>
    <s v="99 - MULTIPROVINCIAL"/>
    <n v="0"/>
    <n v="0"/>
    <n v="0"/>
  </r>
  <r>
    <s v="2024"/>
    <x v="0"/>
    <x v="0"/>
    <x v="1"/>
    <x v="6"/>
    <x v="2"/>
    <s v="0203 - MINISTERIO DE DEFENSA"/>
    <s v="0030 - SERVICIO NACIONAL DE PROTECCION AMBIENTAL"/>
    <x v="3"/>
    <x v="9"/>
    <x v="35"/>
    <s v="2.7 - OBRAS"/>
    <s v="2.7.2 - INFRAESTRUCTURA"/>
    <s v="N"/>
    <s v="00 - N/A"/>
    <s v="10 - FONDO GENERAL"/>
    <s v=" "/>
    <s v="99 - MULTIPROVINCIAL"/>
    <n v="0"/>
    <n v="36"/>
    <n v="0"/>
  </r>
  <r>
    <s v="2024"/>
    <x v="0"/>
    <x v="0"/>
    <x v="1"/>
    <x v="6"/>
    <x v="2"/>
    <s v="0205 - MINISTERIO DE HACIENDA"/>
    <s v="0001 - MINISTERIO DE HACIENDA"/>
    <x v="0"/>
    <x v="0"/>
    <x v="2"/>
    <s v="2.2 - CONTRATACIÓN DE SERVICIOS"/>
    <s v="2.2.5 - ALQUILERES Y RENTAS"/>
    <s v="S"/>
    <s v="00 - N/A"/>
    <s v="60 - CREDITO EXTERNO"/>
    <s v=" "/>
    <s v="99 - MULTIPROVINCIAL"/>
    <n v="0"/>
    <n v="6800000"/>
    <n v="0"/>
  </r>
  <r>
    <s v="2024"/>
    <x v="0"/>
    <x v="0"/>
    <x v="1"/>
    <x v="6"/>
    <x v="2"/>
    <s v="0205 - MINISTERIO DE HACIENDA"/>
    <s v="0001 - MINISTERIO DE HACIENDA"/>
    <x v="0"/>
    <x v="0"/>
    <x v="2"/>
    <s v="2.2 - CONTRATACIÓN DE SERVICIOS"/>
    <s v="2.2.8 - OTROS SERVICIOS NO INCLUIDOS EN CONCEPTOS ANTERIORES"/>
    <s v="S"/>
    <s v="00 - N/A"/>
    <s v="10 - FONDO GENERAL"/>
    <s v=" "/>
    <s v="01 - DISTRITO NACIONAL"/>
    <n v="16000000"/>
    <n v="16000000"/>
    <n v="0"/>
  </r>
  <r>
    <s v="2024"/>
    <x v="0"/>
    <x v="0"/>
    <x v="1"/>
    <x v="6"/>
    <x v="2"/>
    <s v="0205 - MINISTERIO DE HACIENDA"/>
    <s v="0001 - MINISTERIO DE HACIENDA"/>
    <x v="0"/>
    <x v="0"/>
    <x v="2"/>
    <s v="2.2 - CONTRATACIÓN DE SERVICIOS"/>
    <s v="2.2.8 - OTROS SERVICIOS NO INCLUIDOS EN CONCEPTOS ANTERIORES"/>
    <s v="S"/>
    <s v="00 - N/A"/>
    <s v="60 - CREDITO EXTERNO"/>
    <s v=" "/>
    <s v="01 - DISTRITO NACIONAL"/>
    <n v="74280272"/>
    <n v="74631725"/>
    <n v="52004260.780000001"/>
  </r>
  <r>
    <s v="2024"/>
    <x v="0"/>
    <x v="0"/>
    <x v="1"/>
    <x v="6"/>
    <x v="2"/>
    <s v="0205 - MINISTERIO DE HACIENDA"/>
    <s v="0001 - MINISTERIO DE HACIENDA"/>
    <x v="0"/>
    <x v="0"/>
    <x v="2"/>
    <s v="2.2 - CONTRATACIÓN DE SERVICIOS"/>
    <s v="2.2.8 - OTROS SERVICIOS NO INCLUIDOS EN CONCEPTOS ANTERIORES"/>
    <s v="S"/>
    <s v="00 - N/A"/>
    <s v="60 - CREDITO EXTERNO"/>
    <s v=" "/>
    <s v="99 - MULTIPROVINCIAL"/>
    <n v="449566132"/>
    <n v="99208753"/>
    <n v="66104018.489999987"/>
  </r>
  <r>
    <s v="2024"/>
    <x v="0"/>
    <x v="0"/>
    <x v="1"/>
    <x v="6"/>
    <x v="2"/>
    <s v="0205 - MINISTERIO DE HACIENDA"/>
    <s v="0001 - MINISTERIO DE HACIENDA"/>
    <x v="0"/>
    <x v="0"/>
    <x v="2"/>
    <s v="2.3 - MATERIALES Y SUMINISTROS"/>
    <s v="2.3.9 - PRODUCTOS Y ÚTILES VARIOS"/>
    <s v="S"/>
    <s v="00 - N/A"/>
    <s v="60 - CREDITO EXTERNO"/>
    <s v=" "/>
    <s v="99 - MULTIPROVINCIAL"/>
    <n v="0"/>
    <n v="391000"/>
    <n v="202737.71"/>
  </r>
  <r>
    <s v="2024"/>
    <x v="0"/>
    <x v="0"/>
    <x v="1"/>
    <x v="6"/>
    <x v="2"/>
    <s v="0206 - MINISTERIO DE EDUCACIÓN"/>
    <s v="0002 - OFICINA DE COOPERACIÓN INTERNACIONAL (OCI)"/>
    <x v="2"/>
    <x v="10"/>
    <x v="40"/>
    <s v="2.7 - OBRAS"/>
    <s v="2.7.2 - INFRAESTRUCTURA"/>
    <s v="N"/>
    <s v="00 - N/A"/>
    <s v="10 - FONDO GENERAL"/>
    <s v=" "/>
    <s v="99 - MULTIPROVINCIAL"/>
    <n v="0"/>
    <n v="0"/>
    <n v="0"/>
  </r>
  <r>
    <s v="2024"/>
    <x v="0"/>
    <x v="0"/>
    <x v="1"/>
    <x v="6"/>
    <x v="2"/>
    <s v="0206 - MINISTERIO DE EDUCACIÓN"/>
    <s v="0010 - INSTITUTO NACIONAL DE BIENESTAR ESTUDIANTIL (INABIE)"/>
    <x v="2"/>
    <x v="10"/>
    <x v="40"/>
    <s v="2.7 - OBRAS"/>
    <s v="2.7.2 - INFRAESTRUCTURA"/>
    <s v="N"/>
    <s v="00 - N/A"/>
    <s v="10 - FONDO GENERAL"/>
    <s v=" "/>
    <s v="99 - MULTIPROVINCIAL"/>
    <n v="0"/>
    <n v="0"/>
    <n v="0"/>
  </r>
  <r>
    <s v="2024"/>
    <x v="0"/>
    <x v="0"/>
    <x v="1"/>
    <x v="6"/>
    <x v="2"/>
    <s v="0207 - MINISTERIO DE SALUD PÚBLICA Y ASISTENCIA SOCIAL"/>
    <s v="0001 - MINISTERIO DE SALUD PUBLICA Y ASISTENCIA SOCIAL"/>
    <x v="0"/>
    <x v="0"/>
    <x v="10"/>
    <s v="2.1 - REMUNERACIONES Y CONTRIBUCIONES"/>
    <s v="2.1.1 - REMUNERACIONES"/>
    <s v="S"/>
    <s v="00 - N/A"/>
    <s v="10 - FONDO GENERAL"/>
    <s v=" "/>
    <s v="99 - MULTIPROVINCIAL"/>
    <n v="694248"/>
    <n v="694248"/>
    <n v="0"/>
  </r>
  <r>
    <s v="2024"/>
    <x v="0"/>
    <x v="0"/>
    <x v="1"/>
    <x v="6"/>
    <x v="2"/>
    <s v="0207 - MINISTERIO DE SALUD PÚBLICA Y ASISTENCIA SOCIAL"/>
    <s v="0001 - MINISTERIO DE SALUD PUBLICA Y ASISTENCIA SOCIAL"/>
    <x v="0"/>
    <x v="0"/>
    <x v="10"/>
    <s v="2.2 - CONTRATACIÓN DE SERVICIOS"/>
    <s v="2.2.2 - PUBLICIDAD, IMPRESIÓN Y ENCUADERNACIÓN"/>
    <s v="S"/>
    <s v="00 - N/A"/>
    <s v="70 - DONACION EXTERNA"/>
    <s v=" "/>
    <s v="99 - MULTIPROVINCIAL"/>
    <n v="0"/>
    <n v="47460"/>
    <n v="47460"/>
  </r>
  <r>
    <s v="2024"/>
    <x v="0"/>
    <x v="0"/>
    <x v="1"/>
    <x v="6"/>
    <x v="2"/>
    <s v="0207 - MINISTERIO DE SALUD PÚBLICA Y ASISTENCIA SOCIAL"/>
    <s v="0001 - MINISTERIO DE SALUD PUBLICA Y ASISTENCIA SOCIAL"/>
    <x v="0"/>
    <x v="0"/>
    <x v="10"/>
    <s v="2.2 - CONTRATACIÓN DE SERVICIOS"/>
    <s v="2.2.3 - VIÁTICOS"/>
    <s v="S"/>
    <s v="00 - N/A"/>
    <s v="10 - FONDO GENERAL"/>
    <s v=" "/>
    <s v="99 - MULTIPROVINCIAL"/>
    <n v="32833"/>
    <n v="32833"/>
    <n v="0"/>
  </r>
  <r>
    <s v="2024"/>
    <x v="0"/>
    <x v="0"/>
    <x v="1"/>
    <x v="6"/>
    <x v="2"/>
    <s v="0207 - MINISTERIO DE SALUD PÚBLICA Y ASISTENCIA SOCIAL"/>
    <s v="0001 - MINISTERIO DE SALUD PUBLICA Y ASISTENCIA SOCIAL"/>
    <x v="0"/>
    <x v="0"/>
    <x v="10"/>
    <s v="2.2 - CONTRATACIÓN DE SERVICIOS"/>
    <s v="2.2.3 - VIÁTICOS"/>
    <s v="S"/>
    <s v="00 - N/A"/>
    <s v="70 - DONACION EXTERNA"/>
    <s v=" "/>
    <s v="99 - MULTIPROVINCIAL"/>
    <n v="1001296"/>
    <n v="182378"/>
    <n v="0"/>
  </r>
  <r>
    <s v="2024"/>
    <x v="0"/>
    <x v="0"/>
    <x v="1"/>
    <x v="6"/>
    <x v="2"/>
    <s v="0207 - MINISTERIO DE SALUD PÚBLICA Y ASISTENCIA SOCIAL"/>
    <s v="0001 - MINISTERIO DE SALUD PUBLICA Y ASISTENCIA SOCIAL"/>
    <x v="0"/>
    <x v="0"/>
    <x v="10"/>
    <s v="2.2 - CONTRATACIÓN DE SERVICIOS"/>
    <s v="2.2.5 - ALQUILERES Y RENTAS"/>
    <s v="S"/>
    <s v="00 - N/A"/>
    <s v="10 - FONDO GENERAL"/>
    <s v=" "/>
    <s v="99 - MULTIPROVINCIAL"/>
    <n v="229408"/>
    <n v="229408"/>
    <n v="0"/>
  </r>
  <r>
    <s v="2024"/>
    <x v="0"/>
    <x v="0"/>
    <x v="1"/>
    <x v="6"/>
    <x v="2"/>
    <s v="0207 - MINISTERIO DE SALUD PÚBLICA Y ASISTENCIA SOCIAL"/>
    <s v="0001 - MINISTERIO DE SALUD PUBLICA Y ASISTENCIA SOCIAL"/>
    <x v="0"/>
    <x v="0"/>
    <x v="10"/>
    <s v="2.2 - CONTRATACIÓN DE SERVICIOS"/>
    <s v="2.2.8 - OTROS SERVICIOS NO INCLUIDOS EN CONCEPTOS ANTERIORES"/>
    <s v="S"/>
    <s v="00 - N/A"/>
    <s v="70 - DONACION EXTERNA"/>
    <s v=" "/>
    <s v="99 - MULTIPROVINCIAL"/>
    <n v="610847"/>
    <n v="1766710.4000000001"/>
    <n v="902440.77"/>
  </r>
  <r>
    <s v="2024"/>
    <x v="0"/>
    <x v="0"/>
    <x v="1"/>
    <x v="6"/>
    <x v="2"/>
    <s v="0207 - MINISTERIO DE SALUD PÚBLICA Y ASISTENCIA SOCIAL"/>
    <s v="0001 - MINISTERIO DE SALUD PUBLICA Y ASISTENCIA SOCIAL"/>
    <x v="0"/>
    <x v="0"/>
    <x v="10"/>
    <s v="2.2 - CONTRATACIÓN DE SERVICIOS"/>
    <s v="2.2.9 - OTRAS CONTRATACIONES DE SERVICIOS"/>
    <s v="S"/>
    <s v="00 - N/A"/>
    <s v="70 - DONACION EXTERNA"/>
    <s v=" "/>
    <s v="99 - MULTIPROVINCIAL"/>
    <n v="715752"/>
    <n v="207820.6"/>
    <n v="18464"/>
  </r>
  <r>
    <s v="2024"/>
    <x v="0"/>
    <x v="0"/>
    <x v="1"/>
    <x v="6"/>
    <x v="2"/>
    <s v="0207 - MINISTERIO DE SALUD PÚBLICA Y ASISTENCIA SOCIAL"/>
    <s v="0001 - MINISTERIO DE SALUD PUBLICA Y ASISTENCIA SOCIAL"/>
    <x v="0"/>
    <x v="0"/>
    <x v="10"/>
    <s v="2.3 - MATERIALES Y SUMINISTROS"/>
    <s v="2.3.2 - TEXTILES Y VESTUARIOS"/>
    <s v="S"/>
    <s v="00 - N/A"/>
    <s v="70 - DONACION EXTERNA"/>
    <s v=" "/>
    <s v="99 - MULTIPROVINCIAL"/>
    <n v="0"/>
    <n v="221503"/>
    <n v="221503"/>
  </r>
  <r>
    <s v="2024"/>
    <x v="0"/>
    <x v="0"/>
    <x v="1"/>
    <x v="6"/>
    <x v="2"/>
    <s v="0207 - MINISTERIO DE SALUD PÚBLICA Y ASISTENCIA SOCIAL"/>
    <s v="0001 - MINISTERIO DE SALUD PUBLICA Y ASISTENCIA SOCIAL"/>
    <x v="0"/>
    <x v="0"/>
    <x v="10"/>
    <s v="2.3 - MATERIALES Y SUMINISTROS"/>
    <s v="2.3.7 - COMBUSTIBLES, LUBRICANTES, PRODUCTOS QUÍMICOS Y CONEXOS"/>
    <s v="S"/>
    <s v="00 - N/A"/>
    <s v="10 - FONDO GENERAL"/>
    <s v=" "/>
    <s v="99 - MULTIPROVINCIAL"/>
    <n v="4556"/>
    <n v="4556"/>
    <n v="0"/>
  </r>
  <r>
    <s v="2024"/>
    <x v="0"/>
    <x v="0"/>
    <x v="1"/>
    <x v="6"/>
    <x v="2"/>
    <s v="0207 - MINISTERIO DE SALUD PÚBLICA Y ASISTENCIA SOCIAL"/>
    <s v="0001 - MINISTERIO DE SALUD PUBLICA Y ASISTENCIA SOCIAL"/>
    <x v="0"/>
    <x v="0"/>
    <x v="10"/>
    <s v="2.3 - MATERIALES Y SUMINISTROS"/>
    <s v="2.3.7 - COMBUSTIBLES, LUBRICANTES, PRODUCTOS QUÍMICOS Y CONEXOS"/>
    <s v="S"/>
    <s v="00 - N/A"/>
    <s v="70 - DONACION EXTERNA"/>
    <s v=" "/>
    <s v="99 - MULTIPROVINCIAL"/>
    <n v="136485"/>
    <n v="136485"/>
    <n v="0"/>
  </r>
  <r>
    <s v="2024"/>
    <x v="0"/>
    <x v="0"/>
    <x v="1"/>
    <x v="6"/>
    <x v="2"/>
    <s v="0207 - MINISTERIO DE SALUD PÚBLICA Y ASISTENCIA SOCIAL"/>
    <s v="0001 - MINISTERIO DE SALUD PUBLICA Y ASISTENCIA SOCIAL"/>
    <x v="0"/>
    <x v="0"/>
    <x v="10"/>
    <s v="2.3 - MATERIALES Y SUMINISTROS"/>
    <s v="2.3.9 - PRODUCTOS Y ÚTILES VARIOS"/>
    <s v="S"/>
    <s v="00 - N/A"/>
    <s v="70 - DONACION EXTERNA"/>
    <s v=" "/>
    <s v="99 - MULTIPROVINCIAL"/>
    <n v="403757"/>
    <n v="305780"/>
    <n v="0"/>
  </r>
  <r>
    <s v="2024"/>
    <x v="0"/>
    <x v="0"/>
    <x v="1"/>
    <x v="6"/>
    <x v="2"/>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x v="2"/>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x v="2"/>
    <s v="0207 - MINISTERIO DE SALUD PÚBLICA Y ASISTENCIA SOCIAL"/>
    <s v="0001 - MINISTERIO DE SALUD PUBLICA Y ASISTENCIA SOCIAL"/>
    <x v="2"/>
    <x v="3"/>
    <x v="47"/>
    <s v="2.7 - OBRAS"/>
    <s v="2.7.2 - INFRAESTRUCTURA"/>
    <s v="N"/>
    <s v="00 - N/A"/>
    <s v="10 - FONDO GENERAL"/>
    <s v=" "/>
    <s v="99 - MULTIPROVINCIAL"/>
    <n v="500000"/>
    <n v="100000"/>
    <n v="0"/>
  </r>
  <r>
    <s v="2024"/>
    <x v="0"/>
    <x v="0"/>
    <x v="1"/>
    <x v="6"/>
    <x v="2"/>
    <s v="0207 - MINISTERIO DE SALUD PÚBLICA Y ASISTENCIA SOCIAL"/>
    <s v="0007 - CONSEJO NACIONAL PARA EL VIH SIDA"/>
    <x v="2"/>
    <x v="3"/>
    <x v="48"/>
    <s v="2.2 - CONTRATACIÓN DE SERVICIOS"/>
    <s v="2.2.1 - SERVICIOS BÁSICOS"/>
    <s v="S"/>
    <s v="00 - N/A"/>
    <s v="70 - DONACION EXTERNA"/>
    <s v=" "/>
    <s v="99 - MULTIPROVINCIAL"/>
    <n v="1570405"/>
    <n v="1570405"/>
    <n v="270547.31"/>
  </r>
  <r>
    <s v="2024"/>
    <x v="0"/>
    <x v="0"/>
    <x v="1"/>
    <x v="6"/>
    <x v="2"/>
    <s v="0207 - MINISTERIO DE SALUD PÚBLICA Y ASISTENCIA SOCIAL"/>
    <s v="0007 - CONSEJO NACIONAL PARA EL VIH SIDA"/>
    <x v="2"/>
    <x v="3"/>
    <x v="48"/>
    <s v="2.2 - CONTRATACIÓN DE SERVICIOS"/>
    <s v="2.2.2 - PUBLICIDAD, IMPRESIÓN Y ENCUADERNACIÓN"/>
    <s v="S"/>
    <s v="00 - N/A"/>
    <s v="10 - FONDO GENERAL"/>
    <s v=" "/>
    <s v="99 - MULTIPROVINCIAL"/>
    <n v="5313786"/>
    <n v="220026"/>
    <n v="89998.87"/>
  </r>
  <r>
    <s v="2024"/>
    <x v="0"/>
    <x v="0"/>
    <x v="1"/>
    <x v="6"/>
    <x v="2"/>
    <s v="0207 - MINISTERIO DE SALUD PÚBLICA Y ASISTENCIA SOCIAL"/>
    <s v="0007 - CONSEJO NACIONAL PARA EL VIH SIDA"/>
    <x v="2"/>
    <x v="3"/>
    <x v="48"/>
    <s v="2.2 - CONTRATACIÓN DE SERVICIOS"/>
    <s v="2.2.2 - PUBLICIDAD, IMPRESIÓN Y ENCUADERNACIÓN"/>
    <s v="S"/>
    <s v="00 - N/A"/>
    <s v="70 - DONACION EXTERNA"/>
    <s v=" "/>
    <s v="99 - MULTIPROVINCIAL"/>
    <n v="1021526"/>
    <n v="5125139.0999999996"/>
    <n v="5031003.5999999996"/>
  </r>
  <r>
    <s v="2024"/>
    <x v="0"/>
    <x v="0"/>
    <x v="1"/>
    <x v="6"/>
    <x v="2"/>
    <s v="0207 - MINISTERIO DE SALUD PÚBLICA Y ASISTENCIA SOCIAL"/>
    <s v="0007 - CONSEJO NACIONAL PARA EL VIH SIDA"/>
    <x v="2"/>
    <x v="3"/>
    <x v="48"/>
    <s v="2.2 - CONTRATACIÓN DE SERVICIOS"/>
    <s v="2.2.3 - VIÁTICOS"/>
    <s v="S"/>
    <s v="00 - N/A"/>
    <s v="10 - FONDO GENERAL"/>
    <s v=" "/>
    <s v="99 - MULTIPROVINCIAL"/>
    <n v="2506600"/>
    <n v="2406600"/>
    <n v="1576314.1"/>
  </r>
  <r>
    <s v="2024"/>
    <x v="0"/>
    <x v="0"/>
    <x v="1"/>
    <x v="6"/>
    <x v="2"/>
    <s v="0207 - MINISTERIO DE SALUD PÚBLICA Y ASISTENCIA SOCIAL"/>
    <s v="0007 - CONSEJO NACIONAL PARA EL VIH SIDA"/>
    <x v="2"/>
    <x v="3"/>
    <x v="48"/>
    <s v="2.2 - CONTRATACIÓN DE SERVICIOS"/>
    <s v="2.2.3 - VIÁTICOS"/>
    <s v="S"/>
    <s v="00 - N/A"/>
    <s v="70 - DONACION EXTERNA"/>
    <s v=" "/>
    <s v="99 - MULTIPROVINCIAL"/>
    <n v="11139847"/>
    <n v="12802142.23"/>
    <n v="7121757.4699999997"/>
  </r>
  <r>
    <s v="2024"/>
    <x v="0"/>
    <x v="0"/>
    <x v="1"/>
    <x v="6"/>
    <x v="2"/>
    <s v="0207 - MINISTERIO DE SALUD PÚBLICA Y ASISTENCIA SOCIAL"/>
    <s v="0007 - CONSEJO NACIONAL PARA EL VIH SIDA"/>
    <x v="2"/>
    <x v="3"/>
    <x v="48"/>
    <s v="2.2 - CONTRATACIÓN DE SERVICIOS"/>
    <s v="2.2.4 - TRANSPORTE Y ALMACENAJE"/>
    <s v="S"/>
    <s v="00 - N/A"/>
    <s v="10 - FONDO GENERAL"/>
    <s v=" "/>
    <s v="99 - MULTIPROVINCIAL"/>
    <n v="2960000"/>
    <n v="2004992"/>
    <n v="564515.78"/>
  </r>
  <r>
    <s v="2024"/>
    <x v="0"/>
    <x v="0"/>
    <x v="1"/>
    <x v="6"/>
    <x v="2"/>
    <s v="0207 - MINISTERIO DE SALUD PÚBLICA Y ASISTENCIA SOCIAL"/>
    <s v="0007 - CONSEJO NACIONAL PARA EL VIH SIDA"/>
    <x v="2"/>
    <x v="3"/>
    <x v="48"/>
    <s v="2.2 - CONTRATACIÓN DE SERVICIOS"/>
    <s v="2.2.4 - TRANSPORTE Y ALMACENAJE"/>
    <s v="S"/>
    <s v="00 - N/A"/>
    <s v="70 - DONACION EXTERNA"/>
    <s v=" "/>
    <s v="99 - MULTIPROVINCIAL"/>
    <n v="2574189"/>
    <n v="2786259"/>
    <n v="226320"/>
  </r>
  <r>
    <s v="2024"/>
    <x v="0"/>
    <x v="0"/>
    <x v="1"/>
    <x v="6"/>
    <x v="2"/>
    <s v="0207 - MINISTERIO DE SALUD PÚBLICA Y ASISTENCIA SOCIAL"/>
    <s v="0007 - CONSEJO NACIONAL PARA EL VIH SIDA"/>
    <x v="2"/>
    <x v="3"/>
    <x v="48"/>
    <s v="2.2 - CONTRATACIÓN DE SERVICIOS"/>
    <s v="2.2.5 - ALQUILERES Y RENTAS"/>
    <s v="S"/>
    <s v="00 - N/A"/>
    <s v="10 - FONDO GENERAL"/>
    <s v=" "/>
    <s v="99 - MULTIPROVINCIAL"/>
    <n v="2004700"/>
    <n v="8173200"/>
    <n v="2779376.33"/>
  </r>
  <r>
    <s v="2024"/>
    <x v="0"/>
    <x v="0"/>
    <x v="1"/>
    <x v="6"/>
    <x v="2"/>
    <s v="0207 - MINISTERIO DE SALUD PÚBLICA Y ASISTENCIA SOCIAL"/>
    <s v="0007 - CONSEJO NACIONAL PARA EL VIH SIDA"/>
    <x v="2"/>
    <x v="3"/>
    <x v="48"/>
    <s v="2.2 - CONTRATACIÓN DE SERVICIOS"/>
    <s v="2.2.5 - ALQUILERES Y RENTAS"/>
    <s v="S"/>
    <s v="00 - N/A"/>
    <s v="70 - DONACION EXTERNA"/>
    <s v=" "/>
    <s v="99 - MULTIPROVINCIAL"/>
    <n v="0"/>
    <n v="1732800"/>
    <n v="1732800"/>
  </r>
  <r>
    <s v="2024"/>
    <x v="0"/>
    <x v="0"/>
    <x v="1"/>
    <x v="6"/>
    <x v="2"/>
    <s v="0207 - MINISTERIO DE SALUD PÚBLICA Y ASISTENCIA SOCIAL"/>
    <s v="0007 - CONSEJO NACIONAL PARA EL VIH SIDA"/>
    <x v="2"/>
    <x v="3"/>
    <x v="48"/>
    <s v="2.2 - CONTRATACIÓN DE SERVICIOS"/>
    <s v="2.2.6 - SEGUROS"/>
    <s v="S"/>
    <s v="00 - N/A"/>
    <s v="70 - DONACION EXTERNA"/>
    <s v=" "/>
    <s v="99 - MULTIPROVINCIAL"/>
    <n v="0"/>
    <n v="1698628.39"/>
    <n v="1698628.39"/>
  </r>
  <r>
    <s v="2024"/>
    <x v="0"/>
    <x v="0"/>
    <x v="1"/>
    <x v="6"/>
    <x v="2"/>
    <s v="0207 - MINISTERIO DE SALUD PÚBLICA Y ASISTENCIA SOCIAL"/>
    <s v="0007 - CONSEJO NACIONAL PARA EL VIH SIDA"/>
    <x v="2"/>
    <x v="3"/>
    <x v="48"/>
    <s v="2.2 - CONTRATACIÓN DE SERVICIOS"/>
    <s v="2.2.7 - SERVICIOS DE CONSERVACIÓN, REPARACIONES MENORES E INSTALACIONES TEMPORALES"/>
    <s v="S"/>
    <s v="00 - N/A"/>
    <s v="10 - FONDO GENERAL"/>
    <s v=" "/>
    <s v="99 - MULTIPROVINCIAL"/>
    <n v="2600000"/>
    <n v="1204258"/>
    <n v="0"/>
  </r>
  <r>
    <s v="2024"/>
    <x v="0"/>
    <x v="0"/>
    <x v="1"/>
    <x v="6"/>
    <x v="2"/>
    <s v="0207 - MINISTERIO DE SALUD PÚBLICA Y ASISTENCIA SOCIAL"/>
    <s v="0007 - CONSEJO NACIONAL PARA EL VIH SIDA"/>
    <x v="2"/>
    <x v="3"/>
    <x v="48"/>
    <s v="2.2 - CONTRATACIÓN DE SERVICIOS"/>
    <s v="2.2.7 - SERVICIOS DE CONSERVACIÓN, REPARACIONES MENORES E INSTALACIONES TEMPORALES"/>
    <s v="S"/>
    <s v="00 - N/A"/>
    <s v="70 - DONACION EXTERNA"/>
    <s v=" "/>
    <s v="99 - MULTIPROVINCIAL"/>
    <n v="576049"/>
    <n v="1905378.53"/>
    <n v="1159631.6299999999"/>
  </r>
  <r>
    <s v="2024"/>
    <x v="0"/>
    <x v="0"/>
    <x v="1"/>
    <x v="6"/>
    <x v="2"/>
    <s v="0207 - MINISTERIO DE SALUD PÚBLICA Y ASISTENCIA SOCIAL"/>
    <s v="0007 - CONSEJO NACIONAL PARA EL VIH SIDA"/>
    <x v="2"/>
    <x v="3"/>
    <x v="48"/>
    <s v="2.2 - CONTRATACIÓN DE SERVICIOS"/>
    <s v="2.2.8 - OTROS SERVICIOS NO INCLUIDOS EN CONCEPTOS ANTERIORES"/>
    <s v="S"/>
    <s v="00 - N/A"/>
    <s v="10 - FONDO GENERAL"/>
    <s v=" "/>
    <s v="99 - MULTIPROVINCIAL"/>
    <n v="82328400"/>
    <n v="81790544"/>
    <n v="34188859.369999997"/>
  </r>
  <r>
    <s v="2024"/>
    <x v="0"/>
    <x v="0"/>
    <x v="1"/>
    <x v="6"/>
    <x v="2"/>
    <s v="0207 - MINISTERIO DE SALUD PÚBLICA Y ASISTENCIA SOCIAL"/>
    <s v="0007 - CONSEJO NACIONAL PARA EL VIH SIDA"/>
    <x v="2"/>
    <x v="3"/>
    <x v="48"/>
    <s v="2.2 - CONTRATACIÓN DE SERVICIOS"/>
    <s v="2.2.8 - OTROS SERVICIOS NO INCLUIDOS EN CONCEPTOS ANTERIORES"/>
    <s v="S"/>
    <s v="00 - N/A"/>
    <s v="70 - DONACION EXTERNA"/>
    <s v=" "/>
    <s v="99 - MULTIPROVINCIAL"/>
    <n v="91473033"/>
    <n v="36933539.660000004"/>
    <n v="30765241.119999994"/>
  </r>
  <r>
    <s v="2024"/>
    <x v="0"/>
    <x v="0"/>
    <x v="1"/>
    <x v="6"/>
    <x v="2"/>
    <s v="0207 - MINISTERIO DE SALUD PÚBLICA Y ASISTENCIA SOCIAL"/>
    <s v="0007 - CONSEJO NACIONAL PARA EL VIH SIDA"/>
    <x v="2"/>
    <x v="3"/>
    <x v="48"/>
    <s v="2.2 - CONTRATACIÓN DE SERVICIOS"/>
    <s v="2.2.9 - OTRAS CONTRATACIONES DE SERVICIOS"/>
    <s v="S"/>
    <s v="00 - N/A"/>
    <s v="10 - FONDO GENERAL"/>
    <s v=" "/>
    <s v="99 - MULTIPROVINCIAL"/>
    <n v="3433040"/>
    <n v="3292709"/>
    <n v="1277337.55"/>
  </r>
  <r>
    <s v="2024"/>
    <x v="0"/>
    <x v="0"/>
    <x v="1"/>
    <x v="6"/>
    <x v="2"/>
    <s v="0207 - MINISTERIO DE SALUD PÚBLICA Y ASISTENCIA SOCIAL"/>
    <s v="0007 - CONSEJO NACIONAL PARA EL VIH SIDA"/>
    <x v="2"/>
    <x v="3"/>
    <x v="48"/>
    <s v="2.2 - CONTRATACIÓN DE SERVICIOS"/>
    <s v="2.2.9 - OTRAS CONTRATACIONES DE SERVICIOS"/>
    <s v="S"/>
    <s v="00 - N/A"/>
    <s v="70 - DONACION EXTERNA"/>
    <s v=" "/>
    <s v="99 - MULTIPROVINCIAL"/>
    <n v="550737"/>
    <n v="19091665.66"/>
    <n v="19091665.66"/>
  </r>
  <r>
    <s v="2024"/>
    <x v="0"/>
    <x v="0"/>
    <x v="1"/>
    <x v="6"/>
    <x v="2"/>
    <s v="0207 - MINISTERIO DE SALUD PÚBLICA Y ASISTENCIA SOCIAL"/>
    <s v="0007 - CONSEJO NACIONAL PARA EL VIH SIDA"/>
    <x v="2"/>
    <x v="3"/>
    <x v="48"/>
    <s v="2.3 - MATERIALES Y SUMINISTROS"/>
    <s v="2.3.1 - ALIMENTOS Y PRODUCTOS AGROFORESTALES"/>
    <s v="S"/>
    <s v="00 - N/A"/>
    <s v="10 - FONDO GENERAL"/>
    <s v=" "/>
    <s v="99 - MULTIPROVINCIAL"/>
    <n v="250000"/>
    <n v="278000"/>
    <n v="236614.3"/>
  </r>
  <r>
    <s v="2024"/>
    <x v="0"/>
    <x v="0"/>
    <x v="1"/>
    <x v="6"/>
    <x v="2"/>
    <s v="0207 - MINISTERIO DE SALUD PÚBLICA Y ASISTENCIA SOCIAL"/>
    <s v="0007 - CONSEJO NACIONAL PARA EL VIH SIDA"/>
    <x v="2"/>
    <x v="3"/>
    <x v="48"/>
    <s v="2.3 - MATERIALES Y SUMINISTROS"/>
    <s v="2.3.2 - TEXTILES Y VESTUARIOS"/>
    <s v="S"/>
    <s v="00 - N/A"/>
    <s v="10 - FONDO GENERAL"/>
    <s v=" "/>
    <s v="99 - MULTIPROVINCIAL"/>
    <n v="990200"/>
    <n v="990200"/>
    <n v="85550"/>
  </r>
  <r>
    <s v="2024"/>
    <x v="0"/>
    <x v="0"/>
    <x v="1"/>
    <x v="6"/>
    <x v="2"/>
    <s v="0207 - MINISTERIO DE SALUD PÚBLICA Y ASISTENCIA SOCIAL"/>
    <s v="0007 - CONSEJO NACIONAL PARA EL VIH SIDA"/>
    <x v="2"/>
    <x v="3"/>
    <x v="48"/>
    <s v="2.3 - MATERIALES Y SUMINISTROS"/>
    <s v="2.3.3 - PAPEL, CARTÓN E IMPRESOS"/>
    <s v="S"/>
    <s v="00 - N/A"/>
    <s v="10 - FONDO GENERAL"/>
    <s v=" "/>
    <s v="99 - MULTIPROVINCIAL"/>
    <n v="256000"/>
    <n v="56000"/>
    <n v="46757.5"/>
  </r>
  <r>
    <s v="2024"/>
    <x v="0"/>
    <x v="0"/>
    <x v="1"/>
    <x v="6"/>
    <x v="2"/>
    <s v="0207 - MINISTERIO DE SALUD PÚBLICA Y ASISTENCIA SOCIAL"/>
    <s v="0007 - CONSEJO NACIONAL PARA EL VIH SIDA"/>
    <x v="2"/>
    <x v="3"/>
    <x v="48"/>
    <s v="2.3 - MATERIALES Y SUMINISTROS"/>
    <s v="2.3.4 - PRODUCTOS FARMACÉUTICOS"/>
    <s v="S"/>
    <s v="00 - N/A"/>
    <s v="10 - FONDO GENERAL"/>
    <s v=" "/>
    <s v="99 - MULTIPROVINCIAL"/>
    <n v="310000"/>
    <n v="310000"/>
    <n v="28371.98"/>
  </r>
  <r>
    <s v="2024"/>
    <x v="0"/>
    <x v="0"/>
    <x v="1"/>
    <x v="6"/>
    <x v="2"/>
    <s v="0207 - MINISTERIO DE SALUD PÚBLICA Y ASISTENCIA SOCIAL"/>
    <s v="0007 - CONSEJO NACIONAL PARA EL VIH SIDA"/>
    <x v="2"/>
    <x v="3"/>
    <x v="48"/>
    <s v="2.3 - MATERIALES Y SUMINISTROS"/>
    <s v="2.3.4 - PRODUCTOS FARMACÉUTICOS"/>
    <s v="S"/>
    <s v="00 - N/A"/>
    <s v="70 - DONACION EXTERNA"/>
    <s v=" "/>
    <s v="99 - MULTIPROVINCIAL"/>
    <n v="0"/>
    <n v="262982.17000000004"/>
    <n v="262982.17000000004"/>
  </r>
  <r>
    <s v="2024"/>
    <x v="0"/>
    <x v="0"/>
    <x v="1"/>
    <x v="6"/>
    <x v="2"/>
    <s v="0207 - MINISTERIO DE SALUD PÚBLICA Y ASISTENCIA SOCIAL"/>
    <s v="0007 - CONSEJO NACIONAL PARA EL VIH SIDA"/>
    <x v="2"/>
    <x v="3"/>
    <x v="48"/>
    <s v="2.3 - MATERIALES Y SUMINISTROS"/>
    <s v="2.3.5 - CUERO, CAUCHO Y PLÁSTICO"/>
    <s v="S"/>
    <s v="00 - N/A"/>
    <s v="10 - FONDO GENERAL"/>
    <s v=" "/>
    <s v="99 - MULTIPROVINCIAL"/>
    <n v="300000"/>
    <n v="300000"/>
    <n v="188429.55"/>
  </r>
  <r>
    <s v="2024"/>
    <x v="0"/>
    <x v="0"/>
    <x v="1"/>
    <x v="6"/>
    <x v="2"/>
    <s v="0207 - MINISTERIO DE SALUD PÚBLICA Y ASISTENCIA SOCIAL"/>
    <s v="0007 - CONSEJO NACIONAL PARA EL VIH SIDA"/>
    <x v="2"/>
    <x v="3"/>
    <x v="48"/>
    <s v="2.3 - MATERIALES Y SUMINISTROS"/>
    <s v="2.3.7 - COMBUSTIBLES, LUBRICANTES, PRODUCTOS QUÍMICOS Y CONEXOS"/>
    <s v="S"/>
    <s v="00 - N/A"/>
    <s v="70 - DONACION EXTERNA"/>
    <s v=" "/>
    <s v="99 - MULTIPROVINCIAL"/>
    <n v="11546456"/>
    <n v="8296847.3200000003"/>
    <n v="0"/>
  </r>
  <r>
    <s v="2024"/>
    <x v="0"/>
    <x v="0"/>
    <x v="1"/>
    <x v="6"/>
    <x v="2"/>
    <s v="0207 - MINISTERIO DE SALUD PÚBLICA Y ASISTENCIA SOCIAL"/>
    <s v="0007 - CONSEJO NACIONAL PARA EL VIH SIDA"/>
    <x v="2"/>
    <x v="3"/>
    <x v="48"/>
    <s v="2.3 - MATERIALES Y SUMINISTROS"/>
    <s v="2.3.9 - PRODUCTOS Y ÚTILES VARIOS"/>
    <s v="S"/>
    <s v="00 - N/A"/>
    <s v="10 - FONDO GENERAL"/>
    <s v=" "/>
    <s v="99 - MULTIPROVINCIAL"/>
    <n v="3938580"/>
    <n v="1321273"/>
    <n v="566059.74"/>
  </r>
  <r>
    <s v="2024"/>
    <x v="0"/>
    <x v="0"/>
    <x v="1"/>
    <x v="6"/>
    <x v="2"/>
    <s v="0207 - MINISTERIO DE SALUD PÚBLICA Y ASISTENCIA SOCIAL"/>
    <s v="0007 - CONSEJO NACIONAL PARA EL VIH SIDA"/>
    <x v="2"/>
    <x v="3"/>
    <x v="48"/>
    <s v="2.3 - MATERIALES Y SUMINISTROS"/>
    <s v="2.3.9 - PRODUCTOS Y ÚTILES VARIOS"/>
    <s v="S"/>
    <s v="00 - N/A"/>
    <s v="70 - DONACION EXTERNA"/>
    <s v=" "/>
    <s v="99 - MULTIPROVINCIAL"/>
    <n v="0"/>
    <n v="6152031.04"/>
    <n v="6136788.6699999999"/>
  </r>
  <r>
    <s v="2024"/>
    <x v="0"/>
    <x v="0"/>
    <x v="1"/>
    <x v="6"/>
    <x v="2"/>
    <s v="0208 - MINISTERIO DE DEPORTES Y RECREACIÓN"/>
    <s v="0001 - MINISTERIO DE DEPORTES Y RECREACIÓN"/>
    <x v="2"/>
    <x v="8"/>
    <x v="50"/>
    <s v="2.7 - OBRAS"/>
    <s v="2.7.2 - INFRAESTRUCTURA"/>
    <s v="N"/>
    <s v="00 - N/A"/>
    <s v="10 - FONDO GENERAL"/>
    <s v=" "/>
    <s v="99 - MULTIPROVINCIAL"/>
    <n v="325000000"/>
    <n v="519667662.77000004"/>
    <n v="421807265.67000002"/>
  </r>
  <r>
    <s v="2024"/>
    <x v="0"/>
    <x v="0"/>
    <x v="1"/>
    <x v="6"/>
    <x v="2"/>
    <s v="0209 - MINISTERIO DE TRABAJO"/>
    <s v="0001 - MINISTERIO DE TRABAJO"/>
    <x v="2"/>
    <x v="4"/>
    <x v="107"/>
    <s v="2.1 - REMUNERACIONES Y CONTRIBUCIONES"/>
    <s v="2.1.1 - REMUNERACIONES"/>
    <s v="S"/>
    <s v="00 - N/A"/>
    <s v="60 - CREDITO EXTERNO"/>
    <s v=" "/>
    <s v="25 - SANTIAGO"/>
    <n v="18589757"/>
    <n v="0"/>
    <n v="0"/>
  </r>
  <r>
    <s v="2024"/>
    <x v="0"/>
    <x v="0"/>
    <x v="1"/>
    <x v="6"/>
    <x v="2"/>
    <s v="0209 - MINISTERIO DE TRABAJO"/>
    <s v="0001 - MINISTERIO DE TRABAJO"/>
    <x v="2"/>
    <x v="4"/>
    <x v="107"/>
    <s v="2.2 - CONTRATACIÓN DE SERVICIOS"/>
    <s v="2.2.7 - SERVICIOS DE CONSERVACIÓN, REPARACIONES MENORES E INSTALACIONES TEMPORALES"/>
    <s v="S"/>
    <s v="00 - N/A"/>
    <s v="60 - CREDITO EXTERNO"/>
    <s v=" "/>
    <s v="25 - SANTIAGO"/>
    <n v="11447500"/>
    <n v="0"/>
    <n v="0"/>
  </r>
  <r>
    <s v="2024"/>
    <x v="0"/>
    <x v="0"/>
    <x v="1"/>
    <x v="6"/>
    <x v="2"/>
    <s v="0209 - MINISTERIO DE TRABAJO"/>
    <s v="0001 - MINISTERIO DE TRABAJO"/>
    <x v="2"/>
    <x v="4"/>
    <x v="107"/>
    <s v="2.2 - CONTRATACIÓN DE SERVICIOS"/>
    <s v="2.2.8 - OTROS SERVICIOS NO INCLUIDOS EN CONCEPTOS ANTERIORES"/>
    <s v="S"/>
    <s v="00 - N/A"/>
    <s v="60 - CREDITO EXTERNO"/>
    <s v=" "/>
    <s v="25 - SANTIAGO"/>
    <n v="162474599"/>
    <n v="10402500"/>
    <n v="0"/>
  </r>
  <r>
    <s v="2024"/>
    <x v="0"/>
    <x v="0"/>
    <x v="1"/>
    <x v="6"/>
    <x v="2"/>
    <s v="0209 - MINISTERIO DE TRABAJO"/>
    <s v="0001 - MINISTERIO DE TRABAJO"/>
    <x v="2"/>
    <x v="4"/>
    <x v="107"/>
    <s v="2.2 - CONTRATACIÓN DE SERVICIOS"/>
    <s v="2.2.9 - OTRAS CONTRATACIONES DE SERVICIOS"/>
    <s v="S"/>
    <s v="00 - N/A"/>
    <s v="60 - CREDITO EXTERNO"/>
    <s v=" "/>
    <s v="25 - SANTIAGO"/>
    <n v="0"/>
    <n v="1000000"/>
    <n v="0"/>
  </r>
  <r>
    <s v="2024"/>
    <x v="0"/>
    <x v="0"/>
    <x v="1"/>
    <x v="6"/>
    <x v="2"/>
    <s v="0209 - MINISTERIO DE TRABAJO"/>
    <s v="0001 - MINISTERIO DE TRABAJO"/>
    <x v="2"/>
    <x v="4"/>
    <x v="107"/>
    <s v="2.3 - MATERIALES Y SUMINISTROS"/>
    <s v="2.3.1 - ALIMENTOS Y PRODUCTOS AGROFORESTALES"/>
    <s v="S"/>
    <s v="00 - N/A"/>
    <s v="60 - CREDITO EXTERNO"/>
    <s v=" "/>
    <s v="25 - SANTIAGO"/>
    <n v="9725403"/>
    <n v="0"/>
    <n v="0"/>
  </r>
  <r>
    <s v="2024"/>
    <x v="0"/>
    <x v="0"/>
    <x v="1"/>
    <x v="6"/>
    <x v="2"/>
    <s v="0209 - MINISTERIO DE TRABAJO"/>
    <s v="0001 - MINISTERIO DE TRABAJO"/>
    <x v="2"/>
    <x v="4"/>
    <x v="107"/>
    <s v="2.3 - MATERIALES Y SUMINISTROS"/>
    <s v="2.3.9 - PRODUCTOS Y ÚTILES VARIOS"/>
    <s v="S"/>
    <s v="00 - N/A"/>
    <s v="60 - CREDITO EXTERNO"/>
    <s v=" "/>
    <s v="25 - SANTIAGO"/>
    <n v="0"/>
    <n v="327800"/>
    <n v="0"/>
  </r>
  <r>
    <s v="2024"/>
    <x v="0"/>
    <x v="0"/>
    <x v="1"/>
    <x v="6"/>
    <x v="2"/>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6798300"/>
  </r>
  <r>
    <s v="2024"/>
    <x v="0"/>
    <x v="0"/>
    <x v="1"/>
    <x v="6"/>
    <x v="2"/>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23642300"/>
  </r>
  <r>
    <s v="2024"/>
    <x v="0"/>
    <x v="0"/>
    <x v="1"/>
    <x v="6"/>
    <x v="2"/>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x v="2"/>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1152592.2000000002"/>
  </r>
  <r>
    <s v="2024"/>
    <x v="0"/>
    <x v="0"/>
    <x v="1"/>
    <x v="6"/>
    <x v="2"/>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n v="100000"/>
  </r>
  <r>
    <s v="2024"/>
    <x v="0"/>
    <x v="0"/>
    <x v="1"/>
    <x v="6"/>
    <x v="2"/>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141000"/>
  </r>
  <r>
    <s v="2024"/>
    <x v="0"/>
    <x v="0"/>
    <x v="1"/>
    <x v="6"/>
    <x v="2"/>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98843770.319999993"/>
  </r>
  <r>
    <s v="2024"/>
    <x v="0"/>
    <x v="0"/>
    <x v="1"/>
    <x v="6"/>
    <x v="2"/>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197950"/>
  </r>
  <r>
    <s v="2024"/>
    <x v="0"/>
    <x v="0"/>
    <x v="1"/>
    <x v="6"/>
    <x v="2"/>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n v="0"/>
  </r>
  <r>
    <s v="2024"/>
    <x v="0"/>
    <x v="0"/>
    <x v="1"/>
    <x v="6"/>
    <x v="2"/>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n v="0"/>
  </r>
  <r>
    <s v="2024"/>
    <x v="0"/>
    <x v="0"/>
    <x v="1"/>
    <x v="6"/>
    <x v="2"/>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n v="0"/>
  </r>
  <r>
    <s v="2024"/>
    <x v="0"/>
    <x v="0"/>
    <x v="1"/>
    <x v="6"/>
    <x v="2"/>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295400"/>
    <n v="95397.150000000009"/>
  </r>
  <r>
    <s v="2024"/>
    <x v="0"/>
    <x v="0"/>
    <x v="1"/>
    <x v="6"/>
    <x v="2"/>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1549860"/>
  </r>
  <r>
    <s v="2024"/>
    <x v="0"/>
    <x v="0"/>
    <x v="1"/>
    <x v="6"/>
    <x v="2"/>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56448123.539999992"/>
  </r>
  <r>
    <s v="2024"/>
    <x v="0"/>
    <x v="0"/>
    <x v="1"/>
    <x v="6"/>
    <x v="2"/>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499200"/>
  </r>
  <r>
    <s v="2024"/>
    <x v="0"/>
    <x v="0"/>
    <x v="1"/>
    <x v="6"/>
    <x v="2"/>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x v="2"/>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x v="2"/>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x v="2"/>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301938.82"/>
  </r>
  <r>
    <s v="2024"/>
    <x v="0"/>
    <x v="0"/>
    <x v="1"/>
    <x v="6"/>
    <x v="2"/>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794794.79"/>
    <n v="1333509.79"/>
  </r>
  <r>
    <s v="2024"/>
    <x v="0"/>
    <x v="0"/>
    <x v="1"/>
    <x v="6"/>
    <x v="2"/>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200000"/>
  </r>
  <r>
    <s v="2024"/>
    <x v="0"/>
    <x v="0"/>
    <x v="1"/>
    <x v="6"/>
    <x v="2"/>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489590.74000000005"/>
  </r>
  <r>
    <s v="2024"/>
    <x v="0"/>
    <x v="0"/>
    <x v="1"/>
    <x v="6"/>
    <x v="2"/>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91370.59999999998"/>
  </r>
  <r>
    <s v="2024"/>
    <x v="0"/>
    <x v="0"/>
    <x v="1"/>
    <x v="6"/>
    <x v="2"/>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x v="2"/>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x v="2"/>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3891.64"/>
  </r>
  <r>
    <s v="2024"/>
    <x v="0"/>
    <x v="0"/>
    <x v="1"/>
    <x v="6"/>
    <x v="2"/>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50000"/>
    <n v="754.68"/>
  </r>
  <r>
    <s v="2024"/>
    <x v="0"/>
    <x v="0"/>
    <x v="1"/>
    <x v="6"/>
    <x v="2"/>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64695.67999999993"/>
  </r>
  <r>
    <s v="2024"/>
    <x v="0"/>
    <x v="0"/>
    <x v="1"/>
    <x v="6"/>
    <x v="2"/>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923017.44"/>
    <n v="615277.88"/>
  </r>
  <r>
    <s v="2024"/>
    <x v="0"/>
    <x v="0"/>
    <x v="1"/>
    <x v="6"/>
    <x v="2"/>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3720000"/>
    <n v="1994897.5599999998"/>
  </r>
  <r>
    <s v="2024"/>
    <x v="0"/>
    <x v="0"/>
    <x v="1"/>
    <x v="6"/>
    <x v="2"/>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152794.5"/>
  </r>
  <r>
    <s v="2024"/>
    <x v="0"/>
    <x v="0"/>
    <x v="1"/>
    <x v="6"/>
    <x v="2"/>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565759.38"/>
  </r>
  <r>
    <s v="2024"/>
    <x v="0"/>
    <x v="0"/>
    <x v="1"/>
    <x v="6"/>
    <x v="2"/>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x v="2"/>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16318275.210000001"/>
  </r>
  <r>
    <s v="2024"/>
    <x v="0"/>
    <x v="0"/>
    <x v="1"/>
    <x v="6"/>
    <x v="2"/>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12970"/>
    <n v="504921.08"/>
  </r>
  <r>
    <s v="2024"/>
    <x v="0"/>
    <x v="0"/>
    <x v="1"/>
    <x v="6"/>
    <x v="2"/>
    <s v="0210 - MINISTERIO DE AGRICULTURA"/>
    <s v="0001 - MINISTERIO DE AGRICULTURA"/>
    <x v="1"/>
    <x v="12"/>
    <x v="32"/>
    <s v="2.7 - OBRAS"/>
    <s v="2.7.2 - INFRAESTRUCTURA"/>
    <s v="N"/>
    <s v="00 - N/A"/>
    <s v="10 - FONDO GENERAL"/>
    <s v=" "/>
    <s v="99 - MULTIPROVINCIAL"/>
    <n v="740811384"/>
    <n v="1670023788"/>
    <n v="1635272943.0799999"/>
  </r>
  <r>
    <s v="2024"/>
    <x v="0"/>
    <x v="0"/>
    <x v="1"/>
    <x v="6"/>
    <x v="2"/>
    <s v="0210 - MINISTERIO DE AGRICULTURA"/>
    <s v="0001 - MINISTERIO DE AGRICULTURA"/>
    <x v="1"/>
    <x v="12"/>
    <x v="32"/>
    <s v="2.7 - OBRAS"/>
    <s v="2.7.2 - INFRAESTRUCTURA"/>
    <s v="N"/>
    <s v="00 - N/A"/>
    <s v="50 - CRÉDITO INTERNO"/>
    <s v=" "/>
    <s v="99 - MULTIPROVINCIAL"/>
    <n v="0"/>
    <n v="0"/>
    <n v="0"/>
  </r>
  <r>
    <s v="2024"/>
    <x v="0"/>
    <x v="0"/>
    <x v="1"/>
    <x v="6"/>
    <x v="2"/>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x v="2"/>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8970437.6400000006"/>
  </r>
  <r>
    <s v="2024"/>
    <x v="0"/>
    <x v="0"/>
    <x v="1"/>
    <x v="6"/>
    <x v="2"/>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x v="2"/>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x v="2"/>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x v="2"/>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x v="2"/>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x v="2"/>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x v="2"/>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x v="2"/>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x v="2"/>
    <s v="0210 - MINISTERIO DE AGRICULTURA"/>
    <s v="0001 - MINISTERIO DE AGRICULTURA"/>
    <x v="1"/>
    <x v="12"/>
    <x v="53"/>
    <s v="2.7 - OBRAS"/>
    <s v="2.7.2 - INFRAESTRUCTURA"/>
    <s v="N"/>
    <s v="00 - N/A"/>
    <s v="10 - FONDO GENERAL"/>
    <s v=" "/>
    <s v="99 - MULTIPROVINCIAL"/>
    <n v="0"/>
    <n v="24150000"/>
    <n v="3650000"/>
  </r>
  <r>
    <s v="2024"/>
    <x v="0"/>
    <x v="0"/>
    <x v="1"/>
    <x v="6"/>
    <x v="2"/>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x v="2"/>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224200"/>
    <n v="0"/>
  </r>
  <r>
    <s v="2024"/>
    <x v="0"/>
    <x v="0"/>
    <x v="1"/>
    <x v="6"/>
    <x v="2"/>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7320264.8799999999"/>
  </r>
  <r>
    <s v="2024"/>
    <x v="0"/>
    <x v="0"/>
    <x v="1"/>
    <x v="6"/>
    <x v="2"/>
    <s v="0210 - MINISTERIO DE AGRICULTURA"/>
    <s v="0001 - MINISTERIO DE AGRICULTURA"/>
    <x v="2"/>
    <x v="14"/>
    <x v="54"/>
    <s v="2.7 - OBRAS"/>
    <s v="2.7.2 - INFRAESTRUCTURA"/>
    <s v="N"/>
    <s v="00 - N/A"/>
    <s v="10 - FONDO GENERAL"/>
    <s v=" "/>
    <s v="99 - MULTIPROVINCIAL"/>
    <n v="100000"/>
    <n v="100000"/>
    <n v="0"/>
  </r>
  <r>
    <s v="2024"/>
    <x v="0"/>
    <x v="0"/>
    <x v="1"/>
    <x v="6"/>
    <x v="2"/>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972000"/>
  </r>
  <r>
    <s v="2024"/>
    <x v="0"/>
    <x v="0"/>
    <x v="1"/>
    <x v="6"/>
    <x v="2"/>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37124.9"/>
  </r>
  <r>
    <s v="2024"/>
    <x v="0"/>
    <x v="0"/>
    <x v="1"/>
    <x v="6"/>
    <x v="2"/>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147780"/>
  </r>
  <r>
    <s v="2024"/>
    <x v="0"/>
    <x v="0"/>
    <x v="1"/>
    <x v="6"/>
    <x v="2"/>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x v="2"/>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x v="2"/>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x v="2"/>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x v="2"/>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x v="2"/>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x v="2"/>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423683.78"/>
  </r>
  <r>
    <s v="2024"/>
    <x v="0"/>
    <x v="0"/>
    <x v="1"/>
    <x v="6"/>
    <x v="2"/>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x v="2"/>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x v="2"/>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x v="2"/>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x v="2"/>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x v="2"/>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x v="2"/>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x v="2"/>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x v="2"/>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x v="2"/>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x v="2"/>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x v="2"/>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x v="2"/>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x v="2"/>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x v="2"/>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x v="2"/>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x v="2"/>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x v="2"/>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x v="2"/>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x v="2"/>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342073239.06"/>
    <n v="341734004.58000004"/>
  </r>
  <r>
    <s v="2024"/>
    <x v="0"/>
    <x v="0"/>
    <x v="1"/>
    <x v="6"/>
    <x v="2"/>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x v="2"/>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x v="2"/>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x v="2"/>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x v="2"/>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x v="2"/>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x v="2"/>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x v="2"/>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x v="2"/>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x v="2"/>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x v="2"/>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x v="2"/>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x v="2"/>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x v="2"/>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39679215"/>
    <n v="39679210.869999997"/>
  </r>
  <r>
    <s v="2024"/>
    <x v="0"/>
    <x v="0"/>
    <x v="1"/>
    <x v="6"/>
    <x v="2"/>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x v="2"/>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x v="2"/>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x v="2"/>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x v="2"/>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34992463"/>
    <n v="34970925.399999999"/>
  </r>
  <r>
    <s v="2024"/>
    <x v="0"/>
    <x v="0"/>
    <x v="1"/>
    <x v="6"/>
    <x v="2"/>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20000000"/>
    <n v="19999999.75"/>
  </r>
  <r>
    <s v="2024"/>
    <x v="0"/>
    <x v="0"/>
    <x v="1"/>
    <x v="6"/>
    <x v="2"/>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10000001"/>
  </r>
  <r>
    <s v="2024"/>
    <x v="0"/>
    <x v="0"/>
    <x v="1"/>
    <x v="6"/>
    <x v="2"/>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x v="2"/>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29999686.299999997"/>
  </r>
  <r>
    <s v="2024"/>
    <x v="0"/>
    <x v="0"/>
    <x v="1"/>
    <x v="6"/>
    <x v="2"/>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x v="2"/>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x v="2"/>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x v="2"/>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x v="2"/>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x v="2"/>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26364725"/>
    <n v="26364696.439999998"/>
  </r>
  <r>
    <s v="2024"/>
    <x v="0"/>
    <x v="0"/>
    <x v="1"/>
    <x v="6"/>
    <x v="2"/>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x v="2"/>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20000000"/>
    <n v="19999977.309999999"/>
  </r>
  <r>
    <s v="2024"/>
    <x v="0"/>
    <x v="0"/>
    <x v="1"/>
    <x v="6"/>
    <x v="2"/>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1999995"/>
  </r>
  <r>
    <s v="2024"/>
    <x v="0"/>
    <x v="0"/>
    <x v="1"/>
    <x v="6"/>
    <x v="2"/>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x v="2"/>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x v="2"/>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x v="2"/>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x v="2"/>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x v="2"/>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x v="2"/>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x v="2"/>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x v="2"/>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x v="2"/>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x v="2"/>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x v="2"/>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23797536.539999999"/>
  </r>
  <r>
    <s v="2024"/>
    <x v="0"/>
    <x v="0"/>
    <x v="1"/>
    <x v="6"/>
    <x v="2"/>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x v="2"/>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x v="2"/>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x v="2"/>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x v="2"/>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x v="2"/>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x v="2"/>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x v="2"/>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x v="2"/>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x v="2"/>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x v="2"/>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x v="2"/>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x v="2"/>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x v="2"/>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x v="2"/>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x v="2"/>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x v="2"/>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x v="2"/>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x v="2"/>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x v="2"/>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x v="2"/>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x v="2"/>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x v="2"/>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x v="2"/>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x v="2"/>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x v="2"/>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x v="2"/>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x v="2"/>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x v="2"/>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x v="2"/>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x v="2"/>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x v="2"/>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x v="2"/>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x v="2"/>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x v="2"/>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x v="2"/>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20000000"/>
    <n v="19999977.309999999"/>
  </r>
  <r>
    <s v="2024"/>
    <x v="0"/>
    <x v="0"/>
    <x v="1"/>
    <x v="6"/>
    <x v="2"/>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x v="2"/>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x v="2"/>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x v="2"/>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x v="2"/>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x v="2"/>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9"/>
  </r>
  <r>
    <s v="2024"/>
    <x v="0"/>
    <x v="0"/>
    <x v="1"/>
    <x v="6"/>
    <x v="2"/>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x v="2"/>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x v="2"/>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x v="2"/>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x v="2"/>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x v="2"/>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x v="2"/>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x v="2"/>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x v="2"/>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x v="2"/>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x v="2"/>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x v="2"/>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x v="2"/>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x v="2"/>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09999999"/>
    <n v="29996069.810000002"/>
  </r>
  <r>
    <s v="2024"/>
    <x v="0"/>
    <x v="0"/>
    <x v="1"/>
    <x v="6"/>
    <x v="2"/>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x v="2"/>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x v="2"/>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x v="2"/>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x v="2"/>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x v="2"/>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20000000"/>
    <n v="17890634.059999999"/>
  </r>
  <r>
    <s v="2024"/>
    <x v="0"/>
    <x v="0"/>
    <x v="1"/>
    <x v="6"/>
    <x v="2"/>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8999999"/>
  </r>
  <r>
    <s v="2024"/>
    <x v="0"/>
    <x v="0"/>
    <x v="1"/>
    <x v="6"/>
    <x v="2"/>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x v="2"/>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x v="2"/>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x v="2"/>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x v="2"/>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09999998"/>
  </r>
  <r>
    <s v="2024"/>
    <x v="0"/>
    <x v="0"/>
    <x v="1"/>
    <x v="6"/>
    <x v="2"/>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x v="2"/>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x v="2"/>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x v="2"/>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x v="2"/>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10 - FONDO GENERAL"/>
    <n v="15317"/>
    <s v="25 - SANTIAGO"/>
    <n v="0"/>
    <n v="60000000"/>
    <n v="59999931.959999993"/>
  </r>
  <r>
    <s v="2024"/>
    <x v="0"/>
    <x v="0"/>
    <x v="1"/>
    <x v="6"/>
    <x v="2"/>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x v="2"/>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x v="2"/>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x v="2"/>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x v="2"/>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x v="2"/>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s v="2024"/>
    <x v="0"/>
    <x v="0"/>
    <x v="1"/>
    <x v="6"/>
    <x v="2"/>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x v="2"/>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x v="2"/>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x v="2"/>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x v="2"/>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x v="2"/>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x v="2"/>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x v="2"/>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90000001"/>
  </r>
  <r>
    <s v="2024"/>
    <x v="0"/>
    <x v="0"/>
    <x v="1"/>
    <x v="6"/>
    <x v="2"/>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x v="2"/>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x v="2"/>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x v="2"/>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x v="2"/>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84089224.03999999"/>
    <n v="184060990.48000002"/>
  </r>
  <r>
    <s v="2024"/>
    <x v="0"/>
    <x v="0"/>
    <x v="1"/>
    <x v="6"/>
    <x v="2"/>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x v="2"/>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x v="2"/>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x v="2"/>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x v="2"/>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x v="2"/>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x v="2"/>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x v="2"/>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x v="2"/>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s v="2024"/>
    <x v="0"/>
    <x v="0"/>
    <x v="1"/>
    <x v="6"/>
    <x v="2"/>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x v="2"/>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x v="2"/>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x v="2"/>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x v="2"/>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x v="2"/>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x v="2"/>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x v="2"/>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35111067.109999999"/>
    <n v="35093213.859999999"/>
  </r>
  <r>
    <s v="2024"/>
    <x v="0"/>
    <x v="0"/>
    <x v="1"/>
    <x v="6"/>
    <x v="2"/>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x v="2"/>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x v="2"/>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x v="2"/>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29999999"/>
    <n v="9999908.2300000004"/>
  </r>
  <r>
    <s v="2024"/>
    <x v="0"/>
    <x v="0"/>
    <x v="1"/>
    <x v="6"/>
    <x v="2"/>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x v="2"/>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2999999"/>
  </r>
  <r>
    <s v="2024"/>
    <x v="0"/>
    <x v="0"/>
    <x v="1"/>
    <x v="6"/>
    <x v="2"/>
    <s v="0211 - MINISTERIO DE OBRAS PÚBLICAS Y COMUNICACIONES"/>
    <s v="0001 - MINISTERIO DE OBRAS PUBLICAS Y COMUNICACIONES"/>
    <x v="1"/>
    <x v="11"/>
    <x v="26"/>
    <s v="2.7 - OBRAS"/>
    <s v="2.7.2 - INFRAESTRUCTURA"/>
    <s v="N"/>
    <s v="00 - N/A"/>
    <s v="10 - FONDO GENERAL"/>
    <s v=" "/>
    <s v="99 - MULTIPROVINCIAL"/>
    <n v="17638553785"/>
    <n v="0.93000030517578125"/>
    <n v="0"/>
  </r>
  <r>
    <s v="2024"/>
    <x v="0"/>
    <x v="0"/>
    <x v="1"/>
    <x v="6"/>
    <x v="2"/>
    <s v="0211 - MINISTERIO DE OBRAS PÚBLICAS Y COMUNICACIONES"/>
    <s v="0001 - MINISTERIO DE OBRAS PUBLICAS Y COMUNICACIONES"/>
    <x v="1"/>
    <x v="11"/>
    <x v="26"/>
    <s v="2.7 - OBRAS"/>
    <s v="2.7.2 - INFRAESTRUCTURA"/>
    <s v="N"/>
    <s v="00 - N/A"/>
    <s v="20 - FONDOS CON DESTINO ESPECÍFICO"/>
    <s v=" "/>
    <s v="99 - MULTIPROVINCIAL"/>
    <n v="1500000000"/>
    <n v="0"/>
    <n v="0"/>
  </r>
  <r>
    <s v="2024"/>
    <x v="0"/>
    <x v="0"/>
    <x v="1"/>
    <x v="6"/>
    <x v="2"/>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5.9662852436304092E-10"/>
    <n v="0"/>
  </r>
  <r>
    <s v="2024"/>
    <x v="0"/>
    <x v="0"/>
    <x v="1"/>
    <x v="6"/>
    <x v="2"/>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306312253.9000001"/>
    <n v="1180398567.6999996"/>
  </r>
  <r>
    <s v="2024"/>
    <x v="0"/>
    <x v="0"/>
    <x v="1"/>
    <x v="6"/>
    <x v="2"/>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x v="2"/>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x v="2"/>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x v="2"/>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x v="2"/>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182828814.6000004"/>
    <n v="1934229596.79"/>
  </r>
  <r>
    <s v="2024"/>
    <x v="0"/>
    <x v="0"/>
    <x v="1"/>
    <x v="6"/>
    <x v="2"/>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5.5879354476928711E-9"/>
    <n v="0"/>
  </r>
  <r>
    <s v="2024"/>
    <x v="0"/>
    <x v="0"/>
    <x v="1"/>
    <x v="6"/>
    <x v="2"/>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x v="2"/>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662833.1400000006"/>
  </r>
  <r>
    <s v="2024"/>
    <x v="0"/>
    <x v="0"/>
    <x v="1"/>
    <x v="6"/>
    <x v="2"/>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x v="2"/>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57195302.689999998"/>
    <n v="57195302.689999998"/>
  </r>
  <r>
    <s v="2024"/>
    <x v="0"/>
    <x v="0"/>
    <x v="1"/>
    <x v="6"/>
    <x v="2"/>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x v="2"/>
    <s v="0211 - MINISTERIO DE OBRAS PÚBLICAS Y COMUNICACIONES"/>
    <s v="0001 - MINISTERIO DE OBRAS PUBLICAS Y COMUNICACIONES"/>
    <x v="1"/>
    <x v="11"/>
    <x v="26"/>
    <s v="2.7 - OBRAS"/>
    <s v="2.7.2 - INFRAESTRUCTURA"/>
    <s v="S"/>
    <s v="05 - CONSTRUCCIÓN DE PUENTES PEATONALES Y DE MOTOCICLETAS A NIVEL NACIONAL"/>
    <s v="50 - CRÉDITO INTERNO"/>
    <n v="14110"/>
    <s v="99 - MULTIPROVINCIAL"/>
    <n v="0"/>
    <n v="9418648"/>
    <n v="9418648"/>
  </r>
  <r>
    <s v="2024"/>
    <x v="0"/>
    <x v="0"/>
    <x v="1"/>
    <x v="6"/>
    <x v="2"/>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x v="2"/>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552592901.57000005"/>
    <n v="540698523.27999997"/>
  </r>
  <r>
    <s v="2024"/>
    <x v="0"/>
    <x v="0"/>
    <x v="1"/>
    <x v="6"/>
    <x v="2"/>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x v="2"/>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x v="2"/>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x v="2"/>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x v="2"/>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n v="0"/>
  </r>
  <r>
    <s v="2024"/>
    <x v="0"/>
    <x v="0"/>
    <x v="1"/>
    <x v="6"/>
    <x v="2"/>
    <s v="0211 - MINISTERIO DE OBRAS PÚBLICAS Y COMUNICACIONES"/>
    <s v="0001 - MINISTERIO DE OBRAS PUBLICAS Y COMUNICACIONES"/>
    <x v="1"/>
    <x v="11"/>
    <x v="26"/>
    <s v="2.7 - OBRAS"/>
    <s v="2.7.2 - INFRAESTRUCTURA"/>
    <s v="S"/>
    <s v="08 - CONSTRUCCIÓN PUENTE  SOBRE EL RIO TABARA ARRIBA, PROVINCIA AZUA"/>
    <s v="50 - CRÉDITO INTERNO"/>
    <n v="14293"/>
    <s v="02 - AZUA"/>
    <n v="0"/>
    <n v="0"/>
    <n v="0"/>
  </r>
  <r>
    <s v="2024"/>
    <x v="0"/>
    <x v="0"/>
    <x v="1"/>
    <x v="6"/>
    <x v="2"/>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1"/>
    <n v="13047482.630000001"/>
  </r>
  <r>
    <s v="2024"/>
    <x v="0"/>
    <x v="0"/>
    <x v="1"/>
    <x v="6"/>
    <x v="2"/>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x v="2"/>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x v="2"/>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642198"/>
  </r>
  <r>
    <s v="2024"/>
    <x v="0"/>
    <x v="0"/>
    <x v="1"/>
    <x v="6"/>
    <x v="2"/>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x v="2"/>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x v="2"/>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19510332.28"/>
    <n v="1219509994.0799999"/>
  </r>
  <r>
    <s v="2024"/>
    <x v="0"/>
    <x v="0"/>
    <x v="1"/>
    <x v="6"/>
    <x v="2"/>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x v="2"/>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10000008"/>
  </r>
  <r>
    <s v="2024"/>
    <x v="0"/>
    <x v="0"/>
    <x v="1"/>
    <x v="6"/>
    <x v="2"/>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x v="2"/>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47840183.670000002"/>
  </r>
  <r>
    <s v="2024"/>
    <x v="0"/>
    <x v="0"/>
    <x v="1"/>
    <x v="6"/>
    <x v="2"/>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1373753528.3899999"/>
    <n v="612912977.71000004"/>
  </r>
  <r>
    <s v="2024"/>
    <x v="0"/>
    <x v="0"/>
    <x v="1"/>
    <x v="6"/>
    <x v="2"/>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x v="2"/>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x v="2"/>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n v="0"/>
  </r>
  <r>
    <s v="2024"/>
    <x v="0"/>
    <x v="0"/>
    <x v="1"/>
    <x v="6"/>
    <x v="2"/>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x v="2"/>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11483350.5"/>
  </r>
  <r>
    <s v="2024"/>
    <x v="0"/>
    <x v="0"/>
    <x v="1"/>
    <x v="6"/>
    <x v="2"/>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x v="2"/>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9596596.699999999"/>
  </r>
  <r>
    <s v="2024"/>
    <x v="0"/>
    <x v="0"/>
    <x v="1"/>
    <x v="6"/>
    <x v="2"/>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25479516.789999999"/>
    <n v="25479516.789999999"/>
  </r>
  <r>
    <s v="2024"/>
    <x v="0"/>
    <x v="0"/>
    <x v="1"/>
    <x v="6"/>
    <x v="2"/>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6121433"/>
  </r>
  <r>
    <s v="2024"/>
    <x v="0"/>
    <x v="0"/>
    <x v="1"/>
    <x v="6"/>
    <x v="2"/>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x v="2"/>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5092521.539999999"/>
  </r>
  <r>
    <s v="2024"/>
    <x v="0"/>
    <x v="0"/>
    <x v="1"/>
    <x v="6"/>
    <x v="2"/>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144101799.13999999"/>
    <n v="144094978.69999999"/>
  </r>
  <r>
    <s v="2024"/>
    <x v="0"/>
    <x v="0"/>
    <x v="1"/>
    <x v="6"/>
    <x v="2"/>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70134553.109999999"/>
  </r>
  <r>
    <s v="2024"/>
    <x v="0"/>
    <x v="0"/>
    <x v="1"/>
    <x v="6"/>
    <x v="2"/>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x v="2"/>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x v="2"/>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x v="2"/>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x v="2"/>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108367312"/>
  </r>
  <r>
    <s v="2024"/>
    <x v="0"/>
    <x v="0"/>
    <x v="1"/>
    <x v="6"/>
    <x v="2"/>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695351.530000001"/>
    <n v="71534995.530000001"/>
  </r>
  <r>
    <s v="2024"/>
    <x v="0"/>
    <x v="0"/>
    <x v="1"/>
    <x v="6"/>
    <x v="2"/>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68257358.239999995"/>
  </r>
  <r>
    <s v="2024"/>
    <x v="0"/>
    <x v="0"/>
    <x v="1"/>
    <x v="6"/>
    <x v="2"/>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x v="2"/>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x v="2"/>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x v="2"/>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x v="2"/>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x v="2"/>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x v="2"/>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10000001"/>
  </r>
  <r>
    <s v="2024"/>
    <x v="0"/>
    <x v="0"/>
    <x v="1"/>
    <x v="6"/>
    <x v="2"/>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x v="2"/>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x v="2"/>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x v="2"/>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x v="2"/>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x v="2"/>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x v="2"/>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9602450"/>
    <n v="47869652"/>
  </r>
  <r>
    <s v="2024"/>
    <x v="0"/>
    <x v="0"/>
    <x v="1"/>
    <x v="6"/>
    <x v="2"/>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x v="2"/>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x v="2"/>
    <s v="0211 - MINISTERIO DE OBRAS PÚBLICAS Y COMUNICACIONES"/>
    <s v="0001 - MINISTERIO DE OBRAS PUBLICAS Y COMUNICACIONES"/>
    <x v="1"/>
    <x v="11"/>
    <x v="26"/>
    <s v="2.7 - OBRAS"/>
    <s v="2.7.2 - INFRAESTRUCTURA"/>
    <s v="S"/>
    <s v="28 - CONSTRUCCIÓN DE LA CIRCUNVALACION DE AZUA 1RA. ETAPA, EN LA PROVINCIA AZUA"/>
    <s v="50 - CRÉDITO INTERNO"/>
    <n v="12628"/>
    <s v="02 - AZUA"/>
    <n v="0"/>
    <n v="9556820.4800000004"/>
    <n v="0"/>
  </r>
  <r>
    <s v="2024"/>
    <x v="0"/>
    <x v="0"/>
    <x v="1"/>
    <x v="6"/>
    <x v="2"/>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x v="2"/>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70000001"/>
  </r>
  <r>
    <s v="2024"/>
    <x v="0"/>
    <x v="0"/>
    <x v="1"/>
    <x v="6"/>
    <x v="2"/>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50427416"/>
  </r>
  <r>
    <s v="2024"/>
    <x v="0"/>
    <x v="0"/>
    <x v="1"/>
    <x v="6"/>
    <x v="2"/>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x v="2"/>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x v="2"/>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x v="2"/>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x v="2"/>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x v="2"/>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107375850.41"/>
  </r>
  <r>
    <s v="2024"/>
    <x v="0"/>
    <x v="0"/>
    <x v="1"/>
    <x v="6"/>
    <x v="2"/>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x v="2"/>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x v="2"/>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712227479.84000003"/>
    <n v="675712605.82000005"/>
  </r>
  <r>
    <s v="2024"/>
    <x v="0"/>
    <x v="0"/>
    <x v="1"/>
    <x v="6"/>
    <x v="2"/>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n v="0"/>
  </r>
  <r>
    <s v="2024"/>
    <x v="0"/>
    <x v="0"/>
    <x v="1"/>
    <x v="6"/>
    <x v="2"/>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000"/>
    <n v="112259944.08"/>
  </r>
  <r>
    <s v="2024"/>
    <x v="0"/>
    <x v="0"/>
    <x v="1"/>
    <x v="6"/>
    <x v="2"/>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x v="2"/>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x v="2"/>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x v="2"/>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x v="2"/>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x v="2"/>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49999999.530000001"/>
  </r>
  <r>
    <s v="2024"/>
    <x v="0"/>
    <x v="0"/>
    <x v="1"/>
    <x v="6"/>
    <x v="2"/>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x v="2"/>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x v="2"/>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x v="2"/>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9272187.280000001"/>
  </r>
  <r>
    <s v="2024"/>
    <x v="0"/>
    <x v="0"/>
    <x v="1"/>
    <x v="6"/>
    <x v="2"/>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x v="2"/>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x v="2"/>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65890198.769999996"/>
    <n v="60287044.210000001"/>
  </r>
  <r>
    <s v="2024"/>
    <x v="0"/>
    <x v="0"/>
    <x v="1"/>
    <x v="6"/>
    <x v="2"/>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x v="2"/>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x v="2"/>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x v="2"/>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6757476.809999999"/>
    <n v="13854969.27"/>
  </r>
  <r>
    <s v="2024"/>
    <x v="0"/>
    <x v="0"/>
    <x v="1"/>
    <x v="6"/>
    <x v="2"/>
    <s v="0211 - MINISTERIO DE OBRAS PÚBLICAS Y COMUNICACIONES"/>
    <s v="0001 - MINISTERIO DE OBRAS PUBLICAS Y COMUNICACIONES"/>
    <x v="1"/>
    <x v="11"/>
    <x v="26"/>
    <s v="2.7 - OBRAS"/>
    <s v="2.7.2 - INFRAESTRUCTURA"/>
    <s v="S"/>
    <s v="37 - RECONSTRUCCIÓN DE LA INFRAESTRUCTURA VIAL URBANA DEL MUNICIPIO OVIEDO, PROVINCIA PEDERNALES"/>
    <s v="20 - FONDOS CON DESTINO ESPECÍFICO"/>
    <n v="15815"/>
    <s v="16 - PEDERNALES"/>
    <n v="0"/>
    <n v="2902505.54"/>
    <n v="2902505.54"/>
  </r>
  <r>
    <s v="2024"/>
    <x v="0"/>
    <x v="0"/>
    <x v="1"/>
    <x v="6"/>
    <x v="2"/>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x v="2"/>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x v="2"/>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x v="2"/>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x v="2"/>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x v="2"/>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x v="2"/>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x v="2"/>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x v="2"/>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41355755.159999996"/>
    <n v="41355754.530000001"/>
  </r>
  <r>
    <s v="2024"/>
    <x v="0"/>
    <x v="0"/>
    <x v="1"/>
    <x v="6"/>
    <x v="2"/>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2486432"/>
  </r>
  <r>
    <s v="2024"/>
    <x v="0"/>
    <x v="0"/>
    <x v="1"/>
    <x v="6"/>
    <x v="2"/>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x v="2"/>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x v="2"/>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x v="2"/>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x v="2"/>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x v="2"/>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x v="2"/>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
    <n v="12510073.060000001"/>
  </r>
  <r>
    <s v="2024"/>
    <x v="0"/>
    <x v="0"/>
    <x v="1"/>
    <x v="6"/>
    <x v="2"/>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x v="2"/>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x v="2"/>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s v="2024"/>
    <x v="0"/>
    <x v="0"/>
    <x v="1"/>
    <x v="6"/>
    <x v="2"/>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x v="2"/>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x v="2"/>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x v="2"/>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x v="2"/>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x v="2"/>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x v="2"/>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10506830.439999999"/>
  </r>
  <r>
    <s v="2024"/>
    <x v="0"/>
    <x v="0"/>
    <x v="1"/>
    <x v="6"/>
    <x v="2"/>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n v="0"/>
  </r>
  <r>
    <s v="2024"/>
    <x v="0"/>
    <x v="0"/>
    <x v="1"/>
    <x v="6"/>
    <x v="2"/>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x v="2"/>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x v="2"/>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x v="2"/>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x v="2"/>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x v="2"/>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6931345.27"/>
  </r>
  <r>
    <s v="2024"/>
    <x v="0"/>
    <x v="0"/>
    <x v="1"/>
    <x v="6"/>
    <x v="2"/>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x v="2"/>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
    <n v="0"/>
  </r>
  <r>
    <s v="2024"/>
    <x v="0"/>
    <x v="0"/>
    <x v="1"/>
    <x v="6"/>
    <x v="2"/>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x v="2"/>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91690115.180000007"/>
    <n v="90851115.179999992"/>
  </r>
  <r>
    <s v="2024"/>
    <x v="0"/>
    <x v="0"/>
    <x v="1"/>
    <x v="6"/>
    <x v="2"/>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420917.030000001"/>
    <n v="64420466.030000001"/>
  </r>
  <r>
    <s v="2024"/>
    <x v="0"/>
    <x v="0"/>
    <x v="1"/>
    <x v="6"/>
    <x v="2"/>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n v="0"/>
  </r>
  <r>
    <s v="2024"/>
    <x v="0"/>
    <x v="0"/>
    <x v="1"/>
    <x v="6"/>
    <x v="2"/>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x v="2"/>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41757127.299999997"/>
  </r>
  <r>
    <s v="2024"/>
    <x v="0"/>
    <x v="0"/>
    <x v="1"/>
    <x v="6"/>
    <x v="2"/>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x v="2"/>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x v="2"/>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x v="2"/>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x v="2"/>
    <s v="0211 - MINISTERIO DE OBRAS PÚBLICAS Y COMUNICACIONES"/>
    <s v="0001 - MINISTERIO DE OBRAS PUBLICAS Y COMUNICACIONES"/>
    <x v="1"/>
    <x v="11"/>
    <x v="26"/>
    <s v="2.7 - OBRAS"/>
    <s v="2.7.2 - INFRAESTRUCTURA"/>
    <s v="S"/>
    <s v="48 - CONSTRUCCIÓN DEL CAMINO VECINAL LA CEIBA-CHIRINO, MUNICIPIO MONTE PLATA, PROVINCIA MONTE PLATA"/>
    <s v="20 - FONDOS CON DESTINO ESPECÍFICO"/>
    <n v="16126"/>
    <s v="29 - MONTE PLATA"/>
    <n v="0"/>
    <n v="73952948.439999998"/>
    <n v="0"/>
  </r>
  <r>
    <s v="2024"/>
    <x v="0"/>
    <x v="0"/>
    <x v="1"/>
    <x v="6"/>
    <x v="2"/>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x v="2"/>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574424"/>
  </r>
  <r>
    <s v="2024"/>
    <x v="0"/>
    <x v="0"/>
    <x v="1"/>
    <x v="6"/>
    <x v="2"/>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88061764.129999995"/>
    <n v="88030373.010000005"/>
  </r>
  <r>
    <s v="2024"/>
    <x v="0"/>
    <x v="0"/>
    <x v="1"/>
    <x v="6"/>
    <x v="2"/>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x v="2"/>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x v="2"/>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64884914.43999997"/>
  </r>
  <r>
    <s v="2024"/>
    <x v="0"/>
    <x v="0"/>
    <x v="1"/>
    <x v="6"/>
    <x v="2"/>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000000"/>
    <n v="41000000"/>
  </r>
  <r>
    <s v="2024"/>
    <x v="0"/>
    <x v="0"/>
    <x v="1"/>
    <x v="6"/>
    <x v="2"/>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x v="2"/>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x v="2"/>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x v="2"/>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x v="2"/>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x v="2"/>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x v="2"/>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n v="0"/>
  </r>
  <r>
    <s v="2024"/>
    <x v="0"/>
    <x v="0"/>
    <x v="1"/>
    <x v="6"/>
    <x v="2"/>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112691733.27999999"/>
    <n v="112509785.06"/>
  </r>
  <r>
    <s v="2024"/>
    <x v="0"/>
    <x v="0"/>
    <x v="1"/>
    <x v="6"/>
    <x v="2"/>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000000"/>
    <n v="24000000"/>
  </r>
  <r>
    <s v="2024"/>
    <x v="0"/>
    <x v="0"/>
    <x v="1"/>
    <x v="6"/>
    <x v="2"/>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x v="2"/>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2396735.93000001"/>
    <n v="221896598.39999998"/>
  </r>
  <r>
    <s v="2024"/>
    <x v="0"/>
    <x v="0"/>
    <x v="1"/>
    <x v="6"/>
    <x v="2"/>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x v="2"/>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x v="2"/>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x v="2"/>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x v="2"/>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x v="2"/>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231072694.53"/>
    <n v="231072694.53"/>
  </r>
  <r>
    <s v="2024"/>
    <x v="0"/>
    <x v="0"/>
    <x v="1"/>
    <x v="6"/>
    <x v="2"/>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x v="2"/>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x v="2"/>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4296424"/>
    <n v="52692179.670000002"/>
  </r>
  <r>
    <s v="2024"/>
    <x v="0"/>
    <x v="0"/>
    <x v="1"/>
    <x v="6"/>
    <x v="2"/>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x v="2"/>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x v="2"/>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9438251"/>
  </r>
  <r>
    <s v="2024"/>
    <x v="0"/>
    <x v="0"/>
    <x v="1"/>
    <x v="6"/>
    <x v="2"/>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x v="2"/>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x v="2"/>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x v="2"/>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x v="2"/>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x v="2"/>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6898766.590000004"/>
    <n v="46898765.590000004"/>
  </r>
  <r>
    <s v="2024"/>
    <x v="0"/>
    <x v="0"/>
    <x v="1"/>
    <x v="6"/>
    <x v="2"/>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x v="2"/>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x v="2"/>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x v="2"/>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x v="2"/>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024926"/>
    <n v="20024925.919999998"/>
  </r>
  <r>
    <s v="2024"/>
    <x v="0"/>
    <x v="0"/>
    <x v="1"/>
    <x v="6"/>
    <x v="2"/>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x v="2"/>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x v="2"/>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x v="2"/>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7632305"/>
  </r>
  <r>
    <s v="2024"/>
    <x v="0"/>
    <x v="0"/>
    <x v="1"/>
    <x v="6"/>
    <x v="2"/>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66677001.65000001"/>
    <n v="166675000.47"/>
  </r>
  <r>
    <s v="2024"/>
    <x v="0"/>
    <x v="0"/>
    <x v="1"/>
    <x v="6"/>
    <x v="2"/>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x v="2"/>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x v="2"/>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x v="2"/>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x v="2"/>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5000001"/>
    <n v="0"/>
  </r>
  <r>
    <s v="2024"/>
    <x v="0"/>
    <x v="0"/>
    <x v="1"/>
    <x v="6"/>
    <x v="2"/>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x v="2"/>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64159568.73000002"/>
    <n v="161922885.56999999"/>
  </r>
  <r>
    <s v="2024"/>
    <x v="0"/>
    <x v="0"/>
    <x v="1"/>
    <x v="6"/>
    <x v="2"/>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x v="2"/>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
    <n v="0"/>
  </r>
  <r>
    <s v="2024"/>
    <x v="0"/>
    <x v="0"/>
    <x v="1"/>
    <x v="6"/>
    <x v="2"/>
    <s v="0211 - MINISTERIO DE OBRAS PÚBLICAS Y COMUNICACIONES"/>
    <s v="0001 - MINISTERIO DE OBRAS PUBLICAS Y COMUNICACIONES"/>
    <x v="1"/>
    <x v="11"/>
    <x v="26"/>
    <s v="2.7 - OBRAS"/>
    <s v="2.7.2 - INFRAESTRUCTURA"/>
    <s v="S"/>
    <s v="61 - RECONSTRUCCIÓN  DE INFRAESTRUCTURA VIAL URBANA DEL MUNICIPIO DE BANÍ, PROVINCIA PERAVIA"/>
    <s v="10 - FONDO GENERAL"/>
    <n v="15065"/>
    <s v="17 - PERAVIA"/>
    <n v="0"/>
    <n v="119876795.31"/>
    <n v="119876793.88"/>
  </r>
  <r>
    <s v="2024"/>
    <x v="0"/>
    <x v="0"/>
    <x v="1"/>
    <x v="6"/>
    <x v="2"/>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n v="217507511"/>
  </r>
  <r>
    <s v="2024"/>
    <x v="0"/>
    <x v="0"/>
    <x v="1"/>
    <x v="6"/>
    <x v="2"/>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x v="2"/>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x v="2"/>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79999997"/>
  </r>
  <r>
    <s v="2024"/>
    <x v="0"/>
    <x v="0"/>
    <x v="1"/>
    <x v="6"/>
    <x v="2"/>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x v="2"/>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20000001"/>
    <n v="0"/>
  </r>
  <r>
    <s v="2024"/>
    <x v="0"/>
    <x v="0"/>
    <x v="1"/>
    <x v="6"/>
    <x v="2"/>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09430587.62"/>
    <n v="302034333.78999996"/>
  </r>
  <r>
    <s v="2024"/>
    <x v="0"/>
    <x v="0"/>
    <x v="1"/>
    <x v="6"/>
    <x v="2"/>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85671723.46000004"/>
    <n v="384669722.01999998"/>
  </r>
  <r>
    <s v="2024"/>
    <x v="0"/>
    <x v="0"/>
    <x v="1"/>
    <x v="6"/>
    <x v="2"/>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x v="2"/>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70514907.68000001"/>
  </r>
  <r>
    <s v="2024"/>
    <x v="0"/>
    <x v="0"/>
    <x v="1"/>
    <x v="6"/>
    <x v="2"/>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140491887.19"/>
    <n v="139672791.81"/>
  </r>
  <r>
    <s v="2024"/>
    <x v="0"/>
    <x v="0"/>
    <x v="1"/>
    <x v="6"/>
    <x v="2"/>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60000000"/>
  </r>
  <r>
    <s v="2024"/>
    <x v="0"/>
    <x v="0"/>
    <x v="1"/>
    <x v="6"/>
    <x v="2"/>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x v="2"/>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x v="2"/>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80406667.599999994"/>
  </r>
  <r>
    <s v="2024"/>
    <x v="0"/>
    <x v="0"/>
    <x v="1"/>
    <x v="6"/>
    <x v="2"/>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x v="2"/>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x v="2"/>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x v="2"/>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x v="2"/>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
  </r>
  <r>
    <s v="2024"/>
    <x v="0"/>
    <x v="0"/>
    <x v="1"/>
    <x v="6"/>
    <x v="2"/>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x v="2"/>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x v="2"/>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x v="2"/>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435272.560000002"/>
  </r>
  <r>
    <s v="2024"/>
    <x v="0"/>
    <x v="0"/>
    <x v="1"/>
    <x v="6"/>
    <x v="2"/>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x v="2"/>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x v="2"/>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x v="2"/>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x v="2"/>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50000006"/>
  </r>
  <r>
    <s v="2024"/>
    <x v="0"/>
    <x v="0"/>
    <x v="1"/>
    <x v="6"/>
    <x v="2"/>
    <s v="0211 - MINISTERIO DE OBRAS PÚBLICAS Y COMUNICACIONES"/>
    <s v="0001 - MINISTERIO DE OBRAS PUBLICAS Y COMUNICACIONES"/>
    <x v="1"/>
    <x v="11"/>
    <x v="26"/>
    <s v="2.7 - OBRAS"/>
    <s v="2.7.2 - INFRAESTRUCTURA"/>
    <s v="S"/>
    <s v="67 - RECONSTRUCCIÓN DE LA INFRAESTRUCTURA VIAL URBANA DEL MUNICIPIO EL SEIBO, PROVINCIA EL SEIBO"/>
    <s v="10 - FONDO GENERAL"/>
    <n v="16084"/>
    <s v="08 - EL SEIBO"/>
    <n v="0"/>
    <n v="28208608.390000001"/>
    <n v="28208608.390000001"/>
  </r>
  <r>
    <s v="2024"/>
    <x v="0"/>
    <x v="0"/>
    <x v="1"/>
    <x v="6"/>
    <x v="2"/>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3"/>
    <n v="112982941.72999999"/>
  </r>
  <r>
    <s v="2024"/>
    <x v="0"/>
    <x v="0"/>
    <x v="1"/>
    <x v="6"/>
    <x v="2"/>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x v="2"/>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x v="2"/>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x v="2"/>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x v="2"/>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x v="2"/>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6500000"/>
  </r>
  <r>
    <s v="2024"/>
    <x v="0"/>
    <x v="0"/>
    <x v="1"/>
    <x v="6"/>
    <x v="2"/>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x v="2"/>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n v="31441154.539999999"/>
  </r>
  <r>
    <s v="2024"/>
    <x v="0"/>
    <x v="0"/>
    <x v="1"/>
    <x v="6"/>
    <x v="2"/>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s v="2024"/>
    <x v="0"/>
    <x v="0"/>
    <x v="1"/>
    <x v="6"/>
    <x v="2"/>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x v="2"/>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x v="2"/>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x v="2"/>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x v="2"/>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56852716.600000001"/>
    <n v="56852716.600000001"/>
  </r>
  <r>
    <s v="2024"/>
    <x v="0"/>
    <x v="0"/>
    <x v="1"/>
    <x v="6"/>
    <x v="2"/>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34412642.57"/>
    <n v="34412642.57"/>
  </r>
  <r>
    <s v="2024"/>
    <x v="0"/>
    <x v="0"/>
    <x v="1"/>
    <x v="6"/>
    <x v="2"/>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x v="2"/>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x v="2"/>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x v="2"/>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01970387.04"/>
    <n v="1101970386.04"/>
  </r>
  <r>
    <s v="2024"/>
    <x v="0"/>
    <x v="0"/>
    <x v="1"/>
    <x v="6"/>
    <x v="2"/>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8412160"/>
    <n v="18412158.66"/>
  </r>
  <r>
    <s v="2024"/>
    <x v="0"/>
    <x v="0"/>
    <x v="1"/>
    <x v="6"/>
    <x v="2"/>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n v="0"/>
  </r>
  <r>
    <s v="2024"/>
    <x v="0"/>
    <x v="0"/>
    <x v="1"/>
    <x v="6"/>
    <x v="2"/>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x v="2"/>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x v="2"/>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23159240.760000002"/>
  </r>
  <r>
    <s v="2024"/>
    <x v="0"/>
    <x v="0"/>
    <x v="1"/>
    <x v="6"/>
    <x v="2"/>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3904300.520000003"/>
    <n v="33904300.170000002"/>
  </r>
  <r>
    <s v="2024"/>
    <x v="0"/>
    <x v="0"/>
    <x v="1"/>
    <x v="6"/>
    <x v="2"/>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x v="2"/>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86015147.929999992"/>
  </r>
  <r>
    <s v="2024"/>
    <x v="0"/>
    <x v="0"/>
    <x v="1"/>
    <x v="6"/>
    <x v="2"/>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9424613.969999999"/>
  </r>
  <r>
    <s v="2024"/>
    <x v="0"/>
    <x v="0"/>
    <x v="1"/>
    <x v="6"/>
    <x v="2"/>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x v="2"/>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x v="2"/>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24833775"/>
  </r>
  <r>
    <s v="2024"/>
    <x v="0"/>
    <x v="0"/>
    <x v="1"/>
    <x v="6"/>
    <x v="2"/>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x v="2"/>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x v="2"/>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x v="2"/>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121276293.75999999"/>
    <n v="121276293.34"/>
  </r>
  <r>
    <s v="2024"/>
    <x v="0"/>
    <x v="0"/>
    <x v="1"/>
    <x v="6"/>
    <x v="2"/>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96"/>
    <n v="11450076"/>
  </r>
  <r>
    <s v="2024"/>
    <x v="0"/>
    <x v="0"/>
    <x v="1"/>
    <x v="6"/>
    <x v="2"/>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x v="2"/>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x v="2"/>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10 - FONDO GENERAL"/>
    <n v="15317"/>
    <s v="25 - SANTIAGO"/>
    <n v="0"/>
    <n v="149114801.40000001"/>
    <n v="142038724.52000001"/>
  </r>
  <r>
    <s v="2024"/>
    <x v="0"/>
    <x v="0"/>
    <x v="1"/>
    <x v="6"/>
    <x v="2"/>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08499070"/>
    <n v="108499068.93000001"/>
  </r>
  <r>
    <s v="2024"/>
    <x v="0"/>
    <x v="0"/>
    <x v="1"/>
    <x v="6"/>
    <x v="2"/>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x v="2"/>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x v="2"/>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x v="2"/>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x v="2"/>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x v="2"/>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x v="2"/>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31832292.299999997"/>
    <n v="16900000"/>
  </r>
  <r>
    <s v="2024"/>
    <x v="0"/>
    <x v="0"/>
    <x v="1"/>
    <x v="6"/>
    <x v="2"/>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x v="2"/>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57884904.19999999"/>
    <n v="356099724.10000008"/>
  </r>
  <r>
    <s v="2024"/>
    <x v="0"/>
    <x v="0"/>
    <x v="1"/>
    <x v="6"/>
    <x v="2"/>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x v="2"/>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x v="2"/>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67593000"/>
    <n v="67592998"/>
  </r>
  <r>
    <s v="2024"/>
    <x v="0"/>
    <x v="0"/>
    <x v="1"/>
    <x v="6"/>
    <x v="2"/>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186252.890000001"/>
    <n v="39186252.890000001"/>
  </r>
  <r>
    <s v="2024"/>
    <x v="0"/>
    <x v="0"/>
    <x v="1"/>
    <x v="6"/>
    <x v="2"/>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x v="2"/>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x v="2"/>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375625141.47999996"/>
    <n v="373243499.97999996"/>
  </r>
  <r>
    <s v="2024"/>
    <x v="0"/>
    <x v="0"/>
    <x v="1"/>
    <x v="6"/>
    <x v="2"/>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9701443"/>
  </r>
  <r>
    <s v="2024"/>
    <x v="0"/>
    <x v="0"/>
    <x v="1"/>
    <x v="6"/>
    <x v="2"/>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x v="2"/>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20000005"/>
  </r>
  <r>
    <s v="2024"/>
    <x v="0"/>
    <x v="0"/>
    <x v="1"/>
    <x v="6"/>
    <x v="2"/>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x v="2"/>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x v="2"/>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3041012.42"/>
  </r>
  <r>
    <s v="2024"/>
    <x v="0"/>
    <x v="0"/>
    <x v="1"/>
    <x v="6"/>
    <x v="2"/>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2502505.81"/>
    <n v="182179185.98999998"/>
  </r>
  <r>
    <s v="2024"/>
    <x v="0"/>
    <x v="0"/>
    <x v="1"/>
    <x v="6"/>
    <x v="2"/>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247197208.34999999"/>
    <n v="233781376.13999999"/>
  </r>
  <r>
    <s v="2024"/>
    <x v="0"/>
    <x v="0"/>
    <x v="1"/>
    <x v="6"/>
    <x v="2"/>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x v="2"/>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x v="2"/>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45194976.09"/>
    <n v="144155108.47999999"/>
  </r>
  <r>
    <s v="2024"/>
    <x v="0"/>
    <x v="0"/>
    <x v="1"/>
    <x v="6"/>
    <x v="2"/>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x v="2"/>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6936907"/>
  </r>
  <r>
    <s v="2024"/>
    <x v="0"/>
    <x v="0"/>
    <x v="1"/>
    <x v="6"/>
    <x v="2"/>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35002652.69999999"/>
    <n v="134694219.74000001"/>
  </r>
  <r>
    <s v="2024"/>
    <x v="0"/>
    <x v="0"/>
    <x v="1"/>
    <x v="6"/>
    <x v="2"/>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3999999"/>
    <n v="107857548.28"/>
  </r>
  <r>
    <s v="2024"/>
    <x v="0"/>
    <x v="0"/>
    <x v="1"/>
    <x v="6"/>
    <x v="2"/>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40296721.260000005"/>
  </r>
  <r>
    <s v="2024"/>
    <x v="0"/>
    <x v="0"/>
    <x v="1"/>
    <x v="6"/>
    <x v="2"/>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x v="2"/>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7982464"/>
  </r>
  <r>
    <s v="2024"/>
    <x v="0"/>
    <x v="0"/>
    <x v="1"/>
    <x v="6"/>
    <x v="2"/>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x v="2"/>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81272187.27999997"/>
    <n v="275226722.56999999"/>
  </r>
  <r>
    <s v="2024"/>
    <x v="0"/>
    <x v="0"/>
    <x v="1"/>
    <x v="6"/>
    <x v="2"/>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x v="2"/>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3900223"/>
  </r>
  <r>
    <s v="2024"/>
    <x v="0"/>
    <x v="0"/>
    <x v="1"/>
    <x v="6"/>
    <x v="2"/>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6000000"/>
  </r>
  <r>
    <s v="2024"/>
    <x v="0"/>
    <x v="0"/>
    <x v="1"/>
    <x v="6"/>
    <x v="2"/>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n v="0"/>
  </r>
  <r>
    <s v="2024"/>
    <x v="0"/>
    <x v="0"/>
    <x v="1"/>
    <x v="6"/>
    <x v="2"/>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29999997"/>
    <n v="64991472.810000002"/>
  </r>
  <r>
    <s v="2024"/>
    <x v="0"/>
    <x v="0"/>
    <x v="1"/>
    <x v="6"/>
    <x v="2"/>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1821178.12"/>
  </r>
  <r>
    <s v="2024"/>
    <x v="0"/>
    <x v="0"/>
    <x v="1"/>
    <x v="6"/>
    <x v="2"/>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x v="2"/>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x v="2"/>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x v="2"/>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2617406"/>
    <n v="10051584.199999999"/>
  </r>
  <r>
    <s v="2024"/>
    <x v="0"/>
    <x v="0"/>
    <x v="1"/>
    <x v="6"/>
    <x v="2"/>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x v="2"/>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78512622.420000002"/>
    <n v="78512621.859999999"/>
  </r>
  <r>
    <s v="2024"/>
    <x v="0"/>
    <x v="0"/>
    <x v="1"/>
    <x v="6"/>
    <x v="2"/>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x v="2"/>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214099.67000002"/>
    <n v="152123120.91"/>
  </r>
  <r>
    <s v="2024"/>
    <x v="0"/>
    <x v="0"/>
    <x v="1"/>
    <x v="6"/>
    <x v="2"/>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x v="2"/>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x v="2"/>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58949192.709999993"/>
    <n v="58949191.030000001"/>
  </r>
  <r>
    <s v="2024"/>
    <x v="0"/>
    <x v="0"/>
    <x v="1"/>
    <x v="6"/>
    <x v="2"/>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31180894.560000002"/>
  </r>
  <r>
    <s v="2024"/>
    <x v="0"/>
    <x v="0"/>
    <x v="1"/>
    <x v="6"/>
    <x v="2"/>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8068829.370000005"/>
  </r>
  <r>
    <s v="2024"/>
    <x v="0"/>
    <x v="0"/>
    <x v="1"/>
    <x v="6"/>
    <x v="2"/>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242141.41"/>
    <n v="151966400.47999999"/>
  </r>
  <r>
    <s v="2024"/>
    <x v="0"/>
    <x v="0"/>
    <x v="1"/>
    <x v="6"/>
    <x v="2"/>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29170713"/>
    <n v="29140711.579999998"/>
  </r>
  <r>
    <s v="2024"/>
    <x v="0"/>
    <x v="0"/>
    <x v="1"/>
    <x v="6"/>
    <x v="2"/>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x v="2"/>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x v="2"/>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85251020.939999998"/>
    <n v="83251020"/>
  </r>
  <r>
    <s v="2024"/>
    <x v="0"/>
    <x v="0"/>
    <x v="1"/>
    <x v="6"/>
    <x v="2"/>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x v="2"/>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x v="2"/>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1.0000000010477379"/>
    <n v="0"/>
  </r>
  <r>
    <s v="2024"/>
    <x v="0"/>
    <x v="0"/>
    <x v="1"/>
    <x v="6"/>
    <x v="2"/>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x v="2"/>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332084657.9400001"/>
    <n v="1332084656.9400001"/>
  </r>
  <r>
    <s v="2024"/>
    <x v="0"/>
    <x v="0"/>
    <x v="1"/>
    <x v="6"/>
    <x v="2"/>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x v="2"/>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269999999"/>
  </r>
  <r>
    <s v="2024"/>
    <x v="0"/>
    <x v="0"/>
    <x v="1"/>
    <x v="6"/>
    <x v="2"/>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n v="0"/>
  </r>
  <r>
    <s v="2024"/>
    <x v="0"/>
    <x v="0"/>
    <x v="1"/>
    <x v="6"/>
    <x v="2"/>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45000000"/>
  </r>
  <r>
    <s v="2024"/>
    <x v="0"/>
    <x v="0"/>
    <x v="1"/>
    <x v="6"/>
    <x v="2"/>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x v="2"/>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x v="2"/>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x v="2"/>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x v="2"/>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66"/>
    <n v="1614915.33"/>
  </r>
  <r>
    <s v="2024"/>
    <x v="0"/>
    <x v="0"/>
    <x v="1"/>
    <x v="6"/>
    <x v="2"/>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x v="2"/>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x v="2"/>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x v="2"/>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x v="2"/>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67594347"/>
    <n v="167594346.32999998"/>
  </r>
  <r>
    <s v="2024"/>
    <x v="0"/>
    <x v="0"/>
    <x v="1"/>
    <x v="6"/>
    <x v="2"/>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n v="0"/>
  </r>
  <r>
    <s v="2024"/>
    <x v="0"/>
    <x v="0"/>
    <x v="1"/>
    <x v="6"/>
    <x v="2"/>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x v="2"/>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50 - CRÉDITO INTERNO"/>
    <n v="16305"/>
    <s v="25 - SANTIAGO"/>
    <n v="0"/>
    <n v="60063410.359999999"/>
    <n v="60063410.359999999"/>
  </r>
  <r>
    <s v="2024"/>
    <x v="0"/>
    <x v="0"/>
    <x v="1"/>
    <x v="6"/>
    <x v="2"/>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n v="0"/>
  </r>
  <r>
    <s v="2024"/>
    <x v="0"/>
    <x v="0"/>
    <x v="1"/>
    <x v="6"/>
    <x v="2"/>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10 - FONDO GENERAL"/>
    <n v="16305"/>
    <s v="25 - SANTIAGO"/>
    <n v="0"/>
    <n v="226862736.77000001"/>
    <n v="226862736.77000001"/>
  </r>
  <r>
    <s v="2024"/>
    <x v="0"/>
    <x v="0"/>
    <x v="1"/>
    <x v="6"/>
    <x v="2"/>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x v="2"/>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5099999997764826"/>
    <n v="0"/>
  </r>
  <r>
    <s v="2024"/>
    <x v="0"/>
    <x v="0"/>
    <x v="1"/>
    <x v="6"/>
    <x v="2"/>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x v="2"/>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x v="2"/>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x v="2"/>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x v="2"/>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809999999764841"/>
    <n v="0"/>
  </r>
  <r>
    <s v="2024"/>
    <x v="0"/>
    <x v="0"/>
    <x v="1"/>
    <x v="6"/>
    <x v="2"/>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x v="2"/>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x v="2"/>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6799999995902226"/>
    <n v="0"/>
  </r>
  <r>
    <s v="2024"/>
    <x v="0"/>
    <x v="0"/>
    <x v="1"/>
    <x v="6"/>
    <x v="2"/>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2.7799999993294477"/>
    <n v="0"/>
  </r>
  <r>
    <s v="2024"/>
    <x v="0"/>
    <x v="0"/>
    <x v="1"/>
    <x v="6"/>
    <x v="2"/>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n v="0"/>
  </r>
  <r>
    <s v="2024"/>
    <x v="0"/>
    <x v="0"/>
    <x v="1"/>
    <x v="6"/>
    <x v="2"/>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133818557.59"/>
    <n v="24508557.59"/>
  </r>
  <r>
    <s v="2024"/>
    <x v="0"/>
    <x v="0"/>
    <x v="1"/>
    <x v="6"/>
    <x v="2"/>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n v="112889249.70999999"/>
  </r>
  <r>
    <s v="2024"/>
    <x v="0"/>
    <x v="0"/>
    <x v="1"/>
    <x v="6"/>
    <x v="2"/>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x v="2"/>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31350128.960000001"/>
    <n v="31350128.48"/>
  </r>
  <r>
    <s v="2024"/>
    <x v="0"/>
    <x v="0"/>
    <x v="1"/>
    <x v="6"/>
    <x v="2"/>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23000000"/>
  </r>
  <r>
    <s v="2024"/>
    <x v="0"/>
    <x v="0"/>
    <x v="1"/>
    <x v="6"/>
    <x v="2"/>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x v="2"/>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x v="2"/>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45352829.370000005"/>
  </r>
  <r>
    <s v="2024"/>
    <x v="0"/>
    <x v="0"/>
    <x v="1"/>
    <x v="6"/>
    <x v="2"/>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x v="2"/>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x v="2"/>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x v="2"/>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30000000"/>
  </r>
  <r>
    <s v="2024"/>
    <x v="0"/>
    <x v="0"/>
    <x v="1"/>
    <x v="6"/>
    <x v="2"/>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x v="2"/>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x v="2"/>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x v="2"/>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x v="2"/>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564426012.01999998"/>
    <n v="563330055.63999999"/>
  </r>
  <r>
    <s v="2024"/>
    <x v="0"/>
    <x v="0"/>
    <x v="1"/>
    <x v="6"/>
    <x v="2"/>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077482.74000001"/>
    <n v="243077482.73999998"/>
  </r>
  <r>
    <s v="2024"/>
    <x v="0"/>
    <x v="0"/>
    <x v="1"/>
    <x v="6"/>
    <x v="2"/>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30000000"/>
  </r>
  <r>
    <s v="2024"/>
    <x v="0"/>
    <x v="0"/>
    <x v="1"/>
    <x v="6"/>
    <x v="2"/>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x v="2"/>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x v="2"/>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x v="2"/>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x v="2"/>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x v="2"/>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x v="2"/>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x v="2"/>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x v="2"/>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50.39999999850988"/>
    <n v="0"/>
  </r>
  <r>
    <s v="2024"/>
    <x v="0"/>
    <x v="0"/>
    <x v="1"/>
    <x v="6"/>
    <x v="2"/>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x v="2"/>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x v="2"/>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n v="0"/>
  </r>
  <r>
    <s v="2024"/>
    <x v="0"/>
    <x v="0"/>
    <x v="1"/>
    <x v="6"/>
    <x v="2"/>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x v="2"/>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65277378.689999998"/>
  </r>
  <r>
    <s v="2024"/>
    <x v="0"/>
    <x v="0"/>
    <x v="1"/>
    <x v="6"/>
    <x v="2"/>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x v="2"/>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x v="2"/>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x v="2"/>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x v="2"/>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x v="2"/>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x v="2"/>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x v="2"/>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x v="2"/>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x v="2"/>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x v="2"/>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x v="2"/>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x v="2"/>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50 - CRÉDITO INTERNO"/>
    <n v="16501"/>
    <s v="08 - EL SEIBO"/>
    <n v="0"/>
    <n v="25599212.920000002"/>
    <n v="0"/>
  </r>
  <r>
    <s v="2024"/>
    <x v="0"/>
    <x v="0"/>
    <x v="1"/>
    <x v="6"/>
    <x v="2"/>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x v="2"/>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x v="2"/>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95499999.47999999"/>
  </r>
  <r>
    <s v="2024"/>
    <x v="0"/>
    <x v="0"/>
    <x v="1"/>
    <x v="6"/>
    <x v="2"/>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x v="2"/>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x v="2"/>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x v="2"/>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x v="2"/>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x v="2"/>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x v="2"/>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x v="2"/>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50506418.310000002"/>
  </r>
  <r>
    <s v="2024"/>
    <x v="0"/>
    <x v="0"/>
    <x v="1"/>
    <x v="6"/>
    <x v="2"/>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40730574.509999998"/>
  </r>
  <r>
    <s v="2024"/>
    <x v="0"/>
    <x v="0"/>
    <x v="1"/>
    <x v="6"/>
    <x v="2"/>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x v="2"/>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21450444.369999997"/>
  </r>
  <r>
    <s v="2024"/>
    <x v="0"/>
    <x v="0"/>
    <x v="1"/>
    <x v="6"/>
    <x v="2"/>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x v="2"/>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x v="2"/>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x v="2"/>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x v="2"/>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x v="2"/>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s v="2024"/>
    <x v="0"/>
    <x v="0"/>
    <x v="1"/>
    <x v="6"/>
    <x v="2"/>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x v="2"/>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x v="2"/>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67736000"/>
  </r>
  <r>
    <s v="2024"/>
    <x v="0"/>
    <x v="0"/>
    <x v="1"/>
    <x v="6"/>
    <x v="2"/>
    <s v="0211 - MINISTERIO DE OBRAS PÚBLICAS Y COMUNICACIONES"/>
    <s v="0001 - MINISTERIO DE OBRAS PUBLICAS Y COMUNICACIONES"/>
    <x v="1"/>
    <x v="11"/>
    <x v="26"/>
    <s v="2.7 - OBRAS"/>
    <s v="2.7.2 - INFRAESTRUCTURA"/>
    <s v="S"/>
    <s v="24 - RECONSTRUCCIÓN CARRETERA EL SEIBO - LAS CUCHILLAS, MUNICIPIO EL SEIBO, PROVINCIA EL SEIBO"/>
    <s v="50 - CRÉDITO INTERNO"/>
    <n v="16771"/>
    <s v="08 - EL SEIBO"/>
    <n v="0"/>
    <n v="0"/>
    <n v="0"/>
  </r>
  <r>
    <s v="2024"/>
    <x v="0"/>
    <x v="0"/>
    <x v="1"/>
    <x v="6"/>
    <x v="2"/>
    <s v="0211 - MINISTERIO DE OBRAS PÚBLICAS Y COMUNICACIONES"/>
    <s v="0001 - MINISTERIO DE OBRAS PUBLICAS Y COMUNICACIONES"/>
    <x v="1"/>
    <x v="11"/>
    <x v="26"/>
    <s v="2.7 - OBRAS"/>
    <s v="2.7.2 - INFRAESTRUCTURA"/>
    <s v="S"/>
    <s v="96 - RECONSTRUCCIÓN CAMINO VECINAL LA YAGUIZA-CRUCE LOS ZANCONES-LOS CACAOS-LOS ALGODONES-ALTO DEL PLAY, MUNICIPIO SAN FRANCISCO DE MACORÍS, PROVINCIA DUARTE"/>
    <s v="50 - CRÉDITO INTERNO"/>
    <n v="16874"/>
    <s v="06 - DUARTE"/>
    <n v="0"/>
    <n v="126818691.84999999"/>
    <n v="126818691.84999999"/>
  </r>
  <r>
    <s v="2024"/>
    <x v="0"/>
    <x v="0"/>
    <x v="1"/>
    <x v="6"/>
    <x v="2"/>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373550000"/>
    <n v="171195069.87"/>
  </r>
  <r>
    <s v="2024"/>
    <x v="0"/>
    <x v="0"/>
    <x v="1"/>
    <x v="6"/>
    <x v="2"/>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x v="2"/>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x v="2"/>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x v="2"/>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x v="2"/>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5999998"/>
    <n v="148072633.03000006"/>
  </r>
  <r>
    <s v="2024"/>
    <x v="0"/>
    <x v="0"/>
    <x v="1"/>
    <x v="6"/>
    <x v="2"/>
    <s v="0211 - MINISTERIO DE OBRAS PÚBLICAS Y COMUNICACIONES"/>
    <s v="0001 - MINISTERIO DE OBRAS PUBLICAS Y COMUNICACIONES"/>
    <x v="3"/>
    <x v="6"/>
    <x v="83"/>
    <s v="2.7 - OBRAS"/>
    <s v="2.7.2 - INFRAESTRUCTURA"/>
    <s v="S"/>
    <s v="33 - CONSTRUCCIÓN MURO DE GAVIÓN EN MARGEN NORTE DEL RÍO CAMÚ PARA PROTECCIÓN DE TALUD EN LA CARRETERA PIMENTEL - LA BIJA, AFECTADO POR EL DISTURBIO TROPICAL NO.22, MUNICIPIO COTUÍ, PROVINCIA SÁNCHEZ RAMÍREZ"/>
    <s v="50 - CRÉDITO INTERNO"/>
    <n v="16832"/>
    <s v="24 - SANCHEZ RAMIREZ"/>
    <n v="0"/>
    <n v="119999994.15000001"/>
    <n v="0"/>
  </r>
  <r>
    <s v="2024"/>
    <x v="0"/>
    <x v="0"/>
    <x v="1"/>
    <x v="6"/>
    <x v="2"/>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x v="2"/>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x v="2"/>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x v="2"/>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3700000"/>
    <n v="37307144.259999998"/>
  </r>
  <r>
    <s v="2024"/>
    <x v="0"/>
    <x v="0"/>
    <x v="1"/>
    <x v="6"/>
    <x v="2"/>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x v="2"/>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x v="2"/>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x v="2"/>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x v="2"/>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3834191.88"/>
    <n v="3834191.88"/>
  </r>
  <r>
    <s v="2024"/>
    <x v="0"/>
    <x v="0"/>
    <x v="1"/>
    <x v="6"/>
    <x v="2"/>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x v="2"/>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x v="2"/>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x v="2"/>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x v="2"/>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x v="2"/>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x v="2"/>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x v="2"/>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x v="2"/>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x v="2"/>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x v="2"/>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3476363.75"/>
    <n v="68644266.680000007"/>
  </r>
  <r>
    <s v="2024"/>
    <x v="0"/>
    <x v="0"/>
    <x v="1"/>
    <x v="6"/>
    <x v="2"/>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x v="2"/>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1523636.25"/>
    <n v="9831582.7300000004"/>
  </r>
  <r>
    <s v="2024"/>
    <x v="0"/>
    <x v="0"/>
    <x v="1"/>
    <x v="6"/>
    <x v="2"/>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834937.800000001"/>
  </r>
  <r>
    <s v="2024"/>
    <x v="0"/>
    <x v="0"/>
    <x v="1"/>
    <x v="6"/>
    <x v="2"/>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10196780"/>
  </r>
  <r>
    <s v="2024"/>
    <x v="0"/>
    <x v="0"/>
    <x v="1"/>
    <x v="6"/>
    <x v="2"/>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69999999"/>
  </r>
  <r>
    <s v="2024"/>
    <x v="0"/>
    <x v="0"/>
    <x v="1"/>
    <x v="6"/>
    <x v="2"/>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38000000"/>
    <n v="31469574.859999999"/>
  </r>
  <r>
    <s v="2024"/>
    <x v="0"/>
    <x v="0"/>
    <x v="1"/>
    <x v="6"/>
    <x v="2"/>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171845527"/>
    <n v="136469056.41999999"/>
  </r>
  <r>
    <s v="2024"/>
    <x v="0"/>
    <x v="0"/>
    <x v="1"/>
    <x v="6"/>
    <x v="2"/>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84100000"/>
    <n v="279019952.62"/>
  </r>
  <r>
    <s v="2024"/>
    <x v="0"/>
    <x v="0"/>
    <x v="1"/>
    <x v="6"/>
    <x v="2"/>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95560002"/>
    <n v="92485313.239999995"/>
  </r>
  <r>
    <s v="2024"/>
    <x v="0"/>
    <x v="0"/>
    <x v="1"/>
    <x v="6"/>
    <x v="2"/>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s v="2024"/>
    <x v="0"/>
    <x v="0"/>
    <x v="1"/>
    <x v="6"/>
    <x v="2"/>
    <s v="0211 - MINISTERIO DE OBRAS PÚBLICAS Y COMUNICACIONES"/>
    <s v="0003 - OFICINA PARA EL REORDENAMIENTO DEL TRANSPORTE"/>
    <x v="1"/>
    <x v="11"/>
    <x v="59"/>
    <s v="2.7 - OBRAS"/>
    <s v="2.7.2 - INFRAESTRUCTURA"/>
    <s v="N"/>
    <s v="00 - N/A"/>
    <s v="10 - FONDO GENERAL"/>
    <s v=" "/>
    <s v="99 - MULTIPROVINCIAL"/>
    <n v="30000000"/>
    <n v="28000000"/>
    <n v="18925118.260000002"/>
  </r>
  <r>
    <s v="2024"/>
    <x v="0"/>
    <x v="0"/>
    <x v="1"/>
    <x v="6"/>
    <x v="2"/>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123282933"/>
    <n v="645026311.18999994"/>
  </r>
  <r>
    <s v="2024"/>
    <x v="0"/>
    <x v="0"/>
    <x v="1"/>
    <x v="6"/>
    <x v="2"/>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624000000"/>
    <n v="1516992227.5299997"/>
  </r>
  <r>
    <s v="2024"/>
    <x v="0"/>
    <x v="0"/>
    <x v="1"/>
    <x v="6"/>
    <x v="2"/>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3065712216.3999996"/>
    <n v="3063071034.5799999"/>
  </r>
  <r>
    <s v="2024"/>
    <x v="0"/>
    <x v="0"/>
    <x v="1"/>
    <x v="6"/>
    <x v="2"/>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283594471"/>
    <n v="157719086.44"/>
  </r>
  <r>
    <s v="2024"/>
    <x v="0"/>
    <x v="0"/>
    <x v="1"/>
    <x v="6"/>
    <x v="2"/>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100000000"/>
    <n v="49724404.039999999"/>
  </r>
  <r>
    <s v="2024"/>
    <x v="0"/>
    <x v="0"/>
    <x v="1"/>
    <x v="6"/>
    <x v="2"/>
    <s v="0212 - MINISTERIO DE INDUSTRIA, COMERCIO Y MIPYMES (MICM)"/>
    <s v="0001 - MINISTERIO DE INDUSTRIA, COMERCIO y MIPYMES (MICM)"/>
    <x v="1"/>
    <x v="2"/>
    <x v="55"/>
    <s v="2.2 - CONTRATACIÓN DE SERVICIOS"/>
    <s v="2.2.2 - PUBLICIDAD, IMPRESIÓN Y ENCUADERNACIÓN"/>
    <s v="S"/>
    <s v="00 - N/A"/>
    <s v="10 - FONDO GENERAL"/>
    <s v=" "/>
    <s v="17 - PERAVIA"/>
    <n v="275000"/>
    <n v="275000"/>
    <n v="0"/>
  </r>
  <r>
    <s v="2024"/>
    <x v="0"/>
    <x v="0"/>
    <x v="1"/>
    <x v="6"/>
    <x v="2"/>
    <s v="0212 - MINISTERIO DE INDUSTRIA, COMERCIO Y MIPYMES (MICM)"/>
    <s v="0001 - MINISTERIO DE INDUSTRIA, COMERCIO y MIPYMES (MICM)"/>
    <x v="1"/>
    <x v="2"/>
    <x v="55"/>
    <s v="2.2 - CONTRATACIÓN DE SERVICIOS"/>
    <s v="2.2.3 - VIÁTICOS"/>
    <s v="S"/>
    <s v="00 - N/A"/>
    <s v="10 - FONDO GENERAL"/>
    <s v=" "/>
    <s v="17 - PERAVIA"/>
    <n v="400000"/>
    <n v="400000"/>
    <n v="0"/>
  </r>
  <r>
    <s v="2024"/>
    <x v="0"/>
    <x v="0"/>
    <x v="1"/>
    <x v="6"/>
    <x v="2"/>
    <s v="0212 - MINISTERIO DE INDUSTRIA, COMERCIO Y MIPYMES (MICM)"/>
    <s v="0001 - MINISTERIO DE INDUSTRIA, COMERCIO y MIPYMES (MICM)"/>
    <x v="1"/>
    <x v="2"/>
    <x v="55"/>
    <s v="2.2 - CONTRATACIÓN DE SERVICIOS"/>
    <s v="2.2.8 - OTROS SERVICIOS NO INCLUIDOS EN CONCEPTOS ANTERIORES"/>
    <s v="S"/>
    <s v="00 - N/A"/>
    <s v="70 - DONACION EXTERNA"/>
    <s v=" "/>
    <s v="17 - PERAVIA"/>
    <n v="9640000"/>
    <n v="9640000"/>
    <n v="0"/>
  </r>
  <r>
    <s v="2024"/>
    <x v="0"/>
    <x v="0"/>
    <x v="1"/>
    <x v="6"/>
    <x v="2"/>
    <s v="0212 - MINISTERIO DE INDUSTRIA, COMERCIO Y MIPYMES (MICM)"/>
    <s v="0001 - MINISTERIO DE INDUSTRIA, COMERCIO y MIPYMES (MICM)"/>
    <x v="1"/>
    <x v="2"/>
    <x v="55"/>
    <s v="2.3 - MATERIALES Y SUMINISTROS"/>
    <s v="2.3.7 - COMBUSTIBLES, LUBRICANTES, PRODUCTOS QUÍMICOS Y CONEXOS"/>
    <s v="S"/>
    <s v="00 - N/A"/>
    <s v="10 - FONDO GENERAL"/>
    <s v=" "/>
    <s v="17 - PERAVIA"/>
    <n v="200000"/>
    <n v="200000"/>
    <n v="0"/>
  </r>
  <r>
    <s v="2024"/>
    <x v="0"/>
    <x v="0"/>
    <x v="1"/>
    <x v="6"/>
    <x v="2"/>
    <s v="0212 - MINISTERIO DE INDUSTRIA, COMERCIO Y MIPYMES (MICM)"/>
    <s v="0001 - MINISTERIO DE INDUSTRIA, COMERCIO y MIPYMES (MICM)"/>
    <x v="1"/>
    <x v="2"/>
    <x v="55"/>
    <s v="2.3 - MATERIALES Y SUMINISTROS"/>
    <s v="2.3.9 - PRODUCTOS Y ÚTILES VARIOS"/>
    <s v="S"/>
    <s v="00 - N/A"/>
    <s v="70 - DONACION EXTERNA"/>
    <s v=" "/>
    <s v="17 - PERAVIA"/>
    <n v="5316600"/>
    <n v="5316600"/>
    <n v="0"/>
  </r>
  <r>
    <s v="2024"/>
    <x v="0"/>
    <x v="0"/>
    <x v="1"/>
    <x v="6"/>
    <x v="2"/>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87851800.08999991"/>
  </r>
  <r>
    <s v="2024"/>
    <x v="0"/>
    <x v="0"/>
    <x v="1"/>
    <x v="6"/>
    <x v="2"/>
    <s v="0213 - MINISTERIO DE TURISMO"/>
    <s v="0001 - MINISTERIO DE TURISMO"/>
    <x v="1"/>
    <x v="17"/>
    <x v="65"/>
    <s v="2.7 - OBRAS"/>
    <s v="2.7.2 - INFRAESTRUCTURA"/>
    <s v="N"/>
    <s v="00 - N/A"/>
    <s v="60 - CREDITO EXTERNO"/>
    <s v=" "/>
    <s v="99 - MULTIPROVINCIAL"/>
    <n v="66275000"/>
    <n v="330000"/>
    <n v="0"/>
  </r>
  <r>
    <s v="2024"/>
    <x v="0"/>
    <x v="0"/>
    <x v="1"/>
    <x v="6"/>
    <x v="2"/>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331009512.02999997"/>
  </r>
  <r>
    <s v="2024"/>
    <x v="0"/>
    <x v="0"/>
    <x v="1"/>
    <x v="6"/>
    <x v="2"/>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x v="2"/>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67218.67"/>
  </r>
  <r>
    <s v="2024"/>
    <x v="0"/>
    <x v="0"/>
    <x v="1"/>
    <x v="6"/>
    <x v="2"/>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x v="2"/>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x v="2"/>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x v="2"/>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53100"/>
  </r>
  <r>
    <s v="2024"/>
    <x v="0"/>
    <x v="0"/>
    <x v="1"/>
    <x v="6"/>
    <x v="2"/>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x v="2"/>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x v="2"/>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x v="2"/>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x v="2"/>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x v="2"/>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x v="2"/>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327381"/>
  </r>
  <r>
    <s v="2024"/>
    <x v="0"/>
    <x v="0"/>
    <x v="1"/>
    <x v="6"/>
    <x v="2"/>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x v="2"/>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136973.13"/>
  </r>
  <r>
    <s v="2024"/>
    <x v="0"/>
    <x v="0"/>
    <x v="1"/>
    <x v="6"/>
    <x v="2"/>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x v="2"/>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x v="2"/>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x v="2"/>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x v="2"/>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1600483.590000004"/>
    <n v="26943950.839999996"/>
  </r>
  <r>
    <s v="2024"/>
    <x v="0"/>
    <x v="0"/>
    <x v="1"/>
    <x v="6"/>
    <x v="2"/>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12108720.550000001"/>
  </r>
  <r>
    <s v="2024"/>
    <x v="0"/>
    <x v="0"/>
    <x v="1"/>
    <x v="6"/>
    <x v="2"/>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3"/>
    <n v="11891007.199999999"/>
  </r>
  <r>
    <s v="2024"/>
    <x v="0"/>
    <x v="0"/>
    <x v="1"/>
    <x v="6"/>
    <x v="2"/>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9"/>
    <n v="30260964.589999996"/>
  </r>
  <r>
    <s v="2024"/>
    <x v="0"/>
    <x v="0"/>
    <x v="1"/>
    <x v="6"/>
    <x v="2"/>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120765692.53999999"/>
  </r>
  <r>
    <s v="2024"/>
    <x v="0"/>
    <x v="0"/>
    <x v="1"/>
    <x v="6"/>
    <x v="2"/>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0000004"/>
  </r>
  <r>
    <s v="2024"/>
    <x v="0"/>
    <x v="0"/>
    <x v="1"/>
    <x v="6"/>
    <x v="2"/>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x v="2"/>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5999999"/>
    <n v="19752548.399999999"/>
  </r>
  <r>
    <s v="2024"/>
    <x v="0"/>
    <x v="0"/>
    <x v="1"/>
    <x v="6"/>
    <x v="2"/>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7107039.52999999"/>
  </r>
  <r>
    <s v="2024"/>
    <x v="0"/>
    <x v="0"/>
    <x v="1"/>
    <x v="6"/>
    <x v="2"/>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43775115.810000017"/>
  </r>
  <r>
    <s v="2024"/>
    <x v="0"/>
    <x v="0"/>
    <x v="1"/>
    <x v="6"/>
    <x v="2"/>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29999989"/>
    <n v="23650442.729999997"/>
  </r>
  <r>
    <s v="2024"/>
    <x v="0"/>
    <x v="0"/>
    <x v="1"/>
    <x v="6"/>
    <x v="2"/>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12181476.99"/>
  </r>
  <r>
    <s v="2024"/>
    <x v="0"/>
    <x v="0"/>
    <x v="1"/>
    <x v="6"/>
    <x v="2"/>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27351515.07"/>
  </r>
  <r>
    <s v="2024"/>
    <x v="0"/>
    <x v="0"/>
    <x v="1"/>
    <x v="6"/>
    <x v="2"/>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x v="2"/>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1999999"/>
    <n v="0"/>
  </r>
  <r>
    <s v="2024"/>
    <x v="0"/>
    <x v="0"/>
    <x v="1"/>
    <x v="6"/>
    <x v="2"/>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x v="2"/>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x v="2"/>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x v="2"/>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x v="2"/>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x v="2"/>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x v="2"/>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x v="2"/>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x v="2"/>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s v="2024"/>
    <x v="0"/>
    <x v="0"/>
    <x v="1"/>
    <x v="6"/>
    <x v="2"/>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x v="2"/>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x v="2"/>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x v="2"/>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x v="2"/>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x v="2"/>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x v="2"/>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x v="2"/>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x v="2"/>
    <s v="0213 - MINISTERIO DE TURISMO"/>
    <s v="0002 - COMITE EJECUTOR DE INFRAESTRUCTA EN ZONAS TURISTICAS (CEIZTUR)"/>
    <x v="1"/>
    <x v="17"/>
    <x v="65"/>
    <s v="2.7 - OBRAS"/>
    <s v="2.7.2 - INFRAESTRUCTURA"/>
    <s v="N"/>
    <s v="00 - N/A"/>
    <s v="20 - FONDOS CON DESTINO ESPECÍFICO"/>
    <s v=" "/>
    <s v="99 - MULTIPROVINCIAL"/>
    <n v="1828523631"/>
    <n v="135672586.62"/>
    <n v="48792605.759999998"/>
  </r>
  <r>
    <s v="2024"/>
    <x v="0"/>
    <x v="0"/>
    <x v="1"/>
    <x v="6"/>
    <x v="2"/>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39952515.770000003"/>
  </r>
  <r>
    <s v="2024"/>
    <x v="0"/>
    <x v="0"/>
    <x v="1"/>
    <x v="6"/>
    <x v="2"/>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x v="2"/>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x v="2"/>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x v="2"/>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5"/>
  </r>
  <r>
    <s v="2024"/>
    <x v="0"/>
    <x v="0"/>
    <x v="1"/>
    <x v="6"/>
    <x v="2"/>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x v="2"/>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x v="2"/>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x v="2"/>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x v="2"/>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x v="2"/>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1934409.8"/>
  </r>
  <r>
    <s v="2024"/>
    <x v="0"/>
    <x v="0"/>
    <x v="1"/>
    <x v="6"/>
    <x v="2"/>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x v="2"/>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0613898.92"/>
    <n v="10613898.92"/>
  </r>
  <r>
    <s v="2024"/>
    <x v="0"/>
    <x v="0"/>
    <x v="1"/>
    <x v="6"/>
    <x v="2"/>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62073897.830000013"/>
  </r>
  <r>
    <s v="2024"/>
    <x v="0"/>
    <x v="0"/>
    <x v="1"/>
    <x v="6"/>
    <x v="2"/>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59661864.149999999"/>
  </r>
  <r>
    <s v="2024"/>
    <x v="0"/>
    <x v="0"/>
    <x v="1"/>
    <x v="6"/>
    <x v="2"/>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x v="2"/>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4409091.63"/>
  </r>
  <r>
    <s v="2024"/>
    <x v="0"/>
    <x v="0"/>
    <x v="1"/>
    <x v="6"/>
    <x v="2"/>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27722440.27999997"/>
  </r>
  <r>
    <s v="2024"/>
    <x v="0"/>
    <x v="0"/>
    <x v="1"/>
    <x v="6"/>
    <x v="2"/>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10279999.999999998"/>
  </r>
  <r>
    <s v="2024"/>
    <x v="0"/>
    <x v="0"/>
    <x v="1"/>
    <x v="6"/>
    <x v="2"/>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9239979.629999999"/>
  </r>
  <r>
    <s v="2024"/>
    <x v="0"/>
    <x v="0"/>
    <x v="1"/>
    <x v="6"/>
    <x v="2"/>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34273495.280000001"/>
  </r>
  <r>
    <s v="2024"/>
    <x v="0"/>
    <x v="0"/>
    <x v="1"/>
    <x v="6"/>
    <x v="2"/>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
  </r>
  <r>
    <s v="2024"/>
    <x v="0"/>
    <x v="0"/>
    <x v="1"/>
    <x v="6"/>
    <x v="2"/>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9"/>
    <n v="7379673.9000000004"/>
  </r>
  <r>
    <s v="2024"/>
    <x v="0"/>
    <x v="0"/>
    <x v="1"/>
    <x v="6"/>
    <x v="2"/>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000002"/>
    <n v="43406556.329999998"/>
  </r>
  <r>
    <s v="2024"/>
    <x v="0"/>
    <x v="0"/>
    <x v="1"/>
    <x v="6"/>
    <x v="2"/>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15209375.529999999"/>
  </r>
  <r>
    <s v="2024"/>
    <x v="0"/>
    <x v="0"/>
    <x v="1"/>
    <x v="6"/>
    <x v="2"/>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6154758.1799999997"/>
  </r>
  <r>
    <s v="2024"/>
    <x v="0"/>
    <x v="0"/>
    <x v="1"/>
    <x v="6"/>
    <x v="2"/>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299999991"/>
    <n v="2545815.7600000002"/>
  </r>
  <r>
    <s v="2024"/>
    <x v="0"/>
    <x v="0"/>
    <x v="1"/>
    <x v="6"/>
    <x v="2"/>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19999999"/>
    <n v="0"/>
  </r>
  <r>
    <s v="2024"/>
    <x v="0"/>
    <x v="0"/>
    <x v="1"/>
    <x v="6"/>
    <x v="2"/>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x v="2"/>
    <s v="0213 - MINISTERIO DE TURISMO"/>
    <s v="0002 - COMITE EJECUTOR DE INFRAESTRUCTA EN ZONAS TURISTICAS (CEIZTUR)"/>
    <x v="1"/>
    <x v="17"/>
    <x v="65"/>
    <s v="2.7 - OBRAS"/>
    <s v="2.7.2 - INFRAESTRUCTURA"/>
    <s v="S"/>
    <s v="69 - RECONSTRUCCIÓN PLAZA DE VENDEDORES PLAYA MINO, MUNICIPIO RIO SAN JUAN, PROVINCIA MARIA TRINIDAD SANCHEZ"/>
    <s v="20 - FONDOS CON DESTINO ESPECÍFICO"/>
    <n v="16845"/>
    <s v="14 - MARIA TRINIDAD SANCHEZ"/>
    <n v="0"/>
    <n v="2158258.6799999997"/>
    <n v="0"/>
  </r>
  <r>
    <s v="2024"/>
    <x v="0"/>
    <x v="0"/>
    <x v="1"/>
    <x v="6"/>
    <x v="2"/>
    <s v="0213 - MINISTERIO DE TURISMO"/>
    <s v="0002 - COMITE EJECUTOR DE INFRAESTRUCTA EN ZONAS TURISTICAS (CEIZTUR)"/>
    <x v="1"/>
    <x v="17"/>
    <x v="65"/>
    <s v="2.7 - OBRAS"/>
    <s v="2.7.2 - INFRAESTRUCTURA"/>
    <s v="S"/>
    <s v="68 - CONSTRUCCIÓN DE INFRAESTRUCTURAS RECREATIVAS EN FRENTE MARÍTIMO DE PLAYA LINDA, MUNICIPIO NIZAO, PROVINCIA PERAVIA."/>
    <s v="20 - FONDOS CON DESTINO ESPECÍFICO"/>
    <n v="16852"/>
    <s v="17 - PERAVIA"/>
    <n v="0"/>
    <n v="3795639.44"/>
    <n v="0"/>
  </r>
  <r>
    <s v="2024"/>
    <x v="0"/>
    <x v="0"/>
    <x v="1"/>
    <x v="6"/>
    <x v="2"/>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x v="2"/>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x v="2"/>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x v="2"/>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52741583.730000004"/>
  </r>
  <r>
    <s v="2024"/>
    <x v="0"/>
    <x v="0"/>
    <x v="1"/>
    <x v="6"/>
    <x v="2"/>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x v="2"/>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x v="2"/>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x v="2"/>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x v="2"/>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
    <n v="188653442.26000002"/>
  </r>
  <r>
    <s v="2024"/>
    <x v="0"/>
    <x v="0"/>
    <x v="1"/>
    <x v="6"/>
    <x v="2"/>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x v="2"/>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9412772.93"/>
  </r>
  <r>
    <s v="2024"/>
    <x v="0"/>
    <x v="0"/>
    <x v="1"/>
    <x v="6"/>
    <x v="2"/>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99"/>
    <n v="12593624.52"/>
  </r>
  <r>
    <s v="2024"/>
    <x v="0"/>
    <x v="0"/>
    <x v="1"/>
    <x v="6"/>
    <x v="2"/>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x v="2"/>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20837761.879999999"/>
  </r>
  <r>
    <s v="2024"/>
    <x v="0"/>
    <x v="0"/>
    <x v="1"/>
    <x v="6"/>
    <x v="2"/>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x v="2"/>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x v="2"/>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x v="2"/>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327966.9100000001"/>
  </r>
  <r>
    <s v="2024"/>
    <x v="0"/>
    <x v="0"/>
    <x v="1"/>
    <x v="6"/>
    <x v="2"/>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499999.999999985"/>
    <n v="27912920.050000001"/>
  </r>
  <r>
    <s v="2024"/>
    <x v="0"/>
    <x v="0"/>
    <x v="1"/>
    <x v="6"/>
    <x v="2"/>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1176317.68"/>
  </r>
  <r>
    <s v="2024"/>
    <x v="0"/>
    <x v="0"/>
    <x v="1"/>
    <x v="6"/>
    <x v="2"/>
    <s v="0216 - MINISTERIO DE CULTURA"/>
    <s v="0001 - MINISTERIO DE CULTURA"/>
    <x v="2"/>
    <x v="8"/>
    <x v="20"/>
    <s v="2.7 - OBRAS"/>
    <s v="2.7.2 - INFRAESTRUCTURA"/>
    <s v="N"/>
    <s v="00 - N/A"/>
    <s v="10 - FONDO GENERAL"/>
    <s v=" "/>
    <s v="99 - MULTIPROVINCIAL"/>
    <n v="2000000"/>
    <n v="0"/>
    <n v="0"/>
  </r>
  <r>
    <s v="2024"/>
    <x v="0"/>
    <x v="0"/>
    <x v="1"/>
    <x v="6"/>
    <x v="2"/>
    <s v="0218 - MINISTERIO DE MEDIO AMBIENTE Y RECURSOS NATURALES"/>
    <s v="0001 - MINISTERIO  DE MEDIO AMBIENTE Y RECURSOS NATURALES"/>
    <x v="1"/>
    <x v="12"/>
    <x v="69"/>
    <s v="2.7 - OBRAS"/>
    <s v="2.7.2 - INFRAESTRUCTURA"/>
    <s v="N"/>
    <s v="00 - N/A"/>
    <s v="10 - FONDO GENERAL"/>
    <s v=" "/>
    <s v="99 - MULTIPROVINCIAL"/>
    <n v="0"/>
    <n v="3000000"/>
    <n v="1934184.17"/>
  </r>
  <r>
    <s v="2024"/>
    <x v="0"/>
    <x v="0"/>
    <x v="1"/>
    <x v="6"/>
    <x v="2"/>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6685250"/>
  </r>
  <r>
    <s v="2024"/>
    <x v="0"/>
    <x v="0"/>
    <x v="1"/>
    <x v="6"/>
    <x v="2"/>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x v="2"/>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x v="2"/>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500600.72"/>
    <n v="0"/>
  </r>
  <r>
    <s v="2024"/>
    <x v="0"/>
    <x v="0"/>
    <x v="1"/>
    <x v="6"/>
    <x v="2"/>
    <s v="0218 - MINISTERIO DE MEDIO AMBIENTE Y RECURSOS NATURALES"/>
    <s v="0001 - MINISTERIO  DE MEDIO AMBIENTE Y RECURSOS NATURALES"/>
    <x v="3"/>
    <x v="9"/>
    <x v="81"/>
    <s v="2.2 - CONTRATACIÓN DE SERVICIOS"/>
    <s v="2.2.5 - ALQUILERES Y RENTAS"/>
    <s v="S"/>
    <s v="08 - MANEJO DE PAISAJES PRODUCTIVOS INTEGRADOS DE LAS CUENCAS DE LOS RÍOS YAQUE DEL NORTE Y YUNA"/>
    <s v="70 - DONACION EXTERNA"/>
    <n v="15003"/>
    <s v="06 - DUARTE"/>
    <n v="0"/>
    <n v="1011845.39"/>
    <n v="0"/>
  </r>
  <r>
    <s v="2024"/>
    <x v="0"/>
    <x v="0"/>
    <x v="1"/>
    <x v="6"/>
    <x v="2"/>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x v="2"/>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x v="2"/>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89999998"/>
    <n v="0"/>
  </r>
  <r>
    <s v="2024"/>
    <x v="0"/>
    <x v="0"/>
    <x v="1"/>
    <x v="6"/>
    <x v="2"/>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x v="2"/>
    <s v="0218 - MINISTERIO DE MEDIO AMBIENTE Y RECURSOS NATURALES"/>
    <s v="0001 - MINISTERIO  DE MEDIO AMBIENTE Y RECURSOS NATURALES"/>
    <x v="3"/>
    <x v="9"/>
    <x v="81"/>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x v="2"/>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x v="2"/>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x v="2"/>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x v="2"/>
    <s v="0218 - MINISTERIO DE MEDIO AMBIENTE Y RECURSOS NATURALES"/>
    <s v="0001 - MINISTERIO  DE MEDIO AMBIENTE Y RECURSOS NATURALES"/>
    <x v="3"/>
    <x v="9"/>
    <x v="81"/>
    <s v="2.3 - MATERIALES Y SUMINISTROS"/>
    <s v="2.3.3 - PAPEL, CARTÓN E IMPRESOS"/>
    <s v="S"/>
    <s v="08 - MANEJO DE PAISAJES PRODUCTIVOS INTEGRADOS DE LAS CUENCAS DE LOS RÍOS YAQUE DEL NORTE Y YUNA"/>
    <s v="70 - DONACION EXTERNA"/>
    <n v="15003"/>
    <s v="06 - DUARTE"/>
    <n v="0"/>
    <n v="117237.88"/>
    <n v="0"/>
  </r>
  <r>
    <s v="2024"/>
    <x v="0"/>
    <x v="0"/>
    <x v="1"/>
    <x v="6"/>
    <x v="2"/>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x v="2"/>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x v="2"/>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479647.62"/>
  </r>
  <r>
    <s v="2024"/>
    <x v="0"/>
    <x v="0"/>
    <x v="1"/>
    <x v="6"/>
    <x v="2"/>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x v="2"/>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x v="2"/>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x v="2"/>
    <s v="0218 - MINISTERIO DE MEDIO AMBIENTE Y RECURSOS NATURALES"/>
    <s v="0001 - MINISTERIO  DE MEDIO AMBIENTE Y RECURSOS NATURALES"/>
    <x v="3"/>
    <x v="9"/>
    <x v="81"/>
    <s v="2.3 - MATERIALES Y SUMINISTROS"/>
    <s v="2.3.9 - PRODUCTOS Y ÚTILES VARIOS"/>
    <s v="S"/>
    <s v="08 - MANEJO DE PAISAJES PRODUCTIVOS INTEGRADOS DE LAS CUENCAS DE LOS RÍOS YAQUE DEL NORTE Y YUNA"/>
    <s v="70 - DONACION EXTERNA"/>
    <n v="15003"/>
    <s v="06 - DUARTE"/>
    <n v="0"/>
    <n v="1121648.23"/>
    <n v="0"/>
  </r>
  <r>
    <s v="2024"/>
    <x v="0"/>
    <x v="0"/>
    <x v="1"/>
    <x v="6"/>
    <x v="2"/>
    <s v="0218 - MINISTERIO DE MEDIO AMBIENTE Y RECURSOS NATURALES"/>
    <s v="0001 - MINISTERIO  DE MEDIO AMBIENTE Y RECURSOS NATURALES"/>
    <x v="3"/>
    <x v="9"/>
    <x v="81"/>
    <s v="2.7 - OBRAS"/>
    <s v="2.7.2 - INFRAESTRUCTURA"/>
    <s v="N"/>
    <s v="00 - N/A"/>
    <s v="10 - FONDO GENERAL"/>
    <s v=" "/>
    <s v="99 - MULTIPROVINCIAL"/>
    <n v="400000"/>
    <n v="0"/>
    <n v="0"/>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1526021.969999999"/>
    <n v="68499736.120000005"/>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8103673.250000015"/>
    <n v="68794283.879999995"/>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54772549.320000008"/>
    <n v="46252699.989999995"/>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4025110.149999999"/>
    <n v="46741508.329999998"/>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6770158.450000003"/>
    <n v="39645757.020000003"/>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683477.359999999"/>
    <n v="34636312.049999997"/>
  </r>
  <r>
    <s v="2024"/>
    <x v="0"/>
    <x v="0"/>
    <x v="1"/>
    <x v="6"/>
    <x v="2"/>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619400"/>
    <n v="1332000"/>
  </r>
  <r>
    <s v="2024"/>
    <x v="0"/>
    <x v="0"/>
    <x v="1"/>
    <x v="6"/>
    <x v="2"/>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3 - BAHORUCO"/>
    <n v="0"/>
    <n v="35800"/>
    <n v="0"/>
  </r>
  <r>
    <s v="2024"/>
    <x v="0"/>
    <x v="0"/>
    <x v="1"/>
    <x v="6"/>
    <x v="2"/>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4 - BARAHONA"/>
    <n v="0"/>
    <n v="35700"/>
    <n v="0"/>
  </r>
  <r>
    <s v="2024"/>
    <x v="0"/>
    <x v="0"/>
    <x v="1"/>
    <x v="6"/>
    <x v="2"/>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7 - ELIAS PINA"/>
    <n v="0"/>
    <n v="35700"/>
    <n v="0"/>
  </r>
  <r>
    <s v="2024"/>
    <x v="0"/>
    <x v="0"/>
    <x v="1"/>
    <x v="6"/>
    <x v="2"/>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10 - INDEPENDENCIA"/>
    <n v="0"/>
    <n v="35700"/>
    <n v="0"/>
  </r>
  <r>
    <s v="2024"/>
    <x v="0"/>
    <x v="0"/>
    <x v="1"/>
    <x v="6"/>
    <x v="2"/>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22 - SAN JUAN"/>
    <n v="0"/>
    <n v="35700"/>
    <n v="0"/>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8426051.459999999"/>
    <n v="7493082.4200000037"/>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4083473.0900000008"/>
    <n v="3584527.28"/>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147911.6999999993"/>
    <n v="4525901.4500000011"/>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4032963.38"/>
    <n v="3582197.6999999997"/>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4320280.74"/>
    <n v="3872583.0699999994"/>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4189659.13"/>
    <n v="3681997.6599999983"/>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840287.8"/>
    <n v="275316.74"/>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87897.9"/>
    <n v="375314.24000000005"/>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86743.9"/>
    <n v="510049.91000000009"/>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606743.88"/>
    <n v="532597.29"/>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366793.9"/>
    <n v="133268.79"/>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86743.9"/>
    <n v="507500.20000000007"/>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59060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523350"/>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0542632.57"/>
    <n v="6939147.3999999985"/>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6999999993"/>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6999999997"/>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7"/>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1439.3099999998"/>
    <n v="1739567.4899999998"/>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0719.65"/>
    <n v="869783.74"/>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0719.65"/>
    <n v="869783.74000000011"/>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0719.68"/>
    <n v="869783.77"/>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88307.19"/>
    <n v="869783.84000000008"/>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0719.65"/>
    <n v="869783.73999999976"/>
  </r>
  <r>
    <s v="2024"/>
    <x v="0"/>
    <x v="0"/>
    <x v="1"/>
    <x v="6"/>
    <x v="2"/>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x v="2"/>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x v="2"/>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x v="2"/>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x v="2"/>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x v="2"/>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3533203.27"/>
    <n v="58300.76"/>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2540488.0300000003"/>
    <n v="2234867.2600000002"/>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029150.3800000004"/>
    <n v="3029150.38"/>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607456.5799999996"/>
    <n v="3091650.38"/>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1029150.4000000001"/>
    <n v="29150.400000000001"/>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104200.3800000004"/>
    <n v="2368916.54"/>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2869545.249999998"/>
    <n v="6321662.5200000005"/>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6423836.1699999999"/>
    <n v="3168001.5500000003"/>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6723584.8099999996"/>
    <n v="2432594.37"/>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7999979.2199999997"/>
    <n v="4443004.63"/>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6183843.8100000005"/>
    <n v="2936179.7800000003"/>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7323199.2000000011"/>
    <n v="4018671.3"/>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4259078.62"/>
    <n v="2136064.1900000004"/>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317896.8600000003"/>
    <n v="1115137.6300000001"/>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43922.96"/>
    <n v="950423.12"/>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693618.9299999997"/>
    <n v="1067863.1400000001"/>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102510.5099999998"/>
    <n v="1257989.71"/>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152084.73"/>
    <n v="1006423.13"/>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00666.310000001"/>
    <n v="8962903.1500000022"/>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7071428.5700000003"/>
    <n v="5317962.76"/>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830322.3300000001"/>
    <n v="4508707.54"/>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6100000003"/>
    <n v="4508707.58"/>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3196925.3499999996"/>
    <n v="2307437.7599999998"/>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486091"/>
    <n v="486081.54000000004"/>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1616.43"/>
    <n v="241612.2"/>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1761.71000000002"/>
    <n v="241757.48"/>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3649.58"/>
    <n v="343643.96"/>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38255.71000000002"/>
    <n v="238251.48"/>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181214.25999999998"/>
    <n v="181214.26"/>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159360.21"/>
    <n v="159360.21"/>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274759.37"/>
    <n v="274759.37000000005"/>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09501.89"/>
    <n v="309501.89"/>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90607.150000000023"/>
    <n v="90607.15"/>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269436.11"/>
    <n v="269435.03999999998"/>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598541.3799999999"/>
    <n v="6598541.3799999999"/>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00000"/>
    <n v="3500000"/>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00000"/>
    <n v="3500000"/>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75710.34"/>
    <n v="3632296.08"/>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0"/>
    <n v="0"/>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05000"/>
    <n v="3500000"/>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469876"/>
    <n v="469876"/>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34938"/>
    <n v="234938"/>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34938"/>
    <n v="234938"/>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57838.20999999996"/>
    <n v="251771.97"/>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48863.99"/>
    <n v="248863.99"/>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34938"/>
    <n v="234938"/>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72157348.359999999"/>
    <n v="62390832.650000006"/>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28579050.120000001"/>
    <n v="28284206.120000001"/>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9566483.630000003"/>
    <n v="35766482.769999996"/>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8208405.710000001"/>
    <n v="34408405.709999993"/>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30023709.09"/>
    <n v="25864164.520000003"/>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40481483.629999995"/>
    <n v="36681482.770000003"/>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2063044.7500000007"/>
    <n v="1900581.62"/>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1130236.7700000003"/>
    <n v="983340.81"/>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2608088.06"/>
    <n v="2585925.9900000002"/>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2963968.56"/>
    <n v="2960341.86"/>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1093798.0200000007"/>
    <n v="1044480.06"/>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2857278.6"/>
    <n v="2849298.58"/>
  </r>
  <r>
    <s v="2024"/>
    <x v="0"/>
    <x v="0"/>
    <x v="1"/>
    <x v="6"/>
    <x v="2"/>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59326684.950000003"/>
    <n v="58907367.830000006"/>
  </r>
  <r>
    <s v="2024"/>
    <x v="0"/>
    <x v="0"/>
    <x v="1"/>
    <x v="6"/>
    <x v="2"/>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27272030.370000001"/>
    <n v="27141377.189999998"/>
  </r>
  <r>
    <s v="2024"/>
    <x v="0"/>
    <x v="0"/>
    <x v="1"/>
    <x v="6"/>
    <x v="2"/>
    <s v="0220 - MINISTERIO DE ECONOMÍA, PLANIFICACIÓN Y DESARROLLO"/>
    <s v="0001 - MINISTERIO DE ECONOMIA, PLANIFICACION Y DESARROLLO"/>
    <x v="0"/>
    <x v="0"/>
    <x v="2"/>
    <s v="2.1 - REMUNERACIONES Y CONTRIBUCIONES"/>
    <s v="2.1.1 - REMUNERACIONES"/>
    <s v="S"/>
    <s v="00 - N/A"/>
    <s v="70 - DONACION EXTERNA"/>
    <s v=" "/>
    <s v="99 - MULTIPROVINCIAL"/>
    <n v="0"/>
    <n v="787500"/>
    <n v="787500"/>
  </r>
  <r>
    <s v="2024"/>
    <x v="0"/>
    <x v="0"/>
    <x v="1"/>
    <x v="6"/>
    <x v="2"/>
    <s v="0220 - MINISTERIO DE ECONOMÍA, PLANIFICACIÓN Y DESARROLLO"/>
    <s v="0001 - MINISTERIO DE ECONOMIA, PLANIFICACION Y DESARROLLO"/>
    <x v="0"/>
    <x v="0"/>
    <x v="2"/>
    <s v="2.2 - CONTRATACIÓN DE SERVICIOS"/>
    <s v="2.2.2 - PUBLICIDAD, IMPRESIÓN Y ENCUADERNACIÓN"/>
    <s v="S"/>
    <s v="00 - N/A"/>
    <s v="70 - DONACION EXTERNA"/>
    <s v=" "/>
    <s v="99 - MULTIPROVINCIAL"/>
    <n v="1240217"/>
    <n v="1240217"/>
    <n v="0"/>
  </r>
  <r>
    <s v="2024"/>
    <x v="0"/>
    <x v="0"/>
    <x v="1"/>
    <x v="6"/>
    <x v="2"/>
    <s v="0220 - MINISTERIO DE ECONOMÍA, PLANIFICACIÓN Y DESARROLLO"/>
    <s v="0001 - MINISTERIO DE ECONOMIA, PLANIFICACION Y DESARROLLO"/>
    <x v="0"/>
    <x v="0"/>
    <x v="2"/>
    <s v="2.2 - CONTRATACIÓN DE SERVICIOS"/>
    <s v="2.2.3 - VIÁTICOS"/>
    <s v="S"/>
    <s v="00 - N/A"/>
    <s v="70 - DONACION EXTERNA"/>
    <s v=" "/>
    <s v="16 - PEDERNALES"/>
    <n v="16071"/>
    <n v="16071"/>
    <n v="0"/>
  </r>
  <r>
    <s v="2024"/>
    <x v="0"/>
    <x v="0"/>
    <x v="1"/>
    <x v="6"/>
    <x v="2"/>
    <s v="0220 - MINISTERIO DE ECONOMÍA, PLANIFICACIÓN Y DESARROLLO"/>
    <s v="0001 - MINISTERIO DE ECONOMIA, PLANIFICACION Y DESARROLLO"/>
    <x v="0"/>
    <x v="0"/>
    <x v="2"/>
    <s v="2.2 - CONTRATACIÓN DE SERVICIOS"/>
    <s v="2.2.3 - VIÁTICOS"/>
    <s v="S"/>
    <s v="00 - N/A"/>
    <s v="70 - DONACION EXTERNA"/>
    <s v=" "/>
    <s v="99 - MULTIPROVINCIAL"/>
    <n v="1110847"/>
    <n v="1110847"/>
    <n v="0"/>
  </r>
  <r>
    <s v="2024"/>
    <x v="0"/>
    <x v="0"/>
    <x v="1"/>
    <x v="6"/>
    <x v="2"/>
    <s v="0220 - MINISTERIO DE ECONOMÍA, PLANIFICACIÓN Y DESARROLLO"/>
    <s v="0001 - MINISTERIO DE ECONOMIA, PLANIFICACION Y DESARROLLO"/>
    <x v="0"/>
    <x v="0"/>
    <x v="2"/>
    <s v="2.2 - CONTRATACIÓN DE SERVICIOS"/>
    <s v="2.2.4 - TRANSPORTE Y ALMACENAJE"/>
    <s v="S"/>
    <s v="00 - N/A"/>
    <s v="70 - DONACION EXTERNA"/>
    <s v=" "/>
    <s v="99 - MULTIPROVINCIAL"/>
    <n v="0"/>
    <n v="98559.24"/>
    <n v="98559.24"/>
  </r>
  <r>
    <s v="2024"/>
    <x v="0"/>
    <x v="0"/>
    <x v="1"/>
    <x v="6"/>
    <x v="2"/>
    <s v="0220 - MINISTERIO DE ECONOMÍA, PLANIFICACIÓN Y DESARROLLO"/>
    <s v="0001 - MINISTERIO DE ECONOMIA, PLANIFICACION Y DESARROLLO"/>
    <x v="0"/>
    <x v="0"/>
    <x v="2"/>
    <s v="2.2 - CONTRATACIÓN DE SERVICIOS"/>
    <s v="2.2.5 - ALQUILERES Y RENTAS"/>
    <s v="S"/>
    <s v="00 - N/A"/>
    <s v="70 - DONACION EXTERNA"/>
    <s v=" "/>
    <s v="99 - MULTIPROVINCIAL"/>
    <n v="1189250"/>
    <n v="1189250"/>
    <n v="0"/>
  </r>
  <r>
    <s v="2024"/>
    <x v="0"/>
    <x v="0"/>
    <x v="1"/>
    <x v="6"/>
    <x v="2"/>
    <s v="0220 - MINISTERIO DE ECONOMÍA, PLANIFICACIÓN Y DESARROLLO"/>
    <s v="0001 - MINISTERIO DE ECONOMIA, PLANIFICACION Y DESARROLLO"/>
    <x v="0"/>
    <x v="0"/>
    <x v="2"/>
    <s v="2.2 - CONTRATACIÓN DE SERVICIOS"/>
    <s v="2.2.6 - SEGUROS"/>
    <s v="S"/>
    <s v="00 - N/A"/>
    <s v="70 - DONACION EXTERNA"/>
    <s v=" "/>
    <s v="99 - MULTIPROVINCIAL"/>
    <n v="0"/>
    <n v="2810"/>
    <n v="2810"/>
  </r>
  <r>
    <s v="2024"/>
    <x v="0"/>
    <x v="0"/>
    <x v="1"/>
    <x v="6"/>
    <x v="2"/>
    <s v="0220 - MINISTERIO DE ECONOMÍA, PLANIFICACIÓN Y DESARROLLO"/>
    <s v="0001 - MINISTERIO DE ECONOMIA, PLANIFICACION Y DESARROLLO"/>
    <x v="0"/>
    <x v="0"/>
    <x v="2"/>
    <s v="2.2 - CONTRATACIÓN DE SERVICIOS"/>
    <s v="2.2.8 - OTROS SERVICIOS NO INCLUIDOS EN CONCEPTOS ANTERIORES"/>
    <s v="S"/>
    <s v="00 - N/A"/>
    <s v="70 - DONACION EXTERNA"/>
    <s v=" "/>
    <s v="16 - PEDERNALES"/>
    <n v="2791959"/>
    <n v="2791959"/>
    <n v="1067348.17"/>
  </r>
  <r>
    <s v="2024"/>
    <x v="0"/>
    <x v="0"/>
    <x v="1"/>
    <x v="6"/>
    <x v="2"/>
    <s v="0220 - MINISTERIO DE ECONOMÍA, PLANIFICACIÓN Y DESARROLLO"/>
    <s v="0001 - MINISTERIO DE ECONOMIA, PLANIFICACION Y DESARROLLO"/>
    <x v="0"/>
    <x v="0"/>
    <x v="2"/>
    <s v="2.2 - CONTRATACIÓN DE SERVICIOS"/>
    <s v="2.2.8 - OTROS SERVICIOS NO INCLUIDOS EN CONCEPTOS ANTERIORES"/>
    <s v="S"/>
    <s v="00 - N/A"/>
    <s v="70 - DONACION EXTERNA"/>
    <s v=" "/>
    <s v="99 - MULTIPROVINCIAL"/>
    <n v="9921174"/>
    <n v="9032304.7600000016"/>
    <n v="696500"/>
  </r>
  <r>
    <s v="2024"/>
    <x v="0"/>
    <x v="0"/>
    <x v="1"/>
    <x v="6"/>
    <x v="2"/>
    <s v="0220 - MINISTERIO DE ECONOMÍA, PLANIFICACIÓN Y DESARROLLO"/>
    <s v="0001 - MINISTERIO DE ECONOMIA, PLANIFICACION Y DESARROLLO"/>
    <x v="3"/>
    <x v="19"/>
    <x v="71"/>
    <s v="2.2 - CONTRATACIÓN DE SERVICIOS"/>
    <s v="2.2.2 - PUBLICIDAD, IMPRESIÓN Y ENCUADERNACIÓN"/>
    <s v="S"/>
    <s v="00 - N/A"/>
    <s v="60 - CREDITO EXTERNO"/>
    <s v=" "/>
    <s v="99 - MULTIPROVINCIAL"/>
    <n v="0"/>
    <n v="10000"/>
    <n v="0"/>
  </r>
  <r>
    <s v="2024"/>
    <x v="0"/>
    <x v="0"/>
    <x v="1"/>
    <x v="6"/>
    <x v="2"/>
    <s v="0220 - MINISTERIO DE ECONOMÍA, PLANIFICACIÓN Y DESARROLLO"/>
    <s v="0001 - MINISTERIO DE ECONOMIA, PLANIFICACION Y DESARROLLO"/>
    <x v="3"/>
    <x v="19"/>
    <x v="71"/>
    <s v="2.2 - CONTRATACIÓN DE SERVICIOS"/>
    <s v="2.2.3 - VIÁTICOS"/>
    <s v="S"/>
    <s v="00 - N/A"/>
    <s v="60 - CREDITO EXTERNO"/>
    <s v=" "/>
    <s v="99 - MULTIPROVINCIAL"/>
    <n v="0"/>
    <n v="1200000"/>
    <n v="0"/>
  </r>
  <r>
    <s v="2024"/>
    <x v="0"/>
    <x v="0"/>
    <x v="1"/>
    <x v="6"/>
    <x v="2"/>
    <s v="0220 - MINISTERIO DE ECONOMÍA, PLANIFICACIÓN Y DESARROLLO"/>
    <s v="0001 - MINISTERIO DE ECONOMIA, PLANIFICACION Y DESARROLLO"/>
    <x v="3"/>
    <x v="19"/>
    <x v="71"/>
    <s v="2.2 - CONTRATACIÓN DE SERVICIOS"/>
    <s v="2.2.6 - SEGUROS"/>
    <s v="S"/>
    <s v="00 - N/A"/>
    <s v="60 - CREDITO EXTERNO"/>
    <s v=" "/>
    <s v="99 - MULTIPROVINCIAL"/>
    <n v="0"/>
    <n v="2000000"/>
    <n v="0"/>
  </r>
  <r>
    <s v="2024"/>
    <x v="0"/>
    <x v="0"/>
    <x v="1"/>
    <x v="6"/>
    <x v="2"/>
    <s v="0220 - MINISTERIO DE ECONOMÍA, PLANIFICACIÓN Y DESARROLLO"/>
    <s v="0001 - MINISTERIO DE ECONOMIA, PLANIFICACION Y DESARROLLO"/>
    <x v="3"/>
    <x v="19"/>
    <x v="71"/>
    <s v="2.2 - CONTRATACIÓN DE SERVICIOS"/>
    <s v="2.2.7 - SERVICIOS DE CONSERVACIÓN, REPARACIONES MENORES E INSTALACIONES TEMPORALES"/>
    <s v="S"/>
    <s v="00 - N/A"/>
    <s v="60 - CREDITO EXTERNO"/>
    <s v=" "/>
    <s v="99 - MULTIPROVINCIAL"/>
    <n v="0"/>
    <n v="1010000"/>
    <n v="0"/>
  </r>
  <r>
    <s v="2024"/>
    <x v="0"/>
    <x v="0"/>
    <x v="1"/>
    <x v="6"/>
    <x v="2"/>
    <s v="0220 - MINISTERIO DE ECONOMÍA, PLANIFICACIÓN Y DESARROLLO"/>
    <s v="0001 - MINISTERIO DE ECONOMIA, PLANIFICACION Y DESARROLLO"/>
    <x v="3"/>
    <x v="19"/>
    <x v="71"/>
    <s v="2.2 - CONTRATACIÓN DE SERVICIOS"/>
    <s v="2.2.8 - OTROS SERVICIOS NO INCLUIDOS EN CONCEPTOS ANTERIORES"/>
    <s v="S"/>
    <s v="00 - N/A"/>
    <s v="60 - CREDITO EXTERNO"/>
    <s v=" "/>
    <s v="99 - MULTIPROVINCIAL"/>
    <n v="78991412"/>
    <n v="12639000"/>
    <n v="0"/>
  </r>
  <r>
    <s v="2024"/>
    <x v="0"/>
    <x v="0"/>
    <x v="1"/>
    <x v="6"/>
    <x v="2"/>
    <s v="0220 - MINISTERIO DE ECONOMÍA, PLANIFICACIÓN Y DESARROLLO"/>
    <s v="0001 - MINISTERIO DE ECONOMIA, PLANIFICACION Y DESARROLLO"/>
    <x v="3"/>
    <x v="19"/>
    <x v="71"/>
    <s v="2.2 - CONTRATACIÓN DE SERVICIOS"/>
    <s v="2.2.9 - OTRAS CONTRATACIONES DE SERVICIOS"/>
    <s v="S"/>
    <s v="00 - N/A"/>
    <s v="60 - CREDITO EXTERNO"/>
    <s v=" "/>
    <s v="99 - MULTIPROVINCIAL"/>
    <n v="0"/>
    <n v="120000"/>
    <n v="0"/>
  </r>
  <r>
    <s v="2024"/>
    <x v="0"/>
    <x v="0"/>
    <x v="1"/>
    <x v="6"/>
    <x v="2"/>
    <s v="0220 - MINISTERIO DE ECONOMÍA, PLANIFICACIÓN Y DESARROLLO"/>
    <s v="0001 - MINISTERIO DE ECONOMIA, PLANIFICACION Y DESARROLLO"/>
    <x v="3"/>
    <x v="19"/>
    <x v="71"/>
    <s v="2.7 - OBRAS"/>
    <s v="2.7.2 - INFRAESTRUCTURA"/>
    <s v="S"/>
    <s v="00 - N/A"/>
    <s v="60 - CREDITO EXTERNO"/>
    <s v=" "/>
    <s v="99 - MULTIPROVINCIAL"/>
    <n v="35483588"/>
    <n v="0"/>
    <n v="0"/>
  </r>
  <r>
    <s v="2024"/>
    <x v="0"/>
    <x v="0"/>
    <x v="1"/>
    <x v="6"/>
    <x v="2"/>
    <s v="0220 - MINISTERIO DE ECONOMÍA, PLANIFICACIÓN Y DESARROLLO"/>
    <s v="0005 - DIRECCION GENERAL DE COOPERACION MULTILATERAL"/>
    <x v="2"/>
    <x v="14"/>
    <x v="104"/>
    <s v="2.1 - REMUNERACIONES Y CONTRIBUCIONES"/>
    <s v="2.1.1 - REMUNERACIONES"/>
    <s v="S"/>
    <s v="00 - N/A"/>
    <s v="10 - FONDO GENERAL"/>
    <s v=" "/>
    <s v="99 - MULTIPROVINCIAL"/>
    <n v="9659786"/>
    <n v="11259786"/>
    <n v="3152778.42"/>
  </r>
  <r>
    <s v="2024"/>
    <x v="0"/>
    <x v="0"/>
    <x v="1"/>
    <x v="6"/>
    <x v="2"/>
    <s v="0220 - MINISTERIO DE ECONOMÍA, PLANIFICACIÓN Y DESARROLLO"/>
    <s v="0005 - DIRECCION GENERAL DE COOPERACION MULTILATERAL"/>
    <x v="2"/>
    <x v="14"/>
    <x v="104"/>
    <s v="2.1 - REMUNERACIONES Y CONTRIBUCIONES"/>
    <s v="2.1.1 - REMUNERACIONES"/>
    <s v="S"/>
    <s v="00 - N/A"/>
    <s v="60 - CREDITO EXTERNO"/>
    <s v=" "/>
    <s v="99 - MULTIPROVINCIAL"/>
    <n v="21669270"/>
    <n v="31006046"/>
    <n v="13664120.52"/>
  </r>
  <r>
    <s v="2024"/>
    <x v="0"/>
    <x v="0"/>
    <x v="1"/>
    <x v="6"/>
    <x v="2"/>
    <s v="0220 - MINISTERIO DE ECONOMÍA, PLANIFICACIÓN Y DESARROLLO"/>
    <s v="0005 - DIRECCION GENERAL DE COOPERACION MULTILATERAL"/>
    <x v="2"/>
    <x v="14"/>
    <x v="104"/>
    <s v="2.1 - REMUNERACIONES Y CONTRIBUCIONES"/>
    <s v="2.1.5 - CONTRIBUCIONES A LA SEGURIDAD SOCIAL"/>
    <s v="S"/>
    <s v="00 - N/A"/>
    <s v="10 - FONDO GENERAL"/>
    <s v=" "/>
    <s v="99 - MULTIPROVINCIAL"/>
    <n v="3580298"/>
    <n v="5210298"/>
    <n v="2795130.09"/>
  </r>
  <r>
    <s v="2024"/>
    <x v="0"/>
    <x v="0"/>
    <x v="1"/>
    <x v="6"/>
    <x v="2"/>
    <s v="0220 - MINISTERIO DE ECONOMÍA, PLANIFICACIÓN Y DESARROLLO"/>
    <s v="0005 - DIRECCION GENERAL DE COOPERACION MULTILATERAL"/>
    <x v="2"/>
    <x v="14"/>
    <x v="104"/>
    <s v="2.2 - CONTRATACIÓN DE SERVICIOS"/>
    <s v="2.2.1 - SERVICIOS BÁSICOS"/>
    <s v="S"/>
    <s v="00 - N/A"/>
    <s v="10 - FONDO GENERAL"/>
    <s v=" "/>
    <s v="99 - MULTIPROVINCIAL"/>
    <n v="380206"/>
    <n v="80206"/>
    <n v="0"/>
  </r>
  <r>
    <s v="2024"/>
    <x v="0"/>
    <x v="0"/>
    <x v="1"/>
    <x v="6"/>
    <x v="2"/>
    <s v="0220 - MINISTERIO DE ECONOMÍA, PLANIFICACIÓN Y DESARROLLO"/>
    <s v="0005 - DIRECCION GENERAL DE COOPERACION MULTILATERAL"/>
    <x v="2"/>
    <x v="14"/>
    <x v="104"/>
    <s v="2.2 - CONTRATACIÓN DE SERVICIOS"/>
    <s v="2.2.1 - SERVICIOS BÁSICOS"/>
    <s v="S"/>
    <s v="00 - N/A"/>
    <s v="60 - CREDITO EXTERNO"/>
    <s v=" "/>
    <s v="99 - MULTIPROVINCIAL"/>
    <n v="0"/>
    <n v="43879.55"/>
    <n v="0"/>
  </r>
  <r>
    <s v="2024"/>
    <x v="0"/>
    <x v="0"/>
    <x v="1"/>
    <x v="6"/>
    <x v="2"/>
    <s v="0220 - MINISTERIO DE ECONOMÍA, PLANIFICACIÓN Y DESARROLLO"/>
    <s v="0005 - DIRECCION GENERAL DE COOPERACION MULTILATERAL"/>
    <x v="2"/>
    <x v="14"/>
    <x v="104"/>
    <s v="2.2 - CONTRATACIÓN DE SERVICIOS"/>
    <s v="2.2.2 - PUBLICIDAD, IMPRESIÓN Y ENCUADERNACIÓN"/>
    <s v="S"/>
    <s v="00 - N/A"/>
    <s v="10 - FONDO GENERAL"/>
    <s v=" "/>
    <s v="99 - MULTIPROVINCIAL"/>
    <n v="322984"/>
    <n v="122984"/>
    <n v="0"/>
  </r>
  <r>
    <s v="2024"/>
    <x v="0"/>
    <x v="0"/>
    <x v="1"/>
    <x v="6"/>
    <x v="2"/>
    <s v="0220 - MINISTERIO DE ECONOMÍA, PLANIFICACIÓN Y DESARROLLO"/>
    <s v="0005 - DIRECCION GENERAL DE COOPERACION MULTILATERAL"/>
    <x v="2"/>
    <x v="14"/>
    <x v="104"/>
    <s v="2.2 - CONTRATACIÓN DE SERVICIOS"/>
    <s v="2.2.3 - VIÁTICOS"/>
    <s v="S"/>
    <s v="00 - N/A"/>
    <s v="10 - FONDO GENERAL"/>
    <s v=" "/>
    <s v="99 - MULTIPROVINCIAL"/>
    <n v="2390050"/>
    <n v="290050"/>
    <n v="0"/>
  </r>
  <r>
    <s v="2024"/>
    <x v="0"/>
    <x v="0"/>
    <x v="1"/>
    <x v="6"/>
    <x v="2"/>
    <s v="0220 - MINISTERIO DE ECONOMÍA, PLANIFICACIÓN Y DESARROLLO"/>
    <s v="0005 - DIRECCION GENERAL DE COOPERACION MULTILATERAL"/>
    <x v="2"/>
    <x v="14"/>
    <x v="104"/>
    <s v="2.2 - CONTRATACIÓN DE SERVICIOS"/>
    <s v="2.2.3 - VIÁTICOS"/>
    <s v="S"/>
    <s v="00 - N/A"/>
    <s v="60 - CREDITO EXTERNO"/>
    <s v=" "/>
    <s v="99 - MULTIPROVINCIAL"/>
    <n v="0"/>
    <n v="41729.56"/>
    <n v="0"/>
  </r>
  <r>
    <s v="2024"/>
    <x v="0"/>
    <x v="0"/>
    <x v="1"/>
    <x v="6"/>
    <x v="2"/>
    <s v="0220 - MINISTERIO DE ECONOMÍA, PLANIFICACIÓN Y DESARROLLO"/>
    <s v="0005 - DIRECCION GENERAL DE COOPERACION MULTILATERAL"/>
    <x v="2"/>
    <x v="14"/>
    <x v="104"/>
    <s v="2.2 - CONTRATACIÓN DE SERVICIOS"/>
    <s v="2.2.4 - TRANSPORTE Y ALMACENAJE"/>
    <s v="S"/>
    <s v="00 - N/A"/>
    <s v="10 - FONDO GENERAL"/>
    <s v=" "/>
    <s v="99 - MULTIPROVINCIAL"/>
    <n v="513005"/>
    <n v="113005"/>
    <n v="0"/>
  </r>
  <r>
    <s v="2024"/>
    <x v="0"/>
    <x v="0"/>
    <x v="1"/>
    <x v="6"/>
    <x v="2"/>
    <s v="0220 - MINISTERIO DE ECONOMÍA, PLANIFICACIÓN Y DESARROLLO"/>
    <s v="0005 - DIRECCION GENERAL DE COOPERACION MULTILATERAL"/>
    <x v="2"/>
    <x v="14"/>
    <x v="104"/>
    <s v="2.2 - CONTRATACIÓN DE SERVICIOS"/>
    <s v="2.2.5 - ALQUILERES Y RENTAS"/>
    <s v="S"/>
    <s v="00 - N/A"/>
    <s v="10 - FONDO GENERAL"/>
    <s v=" "/>
    <s v="99 - MULTIPROVINCIAL"/>
    <n v="3128153"/>
    <n v="128153"/>
    <n v="0"/>
  </r>
  <r>
    <s v="2024"/>
    <x v="0"/>
    <x v="0"/>
    <x v="1"/>
    <x v="6"/>
    <x v="2"/>
    <s v="0220 - MINISTERIO DE ECONOMÍA, PLANIFICACIÓN Y DESARROLLO"/>
    <s v="0005 - DIRECCION GENERAL DE COOPERACION MULTILATERAL"/>
    <x v="2"/>
    <x v="14"/>
    <x v="104"/>
    <s v="2.2 - CONTRATACIÓN DE SERVICIOS"/>
    <s v="2.2.5 - ALQUILERES Y RENTAS"/>
    <s v="S"/>
    <s v="00 - N/A"/>
    <s v="60 - CREDITO EXTERNO"/>
    <s v=" "/>
    <s v="99 - MULTIPROVINCIAL"/>
    <n v="0"/>
    <n v="483369.23"/>
    <n v="483369.23"/>
  </r>
  <r>
    <s v="2024"/>
    <x v="0"/>
    <x v="0"/>
    <x v="1"/>
    <x v="6"/>
    <x v="2"/>
    <s v="0220 - MINISTERIO DE ECONOMÍA, PLANIFICACIÓN Y DESARROLLO"/>
    <s v="0005 - DIRECCION GENERAL DE COOPERACION MULTILATERAL"/>
    <x v="2"/>
    <x v="14"/>
    <x v="104"/>
    <s v="2.2 - CONTRATACIÓN DE SERVICIOS"/>
    <s v="2.2.6 - SEGUROS"/>
    <s v="S"/>
    <s v="00 - N/A"/>
    <s v="10 - FONDO GENERAL"/>
    <s v=" "/>
    <s v="99 - MULTIPROVINCIAL"/>
    <n v="923445"/>
    <n v="123445"/>
    <n v="0"/>
  </r>
  <r>
    <s v="2024"/>
    <x v="0"/>
    <x v="0"/>
    <x v="1"/>
    <x v="6"/>
    <x v="2"/>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 "/>
    <s v="99 - MULTIPROVINCIAL"/>
    <n v="620145"/>
    <n v="120145"/>
    <n v="0"/>
  </r>
  <r>
    <s v="2024"/>
    <x v="0"/>
    <x v="0"/>
    <x v="1"/>
    <x v="6"/>
    <x v="2"/>
    <s v="0220 - MINISTERIO DE ECONOMÍA, PLANIFICACIÓN Y DESARROLLO"/>
    <s v="0005 - DIRECCION GENERAL DE COOPERACION MULTILATERAL"/>
    <x v="2"/>
    <x v="14"/>
    <x v="104"/>
    <s v="2.2 - CONTRATACIÓN DE SERVICIOS"/>
    <s v="2.2.8 - OTROS SERVICIOS NO INCLUIDOS EN CONCEPTOS ANTERIORES"/>
    <s v="S"/>
    <s v="00 - N/A"/>
    <s v="10 - FONDO GENERAL"/>
    <s v=" "/>
    <s v="99 - MULTIPROVINCIAL"/>
    <n v="63095483"/>
    <n v="55895483"/>
    <n v="9593497.3299999982"/>
  </r>
  <r>
    <s v="2024"/>
    <x v="0"/>
    <x v="0"/>
    <x v="1"/>
    <x v="6"/>
    <x v="2"/>
    <s v="0220 - MINISTERIO DE ECONOMÍA, PLANIFICACIÓN Y DESARROLLO"/>
    <s v="0005 - DIRECCION GENERAL DE COOPERACION MULTILATERAL"/>
    <x v="2"/>
    <x v="14"/>
    <x v="104"/>
    <s v="2.2 - CONTRATACIÓN DE SERVICIOS"/>
    <s v="2.2.8 - OTROS SERVICIOS NO INCLUIDOS EN CONCEPTOS ANTERIORES"/>
    <s v="S"/>
    <s v="00 - N/A"/>
    <s v="60 - CREDITO EXTERNO"/>
    <s v=" "/>
    <s v="99 - MULTIPROVINCIAL"/>
    <n v="288688053"/>
    <n v="174463195.22000003"/>
    <n v="67291679.959999993"/>
  </r>
  <r>
    <s v="2024"/>
    <x v="0"/>
    <x v="0"/>
    <x v="1"/>
    <x v="6"/>
    <x v="2"/>
    <s v="0220 - MINISTERIO DE ECONOMÍA, PLANIFICACIÓN Y DESARROLLO"/>
    <s v="0005 - DIRECCION GENERAL DE COOPERACION MULTILATERAL"/>
    <x v="2"/>
    <x v="14"/>
    <x v="104"/>
    <s v="2.2 - CONTRATACIÓN DE SERVICIOS"/>
    <s v="2.2.8 - OTROS SERVICIOS NO INCLUIDOS EN CONCEPTOS ANTERIORES"/>
    <s v="S"/>
    <s v="00 - N/A"/>
    <s v="70 - DONACION EXTERNA"/>
    <s v=" "/>
    <s v="99 - MULTIPROVINCIAL"/>
    <n v="5000750"/>
    <n v="5000750"/>
    <n v="961183.27"/>
  </r>
  <r>
    <s v="2024"/>
    <x v="0"/>
    <x v="0"/>
    <x v="1"/>
    <x v="6"/>
    <x v="2"/>
    <s v="0220 - MINISTERIO DE ECONOMÍA, PLANIFICACIÓN Y DESARROLLO"/>
    <s v="0005 - DIRECCION GENERAL DE COOPERACION MULTILATERAL"/>
    <x v="2"/>
    <x v="14"/>
    <x v="104"/>
    <s v="2.2 - CONTRATACIÓN DE SERVICIOS"/>
    <s v="2.2.9 - OTRAS CONTRATACIONES DE SERVICIOS"/>
    <s v="S"/>
    <s v="00 - N/A"/>
    <s v="10 - FONDO GENERAL"/>
    <s v=" "/>
    <s v="99 - MULTIPROVINCIAL"/>
    <n v="518860"/>
    <n v="18860"/>
    <n v="0"/>
  </r>
  <r>
    <s v="2024"/>
    <x v="0"/>
    <x v="0"/>
    <x v="1"/>
    <x v="6"/>
    <x v="2"/>
    <s v="0220 - MINISTERIO DE ECONOMÍA, PLANIFICACIÓN Y DESARROLLO"/>
    <s v="0005 - DIRECCION GENERAL DE COOPERACION MULTILATERAL"/>
    <x v="2"/>
    <x v="14"/>
    <x v="104"/>
    <s v="2.2 - CONTRATACIÓN DE SERVICIOS"/>
    <s v="2.2.9 - OTRAS CONTRATACIONES DE SERVICIOS"/>
    <s v="S"/>
    <s v="00 - N/A"/>
    <s v="60 - CREDITO EXTERNO"/>
    <s v=" "/>
    <s v="99 - MULTIPROVINCIAL"/>
    <n v="0"/>
    <n v="128000"/>
    <n v="0"/>
  </r>
  <r>
    <s v="2024"/>
    <x v="0"/>
    <x v="0"/>
    <x v="1"/>
    <x v="6"/>
    <x v="2"/>
    <s v="0220 - MINISTERIO DE ECONOMÍA, PLANIFICACIÓN Y DESARROLLO"/>
    <s v="0005 - DIRECCION GENERAL DE COOPERACION MULTILATERAL"/>
    <x v="2"/>
    <x v="14"/>
    <x v="104"/>
    <s v="2.3 - MATERIALES Y SUMINISTROS"/>
    <s v="2.3.1 - ALIMENTOS Y PRODUCTOS AGROFORESTALES"/>
    <s v="S"/>
    <s v="00 - N/A"/>
    <s v="10 - FONDO GENERAL"/>
    <s v=" "/>
    <s v="99 - MULTIPROVINCIAL"/>
    <n v="79430"/>
    <n v="79430"/>
    <n v="0"/>
  </r>
  <r>
    <s v="2024"/>
    <x v="0"/>
    <x v="0"/>
    <x v="1"/>
    <x v="6"/>
    <x v="2"/>
    <s v="0220 - MINISTERIO DE ECONOMÍA, PLANIFICACIÓN Y DESARROLLO"/>
    <s v="0005 - DIRECCION GENERAL DE COOPERACION MULTILATERAL"/>
    <x v="2"/>
    <x v="14"/>
    <x v="104"/>
    <s v="2.3 - MATERIALES Y SUMINISTROS"/>
    <s v="2.3.2 - TEXTILES Y VESTUARIOS"/>
    <s v="S"/>
    <s v="00 - N/A"/>
    <s v="10 - FONDO GENERAL"/>
    <s v=" "/>
    <s v="99 - MULTIPROVINCIAL"/>
    <n v="159430"/>
    <n v="59430"/>
    <n v="0"/>
  </r>
  <r>
    <s v="2024"/>
    <x v="0"/>
    <x v="0"/>
    <x v="1"/>
    <x v="6"/>
    <x v="2"/>
    <s v="0220 - MINISTERIO DE ECONOMÍA, PLANIFICACIÓN Y DESARROLLO"/>
    <s v="0005 - DIRECCION GENERAL DE COOPERACION MULTILATERAL"/>
    <x v="2"/>
    <x v="14"/>
    <x v="104"/>
    <s v="2.3 - MATERIALES Y SUMINISTROS"/>
    <s v="2.3.3 - PAPEL, CARTÓN E IMPRESOS"/>
    <s v="S"/>
    <s v="00 - N/A"/>
    <s v="10 - FONDO GENERAL"/>
    <s v=" "/>
    <s v="99 - MULTIPROVINCIAL"/>
    <n v="159575"/>
    <n v="29575"/>
    <n v="0"/>
  </r>
  <r>
    <s v="2024"/>
    <x v="0"/>
    <x v="0"/>
    <x v="1"/>
    <x v="6"/>
    <x v="2"/>
    <s v="0220 - MINISTERIO DE ECONOMÍA, PLANIFICACIÓN Y DESARROLLO"/>
    <s v="0005 - DIRECCION GENERAL DE COOPERACION MULTILATERAL"/>
    <x v="2"/>
    <x v="14"/>
    <x v="104"/>
    <s v="2.3 - MATERIALES Y SUMINISTROS"/>
    <s v="2.3.5 - CUERO, CAUCHO Y PLÁSTICO"/>
    <s v="S"/>
    <s v="00 - N/A"/>
    <s v="10 - FONDO GENERAL"/>
    <s v=" "/>
    <s v="99 - MULTIPROVINCIAL"/>
    <n v="89145"/>
    <n v="19145"/>
    <n v="0"/>
  </r>
  <r>
    <s v="2024"/>
    <x v="0"/>
    <x v="0"/>
    <x v="1"/>
    <x v="6"/>
    <x v="2"/>
    <s v="0220 - MINISTERIO DE ECONOMÍA, PLANIFICACIÓN Y DESARROLLO"/>
    <s v="0005 - DIRECCION GENERAL DE COOPERACION MULTILATERAL"/>
    <x v="2"/>
    <x v="14"/>
    <x v="104"/>
    <s v="2.3 - MATERIALES Y SUMINISTROS"/>
    <s v="2.3.7 - COMBUSTIBLES, LUBRICANTES, PRODUCTOS QUÍMICOS Y CONEXOS"/>
    <s v="S"/>
    <s v="00 - N/A"/>
    <s v="10 - FONDO GENERAL"/>
    <s v=" "/>
    <s v="99 - MULTIPROVINCIAL"/>
    <n v="1074409"/>
    <n v="14409"/>
    <n v="0"/>
  </r>
  <r>
    <s v="2024"/>
    <x v="0"/>
    <x v="0"/>
    <x v="1"/>
    <x v="6"/>
    <x v="2"/>
    <s v="0220 - MINISTERIO DE ECONOMÍA, PLANIFICACIÓN Y DESARROLLO"/>
    <s v="0005 - DIRECCION GENERAL DE COOPERACION MULTILATERAL"/>
    <x v="2"/>
    <x v="14"/>
    <x v="104"/>
    <s v="2.3 - MATERIALES Y SUMINISTROS"/>
    <s v="2.3.7 - COMBUSTIBLES, LUBRICANTES, PRODUCTOS QUÍMICOS Y CONEXOS"/>
    <s v="S"/>
    <s v="00 - N/A"/>
    <s v="60 - CREDITO EXTERNO"/>
    <s v=" "/>
    <s v="99 - MULTIPROVINCIAL"/>
    <n v="0"/>
    <n v="134328.52000000002"/>
    <n v="0"/>
  </r>
  <r>
    <s v="2024"/>
    <x v="0"/>
    <x v="0"/>
    <x v="1"/>
    <x v="6"/>
    <x v="2"/>
    <s v="0220 - MINISTERIO DE ECONOMÍA, PLANIFICACIÓN Y DESARROLLO"/>
    <s v="0005 - DIRECCION GENERAL DE COOPERACION MULTILATERAL"/>
    <x v="2"/>
    <x v="14"/>
    <x v="104"/>
    <s v="2.3 - MATERIALES Y SUMINISTROS"/>
    <s v="2.3.9 - PRODUCTOS Y ÚTILES VARIOS"/>
    <s v="S"/>
    <s v="00 - N/A"/>
    <s v="10 - FONDO GENERAL"/>
    <s v=" "/>
    <s v="99 - MULTIPROVINCIAL"/>
    <n v="724409"/>
    <n v="54409"/>
    <n v="0"/>
  </r>
  <r>
    <s v="2024"/>
    <x v="0"/>
    <x v="0"/>
    <x v="1"/>
    <x v="6"/>
    <x v="2"/>
    <s v="0220 - MINISTERIO DE ECONOMÍA, PLANIFICACIÓN Y DESARROLLO"/>
    <s v="0009 - OFICINA NACIONAL DE ESTADISTICAS"/>
    <x v="0"/>
    <x v="0"/>
    <x v="2"/>
    <s v="2.1 - REMUNERACIONES Y CONTRIBUCIONES"/>
    <s v="2.1.1 - REMUNERACIONES"/>
    <s v="S"/>
    <s v="00 - N/A"/>
    <s v="10 - FONDO GENERAL"/>
    <s v=" "/>
    <s v="99 - MULTIPROVINCIAL"/>
    <n v="0"/>
    <n v="30948000.000000004"/>
    <n v="26001666.670000002"/>
  </r>
  <r>
    <s v="2024"/>
    <x v="0"/>
    <x v="0"/>
    <x v="1"/>
    <x v="6"/>
    <x v="2"/>
    <s v="0220 - MINISTERIO DE ECONOMÍA, PLANIFICACIÓN Y DESARROLLO"/>
    <s v="0009 - OFICINA NACIONAL DE ESTADISTICAS"/>
    <x v="0"/>
    <x v="0"/>
    <x v="2"/>
    <s v="2.1 - REMUNERACIONES Y CONTRIBUCIONES"/>
    <s v="2.1.1 - REMUNERACIONES"/>
    <s v="S"/>
    <s v="00 - N/A"/>
    <s v="70 - DONACION EXTERNA"/>
    <s v=" "/>
    <s v="99 - MULTIPROVINCIAL"/>
    <n v="500000"/>
    <n v="508338.4"/>
    <n v="508338.4"/>
  </r>
  <r>
    <s v="2024"/>
    <x v="0"/>
    <x v="0"/>
    <x v="1"/>
    <x v="6"/>
    <x v="2"/>
    <s v="0220 - MINISTERIO DE ECONOMÍA, PLANIFICACIÓN Y DESARROLLO"/>
    <s v="0009 - OFICINA NACIONAL DE ESTADISTICAS"/>
    <x v="0"/>
    <x v="0"/>
    <x v="2"/>
    <s v="2.1 - REMUNERACIONES Y CONTRIBUCIONES"/>
    <s v="2.1.2 - SOBRESUELDOS"/>
    <s v="S"/>
    <s v="00 - N/A"/>
    <s v="70 - DONACION EXTERNA"/>
    <s v=" "/>
    <s v="99 - MULTIPROVINCIAL"/>
    <n v="214236"/>
    <n v="214236"/>
    <n v="0"/>
  </r>
  <r>
    <s v="2024"/>
    <x v="0"/>
    <x v="0"/>
    <x v="1"/>
    <x v="6"/>
    <x v="2"/>
    <s v="0220 - MINISTERIO DE ECONOMÍA, PLANIFICACIÓN Y DESARROLLO"/>
    <s v="0009 - OFICINA NACIONAL DE ESTADISTICAS"/>
    <x v="0"/>
    <x v="0"/>
    <x v="2"/>
    <s v="2.1 - REMUNERACIONES Y CONTRIBUCIONES"/>
    <s v="2.1.5 - CONTRIBUCIONES A LA SEGURIDAD SOCIAL"/>
    <s v="S"/>
    <s v="00 - N/A"/>
    <s v="10 - FONDO GENERAL"/>
    <s v=" "/>
    <s v="99 - MULTIPROVINCIAL"/>
    <n v="0"/>
    <n v="4731949.2"/>
    <n v="3943195.5000000005"/>
  </r>
  <r>
    <s v="2024"/>
    <x v="0"/>
    <x v="0"/>
    <x v="1"/>
    <x v="6"/>
    <x v="2"/>
    <s v="0220 - MINISTERIO DE ECONOMÍA, PLANIFICACIÓN Y DESARROLLO"/>
    <s v="0009 - OFICINA NACIONAL DE ESTADISTICAS"/>
    <x v="0"/>
    <x v="0"/>
    <x v="2"/>
    <s v="2.1 - REMUNERACIONES Y CONTRIBUCIONES"/>
    <s v="2.1.5 - CONTRIBUCIONES A LA SEGURIDAD SOCIAL"/>
    <s v="S"/>
    <s v="00 - N/A"/>
    <s v="70 - DONACION EXTERNA"/>
    <s v=" "/>
    <s v="99 - MULTIPROVINCIAL"/>
    <n v="220000"/>
    <n v="220000"/>
    <n v="0"/>
  </r>
  <r>
    <s v="2024"/>
    <x v="0"/>
    <x v="0"/>
    <x v="1"/>
    <x v="6"/>
    <x v="2"/>
    <s v="0220 - MINISTERIO DE ECONOMÍA, PLANIFICACIÓN Y DESARROLLO"/>
    <s v="0009 - OFICINA NACIONAL DE ESTADISTICAS"/>
    <x v="0"/>
    <x v="0"/>
    <x v="2"/>
    <s v="2.2 - CONTRATACIÓN DE SERVICIOS"/>
    <s v="2.2.2 - PUBLICIDAD, IMPRESIÓN Y ENCUADERNACIÓN"/>
    <s v="S"/>
    <s v="00 - N/A"/>
    <s v="10 - FONDO GENERAL"/>
    <s v=" "/>
    <s v="99 - MULTIPROVINCIAL"/>
    <n v="0"/>
    <n v="4656000"/>
    <n v="860107.9"/>
  </r>
  <r>
    <s v="2024"/>
    <x v="0"/>
    <x v="0"/>
    <x v="1"/>
    <x v="6"/>
    <x v="2"/>
    <s v="0220 - MINISTERIO DE ECONOMÍA, PLANIFICACIÓN Y DESARROLLO"/>
    <s v="0009 - OFICINA NACIONAL DE ESTADISTICAS"/>
    <x v="0"/>
    <x v="0"/>
    <x v="2"/>
    <s v="2.2 - CONTRATACIÓN DE SERVICIOS"/>
    <s v="2.2.3 - VIÁTICOS"/>
    <s v="S"/>
    <s v="00 - N/A"/>
    <s v="10 - FONDO GENERAL"/>
    <s v=" "/>
    <s v="99 - MULTIPROVINCIAL"/>
    <n v="0"/>
    <n v="2282072.7999999998"/>
    <n v="13450"/>
  </r>
  <r>
    <s v="2024"/>
    <x v="0"/>
    <x v="0"/>
    <x v="1"/>
    <x v="6"/>
    <x v="2"/>
    <s v="0220 - MINISTERIO DE ECONOMÍA, PLANIFICACIÓN Y DESARROLLO"/>
    <s v="0009 - OFICINA NACIONAL DE ESTADISTICAS"/>
    <x v="0"/>
    <x v="0"/>
    <x v="2"/>
    <s v="2.2 - CONTRATACIÓN DE SERVICIOS"/>
    <s v="2.2.3 - VIÁTICOS"/>
    <s v="S"/>
    <s v="00 - N/A"/>
    <s v="70 - DONACION EXTERNA"/>
    <s v=" "/>
    <s v="99 - MULTIPROVINCIAL"/>
    <n v="1449716"/>
    <n v="943551"/>
    <n v="805938.6"/>
  </r>
  <r>
    <s v="2024"/>
    <x v="0"/>
    <x v="0"/>
    <x v="1"/>
    <x v="6"/>
    <x v="2"/>
    <s v="0220 - MINISTERIO DE ECONOMÍA, PLANIFICACIÓN Y DESARROLLO"/>
    <s v="0009 - OFICINA NACIONAL DE ESTADISTICAS"/>
    <x v="0"/>
    <x v="0"/>
    <x v="2"/>
    <s v="2.2 - CONTRATACIÓN DE SERVICIOS"/>
    <s v="2.2.4 - TRANSPORTE Y ALMACENAJE"/>
    <s v="S"/>
    <s v="00 - N/A"/>
    <s v="10 - FONDO GENERAL"/>
    <s v=" "/>
    <s v="99 - MULTIPROVINCIAL"/>
    <n v="0"/>
    <n v="89557.2"/>
    <n v="0"/>
  </r>
  <r>
    <s v="2024"/>
    <x v="0"/>
    <x v="0"/>
    <x v="1"/>
    <x v="6"/>
    <x v="2"/>
    <s v="0220 - MINISTERIO DE ECONOMÍA, PLANIFICACIÓN Y DESARROLLO"/>
    <s v="0009 - OFICINA NACIONAL DE ESTADISTICAS"/>
    <x v="0"/>
    <x v="0"/>
    <x v="2"/>
    <s v="2.2 - CONTRATACIÓN DE SERVICIOS"/>
    <s v="2.2.4 - TRANSPORTE Y ALMACENAJE"/>
    <s v="S"/>
    <s v="00 - N/A"/>
    <s v="70 - DONACION EXTERNA"/>
    <s v=" "/>
    <s v="99 - MULTIPROVINCIAL"/>
    <n v="1034026"/>
    <n v="566507.48"/>
    <n v="105833.15"/>
  </r>
  <r>
    <s v="2024"/>
    <x v="0"/>
    <x v="0"/>
    <x v="1"/>
    <x v="6"/>
    <x v="2"/>
    <s v="0220 - MINISTERIO DE ECONOMÍA, PLANIFICACIÓN Y DESARROLLO"/>
    <s v="0009 - OFICINA NACIONAL DE ESTADISTICAS"/>
    <x v="0"/>
    <x v="0"/>
    <x v="2"/>
    <s v="2.2 - CONTRATACIÓN DE SERVICIOS"/>
    <s v="2.2.5 - ALQUILERES Y RENTAS"/>
    <s v="S"/>
    <s v="00 - N/A"/>
    <s v="10 - FONDO GENERAL"/>
    <s v=" "/>
    <s v="99 - MULTIPROVINCIAL"/>
    <n v="0"/>
    <n v="7310194"/>
    <n v="2806171.2799999993"/>
  </r>
  <r>
    <s v="2024"/>
    <x v="0"/>
    <x v="0"/>
    <x v="1"/>
    <x v="6"/>
    <x v="2"/>
    <s v="0220 - MINISTERIO DE ECONOMÍA, PLANIFICACIÓN Y DESARROLLO"/>
    <s v="0009 - OFICINA NACIONAL DE ESTADISTICAS"/>
    <x v="0"/>
    <x v="0"/>
    <x v="2"/>
    <s v="2.2 - CONTRATACIÓN DE SERVICIOS"/>
    <s v="2.2.5 - ALQUILERES Y RENTAS"/>
    <s v="S"/>
    <s v="00 - N/A"/>
    <s v="70 - DONACION EXTERNA"/>
    <s v=" "/>
    <s v="99 - MULTIPROVINCIAL"/>
    <n v="199000"/>
    <n v="139422.85"/>
    <n v="0"/>
  </r>
  <r>
    <s v="2024"/>
    <x v="0"/>
    <x v="0"/>
    <x v="1"/>
    <x v="6"/>
    <x v="2"/>
    <s v="0220 - MINISTERIO DE ECONOMÍA, PLANIFICACIÓN Y DESARROLLO"/>
    <s v="0009 - OFICINA NACIONAL DE ESTADISTICAS"/>
    <x v="0"/>
    <x v="0"/>
    <x v="2"/>
    <s v="2.2 - CONTRATACIÓN DE SERVICIOS"/>
    <s v="2.2.6 - SEGUROS"/>
    <s v="S"/>
    <s v="00 - N/A"/>
    <s v="10 - FONDO GENERAL"/>
    <s v=" "/>
    <s v="99 - MULTIPROVINCIAL"/>
    <n v="0"/>
    <n v="141330"/>
    <n v="141329.29999999999"/>
  </r>
  <r>
    <s v="2024"/>
    <x v="0"/>
    <x v="0"/>
    <x v="1"/>
    <x v="6"/>
    <x v="2"/>
    <s v="0220 - MINISTERIO DE ECONOMÍA, PLANIFICACIÓN Y DESARROLLO"/>
    <s v="0009 - OFICINA NACIONAL DE ESTADISTICAS"/>
    <x v="0"/>
    <x v="0"/>
    <x v="2"/>
    <s v="2.2 - CONTRATACIÓN DE SERVICIOS"/>
    <s v="2.2.6 - SEGUROS"/>
    <s v="S"/>
    <s v="00 - N/A"/>
    <s v="70 - DONACION EXTERNA"/>
    <s v=" "/>
    <s v="99 - MULTIPROVINCIAL"/>
    <n v="0"/>
    <n v="1205.3"/>
    <n v="1205.3"/>
  </r>
  <r>
    <s v="2024"/>
    <x v="0"/>
    <x v="0"/>
    <x v="1"/>
    <x v="6"/>
    <x v="2"/>
    <s v="0220 - MINISTERIO DE ECONOMÍA, PLANIFICACIÓN Y DESARROLLO"/>
    <s v="0009 - OFICINA NACIONAL DE ESTADISTICAS"/>
    <x v="0"/>
    <x v="0"/>
    <x v="2"/>
    <s v="2.2 - CONTRATACIÓN DE SERVICIOS"/>
    <s v="2.2.8 - OTROS SERVICIOS NO INCLUIDOS EN CONCEPTOS ANTERIORES"/>
    <s v="S"/>
    <s v="00 - N/A"/>
    <s v="10 - FONDO GENERAL"/>
    <s v=" "/>
    <s v="99 - MULTIPROVINCIAL"/>
    <n v="0"/>
    <n v="1995000"/>
    <n v="1578100"/>
  </r>
  <r>
    <s v="2024"/>
    <x v="0"/>
    <x v="0"/>
    <x v="1"/>
    <x v="6"/>
    <x v="2"/>
    <s v="0220 - MINISTERIO DE ECONOMÍA, PLANIFICACIÓN Y DESARROLLO"/>
    <s v="0009 - OFICINA NACIONAL DE ESTADISTICAS"/>
    <x v="0"/>
    <x v="0"/>
    <x v="2"/>
    <s v="2.2 - CONTRATACIÓN DE SERVICIOS"/>
    <s v="2.2.8 - OTROS SERVICIOS NO INCLUIDOS EN CONCEPTOS ANTERIORES"/>
    <s v="S"/>
    <s v="00 - N/A"/>
    <s v="70 - DONACION EXTERNA"/>
    <s v=" "/>
    <s v="99 - MULTIPROVINCIAL"/>
    <n v="3975427"/>
    <n v="5071751.1199999992"/>
    <n v="2260920.12"/>
  </r>
  <r>
    <s v="2024"/>
    <x v="0"/>
    <x v="0"/>
    <x v="1"/>
    <x v="6"/>
    <x v="2"/>
    <s v="0220 - MINISTERIO DE ECONOMÍA, PLANIFICACIÓN Y DESARROLLO"/>
    <s v="0009 - OFICINA NACIONAL DE ESTADISTICAS"/>
    <x v="0"/>
    <x v="0"/>
    <x v="2"/>
    <s v="2.2 - CONTRATACIÓN DE SERVICIOS"/>
    <s v="2.2.9 - OTRAS CONTRATACIONES DE SERVICIOS"/>
    <s v="S"/>
    <s v="00 - N/A"/>
    <s v="10 - FONDO GENERAL"/>
    <s v=" "/>
    <s v="99 - MULTIPROVINCIAL"/>
    <n v="0"/>
    <n v="2704483"/>
    <n v="1197405"/>
  </r>
  <r>
    <s v="2024"/>
    <x v="0"/>
    <x v="0"/>
    <x v="1"/>
    <x v="6"/>
    <x v="2"/>
    <s v="0220 - MINISTERIO DE ECONOMÍA, PLANIFICACIÓN Y DESARROLLO"/>
    <s v="0009 - OFICINA NACIONAL DE ESTADISTICAS"/>
    <x v="0"/>
    <x v="0"/>
    <x v="2"/>
    <s v="2.2 - CONTRATACIÓN DE SERVICIOS"/>
    <s v="2.2.9 - OTRAS CONTRATACIONES DE SERVICIOS"/>
    <s v="S"/>
    <s v="00 - N/A"/>
    <s v="70 - DONACION EXTERNA"/>
    <s v=" "/>
    <s v="99 - MULTIPROVINCIAL"/>
    <n v="461685"/>
    <n v="461685"/>
    <n v="186174.5"/>
  </r>
  <r>
    <s v="2024"/>
    <x v="0"/>
    <x v="0"/>
    <x v="1"/>
    <x v="6"/>
    <x v="2"/>
    <s v="0220 - MINISTERIO DE ECONOMÍA, PLANIFICACIÓN Y DESARROLLO"/>
    <s v="0009 - OFICINA NACIONAL DE ESTADISTICAS"/>
    <x v="0"/>
    <x v="0"/>
    <x v="2"/>
    <s v="2.3 - MATERIALES Y SUMINISTROS"/>
    <s v="2.3.1 - ALIMENTOS Y PRODUCTOS AGROFORESTALES"/>
    <s v="S"/>
    <s v="00 - N/A"/>
    <s v="70 - DONACION EXTERNA"/>
    <s v=" "/>
    <s v="99 - MULTIPROVINCIAL"/>
    <n v="20000"/>
    <n v="32398.21"/>
    <n v="32398.21"/>
  </r>
  <r>
    <s v="2024"/>
    <x v="0"/>
    <x v="0"/>
    <x v="1"/>
    <x v="6"/>
    <x v="2"/>
    <s v="0220 - MINISTERIO DE ECONOMÍA, PLANIFICACIÓN Y DESARROLLO"/>
    <s v="0009 - OFICINA NACIONAL DE ESTADISTICAS"/>
    <x v="0"/>
    <x v="0"/>
    <x v="2"/>
    <s v="2.3 - MATERIALES Y SUMINISTROS"/>
    <s v="2.3.3 - PAPEL, CARTÓN E IMPRESOS"/>
    <s v="S"/>
    <s v="00 - N/A"/>
    <s v="10 - FONDO GENERAL"/>
    <s v=" "/>
    <s v="99 - MULTIPROVINCIAL"/>
    <n v="0"/>
    <n v="48000"/>
    <n v="23151.599999999999"/>
  </r>
  <r>
    <s v="2024"/>
    <x v="0"/>
    <x v="0"/>
    <x v="1"/>
    <x v="6"/>
    <x v="2"/>
    <s v="0220 - MINISTERIO DE ECONOMÍA, PLANIFICACIÓN Y DESARROLLO"/>
    <s v="0009 - OFICINA NACIONAL DE ESTADISTICAS"/>
    <x v="0"/>
    <x v="0"/>
    <x v="2"/>
    <s v="2.3 - MATERIALES Y SUMINISTROS"/>
    <s v="2.3.3 - PAPEL, CARTÓN E IMPRESOS"/>
    <s v="S"/>
    <s v="00 - N/A"/>
    <s v="70 - DONACION EXTERNA"/>
    <s v=" "/>
    <s v="99 - MULTIPROVINCIAL"/>
    <n v="143720"/>
    <n v="181016.8"/>
    <n v="41016.800000000003"/>
  </r>
  <r>
    <s v="2024"/>
    <x v="0"/>
    <x v="0"/>
    <x v="1"/>
    <x v="6"/>
    <x v="2"/>
    <s v="0220 - MINISTERIO DE ECONOMÍA, PLANIFICACIÓN Y DESARROLLO"/>
    <s v="0009 - OFICINA NACIONAL DE ESTADISTICAS"/>
    <x v="0"/>
    <x v="0"/>
    <x v="2"/>
    <s v="2.3 - MATERIALES Y SUMINISTROS"/>
    <s v="2.3.7 - COMBUSTIBLES, LUBRICANTES, PRODUCTOS QUÍMICOS Y CONEXOS"/>
    <s v="S"/>
    <s v="00 - N/A"/>
    <s v="70 - DONACION EXTERNA"/>
    <s v=" "/>
    <s v="99 - MULTIPROVINCIAL"/>
    <n v="75000"/>
    <n v="100000"/>
    <n v="100000"/>
  </r>
  <r>
    <s v="2024"/>
    <x v="0"/>
    <x v="0"/>
    <x v="1"/>
    <x v="6"/>
    <x v="2"/>
    <s v="0220 - MINISTERIO DE ECONOMÍA, PLANIFICACIÓN Y DESARROLLO"/>
    <s v="0009 - OFICINA NACIONAL DE ESTADISTICAS"/>
    <x v="0"/>
    <x v="0"/>
    <x v="2"/>
    <s v="2.3 - MATERIALES Y SUMINISTROS"/>
    <s v="2.3.9 - PRODUCTOS Y ÚTILES VARIOS"/>
    <s v="S"/>
    <s v="00 - N/A"/>
    <s v="10 - FONDO GENERAL"/>
    <s v=" "/>
    <s v="99 - MULTIPROVINCIAL"/>
    <n v="0"/>
    <n v="990250"/>
    <n v="264438"/>
  </r>
  <r>
    <s v="2024"/>
    <x v="0"/>
    <x v="0"/>
    <x v="1"/>
    <x v="6"/>
    <x v="2"/>
    <s v="0220 - MINISTERIO DE ECONOMÍA, PLANIFICACIÓN Y DESARROLLO"/>
    <s v="0009 - OFICINA NACIONAL DE ESTADISTICAS"/>
    <x v="0"/>
    <x v="0"/>
    <x v="2"/>
    <s v="2.3 - MATERIALES Y SUMINISTROS"/>
    <s v="2.3.9 - PRODUCTOS Y ÚTILES VARIOS"/>
    <s v="S"/>
    <s v="00 - N/A"/>
    <s v="70 - DONACION EXTERNA"/>
    <s v=" "/>
    <s v="99 - MULTIPROVINCIAL"/>
    <n v="623064"/>
    <n v="371220.68"/>
    <n v="123048.42"/>
  </r>
  <r>
    <s v="2024"/>
    <x v="0"/>
    <x v="0"/>
    <x v="1"/>
    <x v="6"/>
    <x v="2"/>
    <s v="0221 - MINISTERIO DE ADMINISTRACIÓN PÚBLICA"/>
    <s v="0001 - MINISTERIO DE ADMINISTRACION PUBLICA"/>
    <x v="0"/>
    <x v="0"/>
    <x v="2"/>
    <s v="2.2 - CONTRATACIÓN DE SERVICIOS"/>
    <s v="2.2.2 - PUBLICIDAD, IMPRESIÓN Y ENCUADERNACIÓN"/>
    <s v="S"/>
    <s v="00 - N/A"/>
    <s v="60 - CREDITO EXTERNO"/>
    <s v=" "/>
    <s v="99 - MULTIPROVINCIAL"/>
    <n v="304024"/>
    <n v="554024"/>
    <n v="513313.91000000003"/>
  </r>
  <r>
    <s v="2024"/>
    <x v="0"/>
    <x v="0"/>
    <x v="1"/>
    <x v="6"/>
    <x v="2"/>
    <s v="0221 - MINISTERIO DE ADMINISTRACIÓN PÚBLICA"/>
    <s v="0001 - MINISTERIO DE ADMINISTRACION PUBLICA"/>
    <x v="0"/>
    <x v="0"/>
    <x v="2"/>
    <s v="2.2 - CONTRATACIÓN DE SERVICIOS"/>
    <s v="2.2.5 - ALQUILERES Y RENTAS"/>
    <s v="S"/>
    <s v="00 - N/A"/>
    <s v="60 - CREDITO EXTERNO"/>
    <s v=" "/>
    <s v="99 - MULTIPROVINCIAL"/>
    <n v="4278766"/>
    <n v="678766"/>
    <n v="480419.83"/>
  </r>
  <r>
    <s v="2024"/>
    <x v="0"/>
    <x v="0"/>
    <x v="1"/>
    <x v="6"/>
    <x v="2"/>
    <s v="0221 - MINISTERIO DE ADMINISTRACIÓN PÚBLICA"/>
    <s v="0001 - MINISTERIO DE ADMINISTRACION PUBLICA"/>
    <x v="0"/>
    <x v="0"/>
    <x v="2"/>
    <s v="2.2 - CONTRATACIÓN DE SERVICIOS"/>
    <s v="2.2.8 - OTROS SERVICIOS NO INCLUIDOS EN CONCEPTOS ANTERIORES"/>
    <s v="S"/>
    <s v="00 - N/A"/>
    <s v="60 - CREDITO EXTERNO"/>
    <s v=" "/>
    <s v="99 - MULTIPROVINCIAL"/>
    <n v="280597471"/>
    <n v="99607471"/>
    <n v="71442465.24000001"/>
  </r>
  <r>
    <s v="2024"/>
    <x v="0"/>
    <x v="0"/>
    <x v="1"/>
    <x v="6"/>
    <x v="2"/>
    <s v="0222 - MINISTERIO DE ENERGIA Y MINAS"/>
    <s v="0001 - MINISTERIO DE ENERGIA Y MINAS"/>
    <x v="1"/>
    <x v="16"/>
    <x v="106"/>
    <s v="2.2 - CONTRATACIÓN DE SERVICIOS"/>
    <s v="2.2.2 - PUBLICIDAD, IMPRESIÓN Y ENCUADERNACIÓN"/>
    <s v="S"/>
    <s v="03 - MEJORAMIENTO DE LA EFICIENCIA ENERGÉTICA GUBERNAMENTAL EN REPÚBLICA DOMINICANA"/>
    <s v="60 - CREDITO EXTERNO"/>
    <n v="13916"/>
    <s v="99 - MULTIPROVINCIAL"/>
    <n v="0"/>
    <n v="44994.29"/>
    <n v="44994.29"/>
  </r>
  <r>
    <s v="2024"/>
    <x v="0"/>
    <x v="0"/>
    <x v="1"/>
    <x v="6"/>
    <x v="2"/>
    <s v="0222 - MINISTERIO DE ENERGIA Y MINAS"/>
    <s v="0001 - MINISTERIO DE ENERGIA Y MINAS"/>
    <x v="1"/>
    <x v="16"/>
    <x v="106"/>
    <s v="2.2 - CONTRATACIÓN DE SERVICIOS"/>
    <s v="2.2.8 - OTROS SERVICIOS NO INCLUIDOS EN CONCEPTOS ANTERIORES"/>
    <s v="S"/>
    <s v="03 - MEJORAMIENTO DE LA EFICIENCIA ENERGÉTICA GUBERNAMENTAL EN REPÚBLICA DOMINICANA"/>
    <s v="60 - CREDITO EXTERNO"/>
    <n v="13916"/>
    <s v="99 - MULTIPROVINCIAL"/>
    <n v="0"/>
    <n v="34662006.93"/>
    <n v="32669392.710000001"/>
  </r>
  <r>
    <s v="2024"/>
    <x v="0"/>
    <x v="0"/>
    <x v="1"/>
    <x v="6"/>
    <x v="2"/>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x v="2"/>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158269957.33999997"/>
    <n v="0"/>
  </r>
  <r>
    <s v="2024"/>
    <x v="0"/>
    <x v="0"/>
    <x v="1"/>
    <x v="6"/>
    <x v="2"/>
    <s v="0222 - MINISTERIO DE ENERGIA Y MINAS"/>
    <s v="0001 - MINISTERIO DE ENERGIA Y MINAS"/>
    <x v="1"/>
    <x v="16"/>
    <x v="86"/>
    <s v="2.7 - OBRAS"/>
    <s v="2.7.2 - INFRAESTRUCTURA"/>
    <s v="N"/>
    <s v="00 - N/A"/>
    <s v="10 - FONDO GENERAL"/>
    <s v=" "/>
    <s v="99 - MULTIPROVINCIAL"/>
    <n v="38634238"/>
    <n v="24109076.84"/>
    <n v="4987903.82"/>
  </r>
  <r>
    <s v="2024"/>
    <x v="0"/>
    <x v="0"/>
    <x v="1"/>
    <x v="6"/>
    <x v="2"/>
    <s v="0222 - MINISTERIO DE ENERGIA Y MINAS"/>
    <s v="0001 - MINISTERIO DE ENERGIA Y MINAS"/>
    <x v="1"/>
    <x v="16"/>
    <x v="86"/>
    <s v="2.7 - OBRAS"/>
    <s v="2.7.2 - INFRAESTRUCTURA"/>
    <s v="N"/>
    <s v="00 - N/A"/>
    <s v="20 - FONDOS CON DESTINO ESPECÍFICO"/>
    <s v=" "/>
    <s v="99 - MULTIPROVINCIAL"/>
    <n v="130201432"/>
    <n v="222000000"/>
    <n v="76897622.99000001"/>
  </r>
  <r>
    <s v="2024"/>
    <x v="0"/>
    <x v="0"/>
    <x v="1"/>
    <x v="6"/>
    <x v="2"/>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1050666.67"/>
  </r>
  <r>
    <s v="2024"/>
    <x v="0"/>
    <x v="0"/>
    <x v="1"/>
    <x v="6"/>
    <x v="2"/>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404000"/>
  </r>
  <r>
    <s v="2024"/>
    <x v="0"/>
    <x v="0"/>
    <x v="1"/>
    <x v="6"/>
    <x v="2"/>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160422.97000000003"/>
  </r>
  <r>
    <s v="2024"/>
    <x v="0"/>
    <x v="0"/>
    <x v="1"/>
    <x v="6"/>
    <x v="2"/>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x v="2"/>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x v="2"/>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13367.04"/>
  </r>
  <r>
    <s v="2024"/>
    <x v="0"/>
    <x v="0"/>
    <x v="1"/>
    <x v="6"/>
    <x v="2"/>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112260.48"/>
  </r>
  <r>
    <s v="2024"/>
    <x v="0"/>
    <x v="0"/>
    <x v="1"/>
    <x v="6"/>
    <x v="2"/>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144511.65"/>
  </r>
  <r>
    <s v="2024"/>
    <x v="0"/>
    <x v="0"/>
    <x v="1"/>
    <x v="6"/>
    <x v="2"/>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897384440"/>
    <n v="466601755.99000001"/>
  </r>
  <r>
    <s v="2024"/>
    <x v="0"/>
    <x v="0"/>
    <x v="1"/>
    <x v="6"/>
    <x v="2"/>
    <s v="0223 - MINISTERIO DE LA VIVIENDA, HABITAT Y EDIFICACIONES (MIVHED)"/>
    <s v="0001 - MINISTERIO DE LA VIVIENDA, HABITAT Y EDIFICACIONES (MIVHED)"/>
    <x v="0"/>
    <x v="0"/>
    <x v="2"/>
    <s v="2.2 - CONTRATACIÓN DE SERVICIOS"/>
    <s v="2.2.5 - ALQUILERES Y RENTAS"/>
    <s v="S"/>
    <s v="41 - REMODELACIÓN DE LAS OFICINAS DEL  MINISTERIO DE LA VIVIENDA, HÁBITAT Y EDIFICACIONES, DISTRITO NACIONAL"/>
    <s v="10 - FONDO GENERAL"/>
    <n v="14749"/>
    <s v="01 - DISTRITO NACIONAL"/>
    <n v="0"/>
    <n v="31362110"/>
    <n v="0"/>
  </r>
  <r>
    <s v="2024"/>
    <x v="0"/>
    <x v="0"/>
    <x v="1"/>
    <x v="6"/>
    <x v="2"/>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n v="14749"/>
    <s v="01 - DISTRITO NACIONAL"/>
    <n v="0"/>
    <n v="136000"/>
    <n v="0"/>
  </r>
  <r>
    <s v="2024"/>
    <x v="0"/>
    <x v="0"/>
    <x v="1"/>
    <x v="6"/>
    <x v="2"/>
    <s v="0223 - MINISTERIO DE LA VIVIENDA, HABITAT Y EDIFICACIONES (MIVHED)"/>
    <s v="0001 - MINISTERIO DE LA VIVIENDA, HABITAT Y EDIFICACIONES (MIVHED)"/>
    <x v="0"/>
    <x v="0"/>
    <x v="2"/>
    <s v="2.3 - MATERIALES Y SUMINISTROS"/>
    <s v="2.3.9 - PRODUCTOS Y ÚTILES VARIOS"/>
    <s v="S"/>
    <s v="41 - REMODELACIÓN DE LAS OFICINAS DEL  MINISTERIO DE LA VIVIENDA, HÁBITAT Y EDIFICACIONES, DISTRITO NACIONAL"/>
    <s v="10 - FONDO GENERAL"/>
    <n v="14749"/>
    <s v="01 - DISTRITO NACIONAL"/>
    <n v="0"/>
    <n v="0"/>
    <n v="0"/>
  </r>
  <r>
    <s v="2024"/>
    <x v="0"/>
    <x v="0"/>
    <x v="1"/>
    <x v="6"/>
    <x v="2"/>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x v="2"/>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8699016.659999996"/>
  </r>
  <r>
    <s v="2024"/>
    <x v="0"/>
    <x v="0"/>
    <x v="1"/>
    <x v="6"/>
    <x v="2"/>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10575000"/>
  </r>
  <r>
    <s v="2024"/>
    <x v="0"/>
    <x v="0"/>
    <x v="1"/>
    <x v="6"/>
    <x v="2"/>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649379.1300000004"/>
  </r>
  <r>
    <s v="2024"/>
    <x v="0"/>
    <x v="0"/>
    <x v="1"/>
    <x v="6"/>
    <x v="2"/>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116224619.81999999"/>
  </r>
  <r>
    <s v="2024"/>
    <x v="0"/>
    <x v="0"/>
    <x v="1"/>
    <x v="6"/>
    <x v="2"/>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7074963.800000001"/>
  </r>
  <r>
    <s v="2024"/>
    <x v="0"/>
    <x v="0"/>
    <x v="1"/>
    <x v="6"/>
    <x v="2"/>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0"/>
    <n v="0"/>
  </r>
  <r>
    <s v="2024"/>
    <x v="0"/>
    <x v="0"/>
    <x v="1"/>
    <x v="6"/>
    <x v="2"/>
    <s v="0223 - MINISTERIO DE LA VIVIENDA, HABITAT Y EDIFICACIONES (MIVHED)"/>
    <s v="0001 - MINISTERIO DE LA VIVIENDA, HABITAT Y EDIFICACIONES (MIVHED)"/>
    <x v="2"/>
    <x v="14"/>
    <x v="58"/>
    <s v="2.2 - CONTRATACIÓN DE SERVICIOS"/>
    <s v="2.2.3 - VIÁTICOS"/>
    <s v="S"/>
    <s v="01 - MEJORAMIENTO DE 100,000 VIVIENDAS EN LA REPÚBLICA DOMINICANA"/>
    <s v="10 - FONDO GENERAL"/>
    <n v="14649"/>
    <s v="32 - SANTO DOMINGO"/>
    <n v="0"/>
    <n v="2509330"/>
    <n v="2147202.5"/>
  </r>
  <r>
    <s v="2024"/>
    <x v="0"/>
    <x v="0"/>
    <x v="1"/>
    <x v="6"/>
    <x v="2"/>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3000000"/>
    <n v="0"/>
  </r>
  <r>
    <s v="2024"/>
    <x v="0"/>
    <x v="0"/>
    <x v="1"/>
    <x v="6"/>
    <x v="2"/>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2212500"/>
    <n v="2212500"/>
  </r>
  <r>
    <s v="2024"/>
    <x v="0"/>
    <x v="0"/>
    <x v="1"/>
    <x v="6"/>
    <x v="2"/>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12417456.50999999"/>
    <n v="111150974.71000001"/>
  </r>
  <r>
    <s v="2024"/>
    <x v="0"/>
    <x v="0"/>
    <x v="1"/>
    <x v="6"/>
    <x v="2"/>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9951032.25"/>
  </r>
  <r>
    <s v="2024"/>
    <x v="0"/>
    <x v="0"/>
    <x v="1"/>
    <x v="6"/>
    <x v="2"/>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x v="2"/>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01801438.33999997"/>
    <n v="301801438.34000003"/>
  </r>
  <r>
    <s v="2024"/>
    <x v="0"/>
    <x v="0"/>
    <x v="1"/>
    <x v="6"/>
    <x v="2"/>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5079146.9799999995"/>
    <n v="3941721.5600000005"/>
  </r>
  <r>
    <s v="2024"/>
    <x v="0"/>
    <x v="0"/>
    <x v="1"/>
    <x v="6"/>
    <x v="2"/>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4401301"/>
    <n v="3393373.88"/>
  </r>
  <r>
    <s v="2024"/>
    <x v="0"/>
    <x v="0"/>
    <x v="1"/>
    <x v="6"/>
    <x v="2"/>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410001977"/>
    <n v="399351239.37000006"/>
  </r>
  <r>
    <s v="2024"/>
    <x v="0"/>
    <x v="0"/>
    <x v="1"/>
    <x v="6"/>
    <x v="2"/>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8853672.649999999"/>
  </r>
  <r>
    <s v="2024"/>
    <x v="0"/>
    <x v="0"/>
    <x v="1"/>
    <x v="6"/>
    <x v="2"/>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x v="2"/>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15142991"/>
    <n v="115142990.07000001"/>
  </r>
  <r>
    <s v="2024"/>
    <x v="0"/>
    <x v="0"/>
    <x v="1"/>
    <x v="6"/>
    <x v="2"/>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55108666"/>
    <n v="55108665.039999999"/>
  </r>
  <r>
    <s v="2024"/>
    <x v="0"/>
    <x v="0"/>
    <x v="1"/>
    <x v="6"/>
    <x v="2"/>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6186000"/>
  </r>
  <r>
    <s v="2024"/>
    <x v="0"/>
    <x v="0"/>
    <x v="1"/>
    <x v="6"/>
    <x v="2"/>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944825.69000000006"/>
  </r>
  <r>
    <s v="2024"/>
    <x v="0"/>
    <x v="0"/>
    <x v="1"/>
    <x v="6"/>
    <x v="2"/>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25000000"/>
    <n v="0"/>
  </r>
  <r>
    <s v="2024"/>
    <x v="0"/>
    <x v="0"/>
    <x v="1"/>
    <x v="6"/>
    <x v="2"/>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186562630"/>
    <n v="186062626.22999999"/>
  </r>
  <r>
    <s v="2024"/>
    <x v="0"/>
    <x v="0"/>
    <x v="1"/>
    <x v="6"/>
    <x v="2"/>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16628024.969999999"/>
    <n v="16628023.17"/>
  </r>
  <r>
    <s v="2024"/>
    <x v="0"/>
    <x v="0"/>
    <x v="1"/>
    <x v="6"/>
    <x v="2"/>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2800000"/>
    <n v="2800000"/>
  </r>
  <r>
    <s v="2024"/>
    <x v="0"/>
    <x v="0"/>
    <x v="1"/>
    <x v="6"/>
    <x v="2"/>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7300292.490000002"/>
    <n v="16460153.26"/>
  </r>
  <r>
    <s v="2024"/>
    <x v="0"/>
    <x v="0"/>
    <x v="1"/>
    <x v="6"/>
    <x v="2"/>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161537145.3199999"/>
  </r>
  <r>
    <s v="2024"/>
    <x v="0"/>
    <x v="0"/>
    <x v="1"/>
    <x v="6"/>
    <x v="2"/>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x v="2"/>
    <s v="0223 - MINISTERIO DE LA VIVIENDA, HABITAT Y EDIFICACIONES (MIVHED)"/>
    <s v="0001 - MINISTERIO DE LA VIVIENDA, HABITAT Y EDIFICACIONES (MIVHED)"/>
    <x v="2"/>
    <x v="8"/>
    <x v="34"/>
    <s v="2.7 - OBRAS"/>
    <s v="2.7.2 - INFRAESTRUCTURA"/>
    <s v="S"/>
    <s v="17 - REPARACIÓN DE INSTALACIONES DEPORTIVAS DEL CENTRO OLÍMPICO JUAN PABLO DUARTE,DISTRITO NACIONAL."/>
    <s v="10 - FONDO GENERAL"/>
    <n v="16785"/>
    <s v="01 - DISTRITO NACIONAL"/>
    <n v="0"/>
    <n v="204639922"/>
    <n v="204013590.65000001"/>
  </r>
  <r>
    <s v="2024"/>
    <x v="0"/>
    <x v="0"/>
    <x v="1"/>
    <x v="6"/>
    <x v="2"/>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x v="2"/>
    <s v="0223 - MINISTERIO DE LA VIVIENDA, HABITAT Y EDIFICACIONES (MIVHED)"/>
    <s v="0001 - MINISTERIO DE LA VIVIENDA, HABITAT Y EDIFICACIONES (MIVHED)"/>
    <x v="2"/>
    <x v="4"/>
    <x v="88"/>
    <s v="2.7 - OBRAS"/>
    <s v="2.7.2 - INFRAESTRUCTURA"/>
    <s v="N"/>
    <s v="00 - N/A"/>
    <s v="10 - FONDO GENERAL"/>
    <s v=" "/>
    <s v="99 - MULTIPROVINCIAL"/>
    <n v="0"/>
    <n v="146598316.35000008"/>
    <n v="146598316.33000001"/>
  </r>
  <r>
    <s v="2024"/>
    <x v="0"/>
    <x v="0"/>
    <x v="1"/>
    <x v="6"/>
    <x v="2"/>
    <s v="0223 - MINISTERIO DE LA VIVIENDA, HABITAT Y EDIFICACIONES (MIVHED)"/>
    <s v="0001 - MINISTERIO DE LA VIVIENDA, HABITAT Y EDIFICACIONES (MIVHED)"/>
    <x v="2"/>
    <x v="4"/>
    <x v="88"/>
    <s v="2.7 - OBRAS"/>
    <s v="2.7.2 - INFRAESTRUCTURA"/>
    <s v="N"/>
    <s v="00 - N/A"/>
    <s v="20 - FONDOS CON DESTINO ESPECÍFICO"/>
    <s v=" "/>
    <s v="99 - MULTIPROVINCIAL"/>
    <n v="0"/>
    <n v="96388516"/>
    <n v="69810116.469999999"/>
  </r>
  <r>
    <s v="2024"/>
    <x v="0"/>
    <x v="0"/>
    <x v="1"/>
    <x v="7"/>
    <x v="0"/>
    <s v="0101 - SENADO DE LA REPÚBLICA"/>
    <s v="0001 - SENADO DE LA REPÚBLICA DOMINICANA"/>
    <x v="0"/>
    <x v="0"/>
    <x v="0"/>
    <s v="2.6 - BIENES MUEBLES, INMUEBLES E INTANGIBLES"/>
    <s v="2.6.1 - MOBILIARIO Y EQUIPO"/>
    <s v="N"/>
    <s v="00 - N/A"/>
    <s v="10 - FONDO GENERAL"/>
    <s v=" "/>
    <s v="99 - MULTIPROVINCIAL"/>
    <n v="13000000"/>
    <n v="18000000"/>
    <n v="18000000"/>
  </r>
  <r>
    <s v="2024"/>
    <x v="0"/>
    <x v="0"/>
    <x v="1"/>
    <x v="7"/>
    <x v="0"/>
    <s v="0101 - SENADO DE LA REPÚBLICA"/>
    <s v="0001 - SENADO DE LA REPÚBLICA DOMINICANA"/>
    <x v="0"/>
    <x v="0"/>
    <x v="0"/>
    <s v="2.6 - BIENES MUEBLES, INMUEBLES E INTANGIBLES"/>
    <s v="2.6.2 - MOBILIARIO Y EQUIPO DE AUDIO, AUDIOVISUAL, RECREATIVO Y EDUCACIONAL"/>
    <s v="N"/>
    <s v="00 - N/A"/>
    <s v="10 - FONDO GENERAL"/>
    <s v=" "/>
    <s v="99 - MULTIPROVINCIAL"/>
    <n v="3000000"/>
    <n v="18000000"/>
    <n v="18000000"/>
  </r>
  <r>
    <s v="2024"/>
    <x v="0"/>
    <x v="0"/>
    <x v="1"/>
    <x v="7"/>
    <x v="0"/>
    <s v="0101 - SENADO DE LA REPÚBLICA"/>
    <s v="0001 - SENADO DE LA REPÚBLICA DOMINICANA"/>
    <x v="0"/>
    <x v="0"/>
    <x v="0"/>
    <s v="2.6 - BIENES MUEBLES, INMUEBLES E INTANGIBLES"/>
    <s v="2.6.3 - EQUIPO E INSTRUMENTAL, CIENTÍFICO Y LABORATORIO"/>
    <s v="N"/>
    <s v="00 - N/A"/>
    <s v="10 - FONDO GENERAL"/>
    <s v=" "/>
    <s v="99 - MULTIPROVINCIAL"/>
    <n v="250000"/>
    <n v="250000"/>
    <n v="250000"/>
  </r>
  <r>
    <s v="2024"/>
    <x v="0"/>
    <x v="0"/>
    <x v="1"/>
    <x v="7"/>
    <x v="0"/>
    <s v="0101 - SENADO DE LA REPÚBLICA"/>
    <s v="0001 - SENADO DE LA REPÚBLICA DOMINICANA"/>
    <x v="0"/>
    <x v="0"/>
    <x v="0"/>
    <s v="2.6 - BIENES MUEBLES, INMUEBLES E INTANGIBLES"/>
    <s v="2.6.4 - VEHÍCULOS Y EQUIPO DE TRANSPORTE, TRACCIÓN Y ELEVACIÓN"/>
    <s v="N"/>
    <s v="00 - N/A"/>
    <s v="10 - FONDO GENERAL"/>
    <s v=" "/>
    <s v="99 - MULTIPROVINCIAL"/>
    <n v="0"/>
    <n v="30000000"/>
    <n v="30000000"/>
  </r>
  <r>
    <s v="2024"/>
    <x v="0"/>
    <x v="0"/>
    <x v="1"/>
    <x v="7"/>
    <x v="0"/>
    <s v="0101 - SENADO DE LA REPÚBLICA"/>
    <s v="0001 - SENADO DE LA REPÚBLICA DOMINICANA"/>
    <x v="0"/>
    <x v="0"/>
    <x v="0"/>
    <s v="2.6 - BIENES MUEBLES, INMUEBLES E INTANGIBLES"/>
    <s v="2.6.5 - MAQUINARIA, OTROS EQUIPOS Y HERRAMIENTAS"/>
    <s v="N"/>
    <s v="00 - N/A"/>
    <s v="10 - FONDO GENERAL"/>
    <s v=" "/>
    <s v="99 - MULTIPROVINCIAL"/>
    <n v="11300000"/>
    <n v="16300000"/>
    <n v="16300000"/>
  </r>
  <r>
    <s v="2024"/>
    <x v="0"/>
    <x v="0"/>
    <x v="1"/>
    <x v="7"/>
    <x v="0"/>
    <s v="0101 - SENADO DE LA REPÚBLICA"/>
    <s v="0001 - SENADO DE LA REPÚBLICA DOMINICANA"/>
    <x v="0"/>
    <x v="0"/>
    <x v="0"/>
    <s v="2.6 - BIENES MUEBLES, INMUEBLES E INTANGIBLES"/>
    <s v="2.6.8 - BIENES INTANGIBLES"/>
    <s v="N"/>
    <s v="00 - N/A"/>
    <s v="10 - FONDO GENERAL"/>
    <s v=" "/>
    <s v="99 - MULTIPROVINCIAL"/>
    <n v="1500000"/>
    <n v="1500000"/>
    <n v="1500000"/>
  </r>
  <r>
    <s v="2024"/>
    <x v="0"/>
    <x v="0"/>
    <x v="1"/>
    <x v="7"/>
    <x v="0"/>
    <s v="0101 - SENADO DE LA REPÚBLICA"/>
    <s v="0001 - SENADO DE LA REPÚBLICA DOMINICANA"/>
    <x v="0"/>
    <x v="0"/>
    <x v="0"/>
    <s v="2.7 - OBRAS"/>
    <s v="2.7.1 - OBRAS EN EDIFICACIONES"/>
    <s v="N"/>
    <s v="00 - N/A"/>
    <s v="10 - FONDO GENERAL"/>
    <s v=" "/>
    <s v="99 - MULTIPROVINCIAL"/>
    <n v="50000000"/>
    <n v="200000000"/>
    <n v="200000000"/>
  </r>
  <r>
    <s v="2024"/>
    <x v="0"/>
    <x v="0"/>
    <x v="1"/>
    <x v="7"/>
    <x v="0"/>
    <s v="0102 - CÁMARA DE DIPUTADOS"/>
    <s v="0001 - CÁMARA DE DIPUTADOS"/>
    <x v="0"/>
    <x v="0"/>
    <x v="0"/>
    <s v="2.6 - BIENES MUEBLES, INMUEBLES E INTANGIBLES"/>
    <s v="2.6.1 - MOBILIARIO Y EQUIPO"/>
    <s v="N"/>
    <s v="00 - N/A"/>
    <s v="10 - FONDO GENERAL"/>
    <s v=" "/>
    <s v="99 - MULTIPROVINCIAL"/>
    <n v="33110157"/>
    <n v="81001504"/>
    <n v="81001504"/>
  </r>
  <r>
    <s v="2024"/>
    <x v="0"/>
    <x v="0"/>
    <x v="1"/>
    <x v="7"/>
    <x v="0"/>
    <s v="0102 - CÁMARA DE DIPUTADOS"/>
    <s v="0001 - CÁMARA DE DIPUTADOS"/>
    <x v="0"/>
    <x v="0"/>
    <x v="0"/>
    <s v="2.6 - BIENES MUEBLES, INMUEBLES E INTANGIBLES"/>
    <s v="2.6.2 - MOBILIARIO Y EQUIPO DE AUDIO, AUDIOVISUAL, RECREATIVO Y EDUCACIONAL"/>
    <s v="N"/>
    <s v="00 - N/A"/>
    <s v="10 - FONDO GENERAL"/>
    <s v=" "/>
    <s v="99 - MULTIPROVINCIAL"/>
    <n v="2955200"/>
    <n v="22955200"/>
    <n v="22955200"/>
  </r>
  <r>
    <s v="2024"/>
    <x v="0"/>
    <x v="0"/>
    <x v="1"/>
    <x v="7"/>
    <x v="0"/>
    <s v="0102 - CÁMARA DE DIPUTADOS"/>
    <s v="0001 - CÁMARA DE DIPUTADOS"/>
    <x v="0"/>
    <x v="0"/>
    <x v="0"/>
    <s v="2.6 - BIENES MUEBLES, INMUEBLES E INTANGIBLES"/>
    <s v="2.6.3 - EQUIPO E INSTRUMENTAL, CIENTÍFICO Y LABORATORIO"/>
    <s v="N"/>
    <s v="00 - N/A"/>
    <s v="10 - FONDO GENERAL"/>
    <s v=" "/>
    <s v="99 - MULTIPROVINCIAL"/>
    <n v="100000"/>
    <n v="100000"/>
    <n v="100000"/>
  </r>
  <r>
    <s v="2024"/>
    <x v="0"/>
    <x v="0"/>
    <x v="1"/>
    <x v="7"/>
    <x v="0"/>
    <s v="0102 - CÁMARA DE DIPUTADOS"/>
    <s v="0001 - CÁMARA DE DIPUTADOS"/>
    <x v="0"/>
    <x v="0"/>
    <x v="0"/>
    <s v="2.6 - BIENES MUEBLES, INMUEBLES E INTANGIBLES"/>
    <s v="2.6.4 - VEHÍCULOS Y EQUIPO DE TRANSPORTE, TRACCIÓN Y ELEVACIÓN"/>
    <s v="N"/>
    <s v="00 - N/A"/>
    <s v="10 - FONDO GENERAL"/>
    <s v=" "/>
    <s v="99 - MULTIPROVINCIAL"/>
    <n v="20500000"/>
    <n v="500000"/>
    <n v="500000"/>
  </r>
  <r>
    <s v="2024"/>
    <x v="0"/>
    <x v="0"/>
    <x v="1"/>
    <x v="7"/>
    <x v="0"/>
    <s v="0102 - CÁMARA DE DIPUTADOS"/>
    <s v="0001 - CÁMARA DE DIPUTADOS"/>
    <x v="0"/>
    <x v="0"/>
    <x v="0"/>
    <s v="2.6 - BIENES MUEBLES, INMUEBLES E INTANGIBLES"/>
    <s v="2.6.5 - MAQUINARIA, OTROS EQUIPOS Y HERRAMIENTAS"/>
    <s v="N"/>
    <s v="00 - N/A"/>
    <s v="10 - FONDO GENERAL"/>
    <s v=" "/>
    <s v="99 - MULTIPROVINCIAL"/>
    <n v="3100000"/>
    <n v="8868000"/>
    <n v="8868000"/>
  </r>
  <r>
    <s v="2024"/>
    <x v="0"/>
    <x v="0"/>
    <x v="1"/>
    <x v="7"/>
    <x v="0"/>
    <s v="0102 - CÁMARA DE DIPUTADOS"/>
    <s v="0001 - CÁMARA DE DIPUTADOS"/>
    <x v="0"/>
    <x v="0"/>
    <x v="0"/>
    <s v="2.6 - BIENES MUEBLES, INMUEBLES E INTANGIBLES"/>
    <s v="2.6.6 - EQUIPOS DE DEFENSA Y SEGURIDAD"/>
    <s v="N"/>
    <s v="00 - N/A"/>
    <s v="10 - FONDO GENERAL"/>
    <s v=" "/>
    <s v="99 - MULTIPROVINCIAL"/>
    <n v="818000"/>
    <n v="818000"/>
    <n v="818000"/>
  </r>
  <r>
    <s v="2024"/>
    <x v="0"/>
    <x v="0"/>
    <x v="1"/>
    <x v="7"/>
    <x v="0"/>
    <s v="0102 - CÁMARA DE DIPUTADOS"/>
    <s v="0001 - CÁMARA DE DIPUTADOS"/>
    <x v="0"/>
    <x v="0"/>
    <x v="0"/>
    <s v="2.6 - BIENES MUEBLES, INMUEBLES E INTANGIBLES"/>
    <s v="2.6.8 - BIENES INTANGIBLES"/>
    <s v="N"/>
    <s v="00 - N/A"/>
    <s v="10 - FONDO GENERAL"/>
    <s v=" "/>
    <s v="99 - MULTIPROVINCIAL"/>
    <n v="1500000"/>
    <n v="1500000"/>
    <n v="1500000"/>
  </r>
  <r>
    <s v="2024"/>
    <x v="0"/>
    <x v="0"/>
    <x v="1"/>
    <x v="7"/>
    <x v="1"/>
    <s v="0406 - OFICINA NACIONAL DE DEFENSA PUBLICA"/>
    <s v="0001 - OFICINA NACIONAL DE DEFENSA PUBLICA"/>
    <x v="0"/>
    <x v="1"/>
    <x v="1"/>
    <s v="2.6 - BIENES MUEBLES, INMUEBLES E INTANGIBLES"/>
    <s v="2.6.1 - MOBILIARIO Y EQUIPO"/>
    <s v="N"/>
    <s v="00 - N/A"/>
    <s v="10 - FONDO GENERAL"/>
    <s v=" "/>
    <s v="99 - MULTIPROVINCIAL"/>
    <n v="1330000"/>
    <n v="2978150"/>
    <n v="2266528.8499999996"/>
  </r>
  <r>
    <s v="2024"/>
    <x v="0"/>
    <x v="0"/>
    <x v="1"/>
    <x v="7"/>
    <x v="1"/>
    <s v="0406 - OFICINA NACIONAL DE DEFENSA PUBLICA"/>
    <s v="0001 - OFICINA NACIONAL DE DEFENSA PUBLICA"/>
    <x v="0"/>
    <x v="1"/>
    <x v="1"/>
    <s v="2.6 - BIENES MUEBLES, INMUEBLES E INTANGIBLES"/>
    <s v="2.6.2 - MOBILIARIO Y EQUIPO DE AUDIO, AUDIOVISUAL, RECREATIVO Y EDUCACIONAL"/>
    <s v="N"/>
    <s v="00 - N/A"/>
    <s v="10 - FONDO GENERAL"/>
    <s v=" "/>
    <s v="99 - MULTIPROVINCIAL"/>
    <n v="175000"/>
    <n v="246300"/>
    <n v="146285"/>
  </r>
  <r>
    <s v="2024"/>
    <x v="0"/>
    <x v="0"/>
    <x v="1"/>
    <x v="7"/>
    <x v="1"/>
    <s v="0406 - OFICINA NACIONAL DE DEFENSA PUBLICA"/>
    <s v="0001 - OFICINA NACIONAL DE DEFENSA PUBLICA"/>
    <x v="0"/>
    <x v="1"/>
    <x v="1"/>
    <s v="2.6 - BIENES MUEBLES, INMUEBLES E INTANGIBLES"/>
    <s v="2.6.4 - VEHÍCULOS Y EQUIPO DE TRANSPORTE, TRACCIÓN Y ELEVACIÓN"/>
    <s v="N"/>
    <s v="00 - N/A"/>
    <s v="10 - FONDO GENERAL"/>
    <s v=" "/>
    <s v="99 - MULTIPROVINCIAL"/>
    <n v="0"/>
    <n v="10489850"/>
    <n v="10489850"/>
  </r>
  <r>
    <s v="2024"/>
    <x v="0"/>
    <x v="0"/>
    <x v="1"/>
    <x v="7"/>
    <x v="1"/>
    <s v="0406 - OFICINA NACIONAL DE DEFENSA PUBLICA"/>
    <s v="0001 - OFICINA NACIONAL DE DEFENSA PUBLICA"/>
    <x v="0"/>
    <x v="1"/>
    <x v="1"/>
    <s v="2.6 - BIENES MUEBLES, INMUEBLES E INTANGIBLES"/>
    <s v="2.6.5 - MAQUINARIA, OTROS EQUIPOS Y HERRAMIENTAS"/>
    <s v="N"/>
    <s v="00 - N/A"/>
    <s v="10 - FONDO GENERAL"/>
    <s v=" "/>
    <s v="99 - MULTIPROVINCIAL"/>
    <n v="1175000"/>
    <n v="1304362"/>
    <n v="618394.14000000013"/>
  </r>
  <r>
    <s v="2024"/>
    <x v="0"/>
    <x v="0"/>
    <x v="1"/>
    <x v="7"/>
    <x v="1"/>
    <s v="0406 - OFICINA NACIONAL DE DEFENSA PUBLICA"/>
    <s v="0001 - OFICINA NACIONAL DE DEFENSA PUBLICA"/>
    <x v="0"/>
    <x v="1"/>
    <x v="1"/>
    <s v="2.6 - BIENES MUEBLES, INMUEBLES E INTANGIBLES"/>
    <s v="2.6.8 - BIENES INTANGIBLES"/>
    <s v="N"/>
    <s v="00 - N/A"/>
    <s v="10 - FONDO GENERAL"/>
    <s v=" "/>
    <s v="99 - MULTIPROVINCIAL"/>
    <n v="400000"/>
    <n v="0"/>
    <n v="0"/>
  </r>
  <r>
    <s v="2024"/>
    <x v="0"/>
    <x v="0"/>
    <x v="1"/>
    <x v="7"/>
    <x v="1"/>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150000"/>
    <n v="0"/>
    <n v="0"/>
  </r>
  <r>
    <s v="2024"/>
    <x v="0"/>
    <x v="0"/>
    <x v="1"/>
    <x v="7"/>
    <x v="1"/>
    <s v="0406 - OFICINA NACIONAL DE DEFENSA PUBLICA"/>
    <s v="0001 - OFICINA NACIONAL DE DEFENSA PUBLICA"/>
    <x v="0"/>
    <x v="1"/>
    <x v="1"/>
    <s v="2.7 - OBRAS"/>
    <s v="2.7.1 - OBRAS EN EDIFICACIONES"/>
    <s v="N"/>
    <s v="00 - N/A"/>
    <s v="10 - FONDO GENERAL"/>
    <s v=" "/>
    <s v="99 - MULTIPROVINCIAL"/>
    <n v="0"/>
    <n v="58994723.119999997"/>
    <n v="0"/>
  </r>
  <r>
    <s v="2024"/>
    <x v="0"/>
    <x v="0"/>
    <x v="1"/>
    <x v="7"/>
    <x v="2"/>
    <s v="0201 - PRESIDENCIA DE LA REPÚBLICA"/>
    <s v="0001 - CONTRALORIA GENERAL DE LA REPUBLICA"/>
    <x v="0"/>
    <x v="0"/>
    <x v="2"/>
    <s v="2.6 - BIENES MUEBLES, INMUEBLES E INTANGIBLES"/>
    <s v="2.6.1 - MOBILIARIO Y EQUIPO"/>
    <s v="N"/>
    <s v="00 - N/A"/>
    <s v="10 - FONDO GENERAL"/>
    <s v=" "/>
    <s v="99 - MULTIPROVINCIAL"/>
    <n v="66473596"/>
    <n v="52853103.060000002"/>
    <n v="27524480.069999997"/>
  </r>
  <r>
    <s v="2024"/>
    <x v="0"/>
    <x v="0"/>
    <x v="1"/>
    <x v="7"/>
    <x v="2"/>
    <s v="0201 - PRESIDENCIA DE LA REPÚBLICA"/>
    <s v="0001 - CONTRALORIA GENERAL DE LA REPUBLICA"/>
    <x v="0"/>
    <x v="0"/>
    <x v="2"/>
    <s v="2.6 - BIENES MUEBLES, INMUEBLES E INTANGIBLES"/>
    <s v="2.6.1 - MOBILIARIO Y EQUIPO"/>
    <s v="N"/>
    <s v="00 - N/A"/>
    <s v="70 - DONACION EXTERNA"/>
    <s v=" "/>
    <s v="99 - MULTIPROVINCIAL"/>
    <n v="0"/>
    <n v="2094315.78"/>
    <n v="404093.01"/>
  </r>
  <r>
    <s v="2024"/>
    <x v="0"/>
    <x v="0"/>
    <x v="1"/>
    <x v="7"/>
    <x v="2"/>
    <s v="0201 - PRESIDENCIA DE LA REPÚBLICA"/>
    <s v="0001 - CONTRALORIA GENERAL DE LA REPUBLICA"/>
    <x v="0"/>
    <x v="0"/>
    <x v="2"/>
    <s v="2.6 - BIENES MUEBLES, INMUEBLES E INTANGIBLES"/>
    <s v="2.6.1 - MOBILIARIO Y EQUIPO"/>
    <s v="S"/>
    <s v="00 - N/A"/>
    <s v="60 - CREDITO EXTERNO"/>
    <s v=" "/>
    <s v="99 - MULTIPROVINCIAL"/>
    <n v="4629800"/>
    <n v="4561400"/>
    <n v="592024.14"/>
  </r>
  <r>
    <s v="2024"/>
    <x v="0"/>
    <x v="0"/>
    <x v="1"/>
    <x v="7"/>
    <x v="2"/>
    <s v="0201 - PRESIDENCIA DE LA REPÚBLICA"/>
    <s v="0001 - CONTRALORIA GENERAL DE LA REPUBLICA"/>
    <x v="0"/>
    <x v="0"/>
    <x v="2"/>
    <s v="2.6 - BIENES MUEBLES, INMUEBLES E INTANGIBLES"/>
    <s v="2.6.2 - MOBILIARIO Y EQUIPO DE AUDIO, AUDIOVISUAL, RECREATIVO Y EDUCACIONAL"/>
    <s v="N"/>
    <s v="00 - N/A"/>
    <s v="10 - FONDO GENERAL"/>
    <s v=" "/>
    <s v="99 - MULTIPROVINCIAL"/>
    <n v="925000"/>
    <n v="1948850"/>
    <n v="1662738.3499999999"/>
  </r>
  <r>
    <s v="2024"/>
    <x v="0"/>
    <x v="0"/>
    <x v="1"/>
    <x v="7"/>
    <x v="2"/>
    <s v="0201 - PRESIDENCIA DE LA REPÚBLICA"/>
    <s v="0001 - CONTRALORIA GENERAL DE LA REPUBLICA"/>
    <x v="0"/>
    <x v="0"/>
    <x v="2"/>
    <s v="2.6 - BIENES MUEBLES, INMUEBLES E INTANGIBLES"/>
    <s v="2.6.2 - MOBILIARIO Y EQUIPO DE AUDIO, AUDIOVISUAL, RECREATIVO Y EDUCACIONAL"/>
    <s v="S"/>
    <s v="00 - N/A"/>
    <s v="60 - CREDITO EXTERNO"/>
    <s v=" "/>
    <s v="99 - MULTIPROVINCIAL"/>
    <n v="0"/>
    <n v="68400"/>
    <n v="0"/>
  </r>
  <r>
    <s v="2024"/>
    <x v="0"/>
    <x v="0"/>
    <x v="1"/>
    <x v="7"/>
    <x v="2"/>
    <s v="0201 - PRESIDENCIA DE LA REPÚBLICA"/>
    <s v="0001 - CONTRALORIA GENERAL DE LA REPUBLICA"/>
    <x v="0"/>
    <x v="0"/>
    <x v="2"/>
    <s v="2.6 - BIENES MUEBLES, INMUEBLES E INTANGIBLES"/>
    <s v="2.6.3 - EQUIPO E INSTRUMENTAL, CIENTÍFICO Y LABORATORIO"/>
    <s v="N"/>
    <s v="00 - N/A"/>
    <s v="10 - FONDO GENERAL"/>
    <s v=" "/>
    <s v="99 - MULTIPROVINCIAL"/>
    <n v="10000"/>
    <n v="10000"/>
    <n v="0"/>
  </r>
  <r>
    <s v="2024"/>
    <x v="0"/>
    <x v="0"/>
    <x v="1"/>
    <x v="7"/>
    <x v="2"/>
    <s v="0201 - PRESIDENCIA DE LA REPÚBLICA"/>
    <s v="0001 - CONTRALORIA GENERAL DE LA REPUBLICA"/>
    <x v="0"/>
    <x v="0"/>
    <x v="2"/>
    <s v="2.6 - BIENES MUEBLES, INMUEBLES E INTANGIBLES"/>
    <s v="2.6.4 - VEHÍCULOS Y EQUIPO DE TRANSPORTE, TRACCIÓN Y ELEVACIÓN"/>
    <s v="N"/>
    <s v="00 - N/A"/>
    <s v="10 - FONDO GENERAL"/>
    <s v=" "/>
    <s v="99 - MULTIPROVINCIAL"/>
    <n v="5032000"/>
    <n v="32000"/>
    <n v="0"/>
  </r>
  <r>
    <s v="2024"/>
    <x v="0"/>
    <x v="0"/>
    <x v="1"/>
    <x v="7"/>
    <x v="2"/>
    <s v="0201 - PRESIDENCIA DE LA REPÚBLICA"/>
    <s v="0001 - CONTRALORIA GENERAL DE LA REPUBLICA"/>
    <x v="0"/>
    <x v="0"/>
    <x v="2"/>
    <s v="2.6 - BIENES MUEBLES, INMUEBLES E INTANGIBLES"/>
    <s v="2.6.5 - MAQUINARIA, OTROS EQUIPOS Y HERRAMIENTAS"/>
    <s v="N"/>
    <s v="00 - N/A"/>
    <s v="10 - FONDO GENERAL"/>
    <s v=" "/>
    <s v="99 - MULTIPROVINCIAL"/>
    <n v="956900"/>
    <n v="4648034.13"/>
    <n v="3750785.7999999993"/>
  </r>
  <r>
    <s v="2024"/>
    <x v="0"/>
    <x v="0"/>
    <x v="1"/>
    <x v="7"/>
    <x v="2"/>
    <s v="0201 - PRESIDENCIA DE LA REPÚBLICA"/>
    <s v="0001 - CONTRALORIA GENERAL DE LA REPUBLICA"/>
    <x v="0"/>
    <x v="0"/>
    <x v="2"/>
    <s v="2.6 - BIENES MUEBLES, INMUEBLES E INTANGIBLES"/>
    <s v="2.6.6 - EQUIPOS DE DEFENSA Y SEGURIDAD"/>
    <s v="N"/>
    <s v="00 - N/A"/>
    <s v="10 - FONDO GENERAL"/>
    <s v=" "/>
    <s v="99 - MULTIPROVINCIAL"/>
    <n v="19200"/>
    <n v="3146998"/>
    <n v="1924779.8399999999"/>
  </r>
  <r>
    <s v="2024"/>
    <x v="0"/>
    <x v="0"/>
    <x v="1"/>
    <x v="7"/>
    <x v="2"/>
    <s v="0201 - PRESIDENCIA DE LA REPÚBLICA"/>
    <s v="0001 - CONTRALORIA GENERAL DE LA REPUBLICA"/>
    <x v="0"/>
    <x v="0"/>
    <x v="2"/>
    <s v="2.6 - BIENES MUEBLES, INMUEBLES E INTANGIBLES"/>
    <s v="2.6.8 - BIENES INTANGIBLES"/>
    <s v="N"/>
    <s v="00 - N/A"/>
    <s v="10 - FONDO GENERAL"/>
    <s v=" "/>
    <s v="99 - MULTIPROVINCIAL"/>
    <n v="40000"/>
    <n v="1000"/>
    <n v="0"/>
  </r>
  <r>
    <s v="2024"/>
    <x v="0"/>
    <x v="0"/>
    <x v="1"/>
    <x v="7"/>
    <x v="2"/>
    <s v="0201 - PRESIDENCIA DE LA REPÚBLICA"/>
    <s v="0001 - GABINETE SOCIAL DE LA PRESIDENCIA"/>
    <x v="1"/>
    <x v="2"/>
    <x v="3"/>
    <s v="2.6 - BIENES MUEBLES, INMUEBLES E INTANGIBLES"/>
    <s v="2.6.5 - MAQUINARIA, OTROS EQUIPOS Y HERRAMIENTAS"/>
    <s v="N"/>
    <s v="00 - N/A"/>
    <s v="10 - FONDO GENERAL"/>
    <s v=" "/>
    <s v="99 - MULTIPROVINCIAL"/>
    <n v="0"/>
    <n v="3658000"/>
    <n v="0"/>
  </r>
  <r>
    <s v="2024"/>
    <x v="0"/>
    <x v="0"/>
    <x v="1"/>
    <x v="7"/>
    <x v="2"/>
    <s v="0201 - PRESIDENCIA DE LA REPÚBLICA"/>
    <s v="0001 - GABINETE SOCIAL DE LA PRESIDENCIA"/>
    <x v="2"/>
    <x v="3"/>
    <x v="4"/>
    <s v="2.6 - BIENES MUEBLES, INMUEBLES E INTANGIBLES"/>
    <s v="2.6.1 - MOBILIARIO Y EQUIPO"/>
    <s v="N"/>
    <s v="00 - N/A"/>
    <s v="10 - FONDO GENERAL"/>
    <s v=" "/>
    <s v="99 - MULTIPROVINCIAL"/>
    <n v="0"/>
    <n v="0"/>
    <n v="0"/>
  </r>
  <r>
    <s v="2024"/>
    <x v="0"/>
    <x v="0"/>
    <x v="1"/>
    <x v="7"/>
    <x v="2"/>
    <s v="0201 - PRESIDENCIA DE LA REPÚBLICA"/>
    <s v="0001 - GABINETE SOCIAL DE LA PRESIDENCIA"/>
    <x v="2"/>
    <x v="3"/>
    <x v="4"/>
    <s v="2.6 - BIENES MUEBLES, INMUEBLES E INTANGIBLES"/>
    <s v="2.6.3 - EQUIPO E INSTRUMENTAL, CIENTÍFICO Y LABORATORIO"/>
    <s v="N"/>
    <s v="00 - N/A"/>
    <s v="10 - FONDO GENERAL"/>
    <s v=" "/>
    <s v="99 - MULTIPROVINCIAL"/>
    <n v="0"/>
    <n v="0"/>
    <n v="0"/>
  </r>
  <r>
    <s v="2024"/>
    <x v="0"/>
    <x v="0"/>
    <x v="1"/>
    <x v="7"/>
    <x v="2"/>
    <s v="0201 - PRESIDENCIA DE LA REPÚBLICA"/>
    <s v="0001 - GABINETE SOCIAL DE LA PRESIDENCIA"/>
    <x v="2"/>
    <x v="4"/>
    <x v="5"/>
    <s v="2.6 - BIENES MUEBLES, INMUEBLES E INTANGIBLES"/>
    <s v="2.6.1 - MOBILIARIO Y EQUIPO"/>
    <s v="N"/>
    <s v="00 - N/A"/>
    <s v="10 - FONDO GENERAL"/>
    <s v=" "/>
    <s v="99 - MULTIPROVINCIAL"/>
    <n v="12749927"/>
    <n v="12150017.210000003"/>
    <n v="7132504.1799999997"/>
  </r>
  <r>
    <s v="2024"/>
    <x v="0"/>
    <x v="0"/>
    <x v="1"/>
    <x v="7"/>
    <x v="2"/>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6803458.620000005"/>
    <n v="34207658.230000004"/>
  </r>
  <r>
    <s v="2024"/>
    <x v="0"/>
    <x v="0"/>
    <x v="1"/>
    <x v="7"/>
    <x v="2"/>
    <s v="0201 - PRESIDENCIA DE LA REPÚBLICA"/>
    <s v="0001 - GABINETE SOCIAL DE LA PRESIDENCIA"/>
    <x v="2"/>
    <x v="4"/>
    <x v="5"/>
    <s v="2.6 - BIENES MUEBLES, INMUEBLES E INTANGIBLES"/>
    <s v="2.6.2 - MOBILIARIO Y EQUIPO DE AUDIO, AUDIOVISUAL, RECREATIVO Y EDUCACIONAL"/>
    <s v="N"/>
    <s v="00 - N/A"/>
    <s v="10 - FONDO GENERAL"/>
    <s v=" "/>
    <s v="99 - MULTIPROVINCIAL"/>
    <n v="0"/>
    <n v="270562.2"/>
    <n v="270562.2"/>
  </r>
  <r>
    <s v="2024"/>
    <x v="0"/>
    <x v="0"/>
    <x v="1"/>
    <x v="7"/>
    <x v="2"/>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00000006"/>
    <n v="1959046.8900000001"/>
  </r>
  <r>
    <s v="2024"/>
    <x v="0"/>
    <x v="0"/>
    <x v="1"/>
    <x v="7"/>
    <x v="2"/>
    <s v="0201 - PRESIDENCIA DE LA REPÚBLICA"/>
    <s v="0001 - GABINETE SOCIAL DE LA PRESIDENCIA"/>
    <x v="2"/>
    <x v="4"/>
    <x v="5"/>
    <s v="2.6 - BIENES MUEBLES, INMUEBLES E INTANGIBLES"/>
    <s v="2.6.3 - EQUIPO E INSTRUMENTAL, CIENTÍFICO Y LABORATORIO"/>
    <s v="N"/>
    <s v="00 - N/A"/>
    <s v="10 - FONDO GENERAL"/>
    <s v=" "/>
    <s v="99 - MULTIPROVINCIAL"/>
    <n v="0"/>
    <n v="0"/>
    <n v="0"/>
  </r>
  <r>
    <s v="2024"/>
    <x v="0"/>
    <x v="0"/>
    <x v="1"/>
    <x v="7"/>
    <x v="2"/>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69999998"/>
    <n v="837918"/>
  </r>
  <r>
    <s v="2024"/>
    <x v="0"/>
    <x v="0"/>
    <x v="1"/>
    <x v="7"/>
    <x v="2"/>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1601828.68"/>
  </r>
  <r>
    <s v="2024"/>
    <x v="0"/>
    <x v="0"/>
    <x v="1"/>
    <x v="7"/>
    <x v="2"/>
    <s v="0201 - PRESIDENCIA DE LA REPÚBLICA"/>
    <s v="0001 - GABINETE SOCIAL DE LA PRESIDENCIA"/>
    <x v="2"/>
    <x v="4"/>
    <x v="5"/>
    <s v="2.6 - BIENES MUEBLES, INMUEBLES E INTANGIBLES"/>
    <s v="2.6.4 - VEHÍCULOS Y EQUIPO DE TRANSPORTE, TRACCIÓN Y ELEVACIÓN"/>
    <s v="N"/>
    <s v="00 - N/A"/>
    <s v="10 - FONDO GENERAL"/>
    <s v=" "/>
    <s v="99 - MULTIPROVINCIAL"/>
    <n v="5161944"/>
    <n v="4589499.01"/>
    <n v="4584489.01"/>
  </r>
  <r>
    <s v="2024"/>
    <x v="0"/>
    <x v="0"/>
    <x v="1"/>
    <x v="7"/>
    <x v="2"/>
    <s v="0201 - PRESIDENCIA DE LA REPÚBLICA"/>
    <s v="0001 - GABINETE SOCIAL DE LA PRESIDENCIA"/>
    <x v="2"/>
    <x v="4"/>
    <x v="5"/>
    <s v="2.6 - BIENES MUEBLES, INMUEBLES E INTANGIBLES"/>
    <s v="2.6.5 - MAQUINARIA, OTROS EQUIPOS Y HERRAMIENTAS"/>
    <s v="N"/>
    <s v="00 - N/A"/>
    <s v="10 - FONDO GENERAL"/>
    <s v=" "/>
    <s v="99 - MULTIPROVINCIAL"/>
    <n v="2201481"/>
    <n v="2760127.67"/>
    <n v="1554847.67"/>
  </r>
  <r>
    <s v="2024"/>
    <x v="0"/>
    <x v="0"/>
    <x v="1"/>
    <x v="7"/>
    <x v="2"/>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3249775.859999999"/>
    <n v="10037099.75"/>
  </r>
  <r>
    <s v="2024"/>
    <x v="0"/>
    <x v="0"/>
    <x v="1"/>
    <x v="7"/>
    <x v="2"/>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x v="2"/>
    <s v="0201 - PRESIDENCIA DE LA REPÚBLICA"/>
    <s v="0001 - GABINETE SOCIAL DE LA PRESIDENCIA"/>
    <x v="2"/>
    <x v="4"/>
    <x v="5"/>
    <s v="2.6 - BIENES MUEBLES, INMUEBLES E INTANGIBLES"/>
    <s v="2.6.7 - ACTIVOS BIOLÓGICOS"/>
    <s v="N"/>
    <s v="00 - N/A"/>
    <s v="10 - FONDO GENERAL"/>
    <s v=" "/>
    <s v="99 - MULTIPROVINCIAL"/>
    <n v="0"/>
    <n v="0"/>
    <n v="0"/>
  </r>
  <r>
    <s v="2024"/>
    <x v="0"/>
    <x v="0"/>
    <x v="1"/>
    <x v="7"/>
    <x v="2"/>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2200"/>
    <n v="0"/>
  </r>
  <r>
    <s v="2024"/>
    <x v="0"/>
    <x v="0"/>
    <x v="1"/>
    <x v="7"/>
    <x v="2"/>
    <s v="0201 - PRESIDENCIA DE LA REPÚBLICA"/>
    <s v="0001 - GABINETE SOCIAL DE LA PRESIDENCIA"/>
    <x v="2"/>
    <x v="4"/>
    <x v="5"/>
    <s v="2.6 - BIENES MUEBLES, INMUEBLES E INTANGIBLES"/>
    <s v="2.6.8 - BIENES INTANGIBLES"/>
    <s v="N"/>
    <s v="00 - N/A"/>
    <s v="10 - FONDO GENERAL"/>
    <s v=" "/>
    <s v="99 - MULTIPROVINCIAL"/>
    <n v="1000000"/>
    <n v="0"/>
    <n v="0"/>
  </r>
  <r>
    <s v="2024"/>
    <x v="0"/>
    <x v="0"/>
    <x v="1"/>
    <x v="7"/>
    <x v="2"/>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3262326.67"/>
  </r>
  <r>
    <s v="2024"/>
    <x v="0"/>
    <x v="0"/>
    <x v="1"/>
    <x v="7"/>
    <x v="2"/>
    <s v="0201 - PRESIDENCIA DE LA REPÚBLICA"/>
    <s v="0001 - GABINETE SOCIAL DE LA PRESIDENCIA"/>
    <x v="2"/>
    <x v="4"/>
    <x v="5"/>
    <s v="2.6 - BIENES MUEBLES, INMUEBLES E INTANGIBLES"/>
    <s v="2.6.9 - EDIFICIOS, ESTRUCTURAS, TIERRAS, TERRENOS Y OBJETOS DE VALOR"/>
    <s v="N"/>
    <s v="00 - N/A"/>
    <s v="10 - FONDO GENERAL"/>
    <s v=" "/>
    <s v="99 - MULTIPROVINCIAL"/>
    <n v="20203"/>
    <n v="0"/>
    <n v="0"/>
  </r>
  <r>
    <s v="2024"/>
    <x v="0"/>
    <x v="0"/>
    <x v="1"/>
    <x v="7"/>
    <x v="2"/>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64981421.519999996"/>
  </r>
  <r>
    <s v="2024"/>
    <x v="0"/>
    <x v="0"/>
    <x v="1"/>
    <x v="7"/>
    <x v="2"/>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349753000.75"/>
  </r>
  <r>
    <s v="2024"/>
    <x v="0"/>
    <x v="0"/>
    <x v="1"/>
    <x v="7"/>
    <x v="2"/>
    <s v="0201 - PRESIDENCIA DE LA REPÚBLICA"/>
    <s v="0001 - GABINETE SOCIAL DE LA PRESIDENCIA"/>
    <x v="2"/>
    <x v="4"/>
    <x v="6"/>
    <s v="2.6 - BIENES MUEBLES, INMUEBLES E INTANGIBLES"/>
    <s v="2.6.1 - MOBILIARIO Y EQUIPO"/>
    <s v="N"/>
    <s v="00 - N/A"/>
    <s v="10 - FONDO GENERAL"/>
    <s v=" "/>
    <s v="99 - MULTIPROVINCIAL"/>
    <n v="42325000"/>
    <n v="7181370.9199999999"/>
    <n v="6243034.8999999994"/>
  </r>
  <r>
    <s v="2024"/>
    <x v="0"/>
    <x v="0"/>
    <x v="1"/>
    <x v="7"/>
    <x v="2"/>
    <s v="0201 - PRESIDENCIA DE LA REPÚBLICA"/>
    <s v="0001 - GABINETE SOCIAL DE LA PRESIDENCIA"/>
    <x v="2"/>
    <x v="4"/>
    <x v="6"/>
    <s v="2.6 - BIENES MUEBLES, INMUEBLES E INTANGIBLES"/>
    <s v="2.6.2 - MOBILIARIO Y EQUIPO DE AUDIO, AUDIOVISUAL, RECREATIVO Y EDUCACIONAL"/>
    <s v="N"/>
    <s v="00 - N/A"/>
    <s v="10 - FONDO GENERAL"/>
    <s v=" "/>
    <s v="99 - MULTIPROVINCIAL"/>
    <n v="4470000"/>
    <n v="3462460"/>
    <n v="1747985.27"/>
  </r>
  <r>
    <s v="2024"/>
    <x v="0"/>
    <x v="0"/>
    <x v="1"/>
    <x v="7"/>
    <x v="2"/>
    <s v="0201 - PRESIDENCIA DE LA REPÚBLICA"/>
    <s v="0001 - GABINETE SOCIAL DE LA PRESIDENCIA"/>
    <x v="2"/>
    <x v="4"/>
    <x v="6"/>
    <s v="2.6 - BIENES MUEBLES, INMUEBLES E INTANGIBLES"/>
    <s v="2.6.3 - EQUIPO E INSTRUMENTAL, CIENTÍFICO Y LABORATORIO"/>
    <s v="N"/>
    <s v="00 - N/A"/>
    <s v="10 - FONDO GENERAL"/>
    <s v=" "/>
    <s v="99 - MULTIPROVINCIAL"/>
    <n v="0"/>
    <n v="832000"/>
    <n v="664703.06000000006"/>
  </r>
  <r>
    <s v="2024"/>
    <x v="0"/>
    <x v="0"/>
    <x v="1"/>
    <x v="7"/>
    <x v="2"/>
    <s v="0201 - PRESIDENCIA DE LA REPÚBLICA"/>
    <s v="0001 - GABINETE SOCIAL DE LA PRESIDENCIA"/>
    <x v="2"/>
    <x v="4"/>
    <x v="6"/>
    <s v="2.6 - BIENES MUEBLES, INMUEBLES E INTANGIBLES"/>
    <s v="2.6.4 - VEHÍCULOS Y EQUIPO DE TRANSPORTE, TRACCIÓN Y ELEVACIÓN"/>
    <s v="N"/>
    <s v="00 - N/A"/>
    <s v="10 - FONDO GENERAL"/>
    <s v=" "/>
    <s v="99 - MULTIPROVINCIAL"/>
    <n v="10100000"/>
    <n v="5393076.7000000002"/>
    <n v="32526.7"/>
  </r>
  <r>
    <s v="2024"/>
    <x v="0"/>
    <x v="0"/>
    <x v="1"/>
    <x v="7"/>
    <x v="2"/>
    <s v="0201 - PRESIDENCIA DE LA REPÚBLICA"/>
    <s v="0001 - GABINETE SOCIAL DE LA PRESIDENCIA"/>
    <x v="2"/>
    <x v="4"/>
    <x v="6"/>
    <s v="2.6 - BIENES MUEBLES, INMUEBLES E INTANGIBLES"/>
    <s v="2.6.5 - MAQUINARIA, OTROS EQUIPOS Y HERRAMIENTAS"/>
    <s v="N"/>
    <s v="00 - N/A"/>
    <s v="10 - FONDO GENERAL"/>
    <s v=" "/>
    <s v="99 - MULTIPROVINCIAL"/>
    <n v="16196060"/>
    <n v="8006086.7800000012"/>
    <n v="2356145.6699999995"/>
  </r>
  <r>
    <s v="2024"/>
    <x v="0"/>
    <x v="0"/>
    <x v="1"/>
    <x v="7"/>
    <x v="2"/>
    <s v="0201 - PRESIDENCIA DE LA REPÚBLICA"/>
    <s v="0001 - GABINETE SOCIAL DE LA PRESIDENCIA"/>
    <x v="2"/>
    <x v="4"/>
    <x v="6"/>
    <s v="2.6 - BIENES MUEBLES, INMUEBLES E INTANGIBLES"/>
    <s v="2.6.6 - EQUIPOS DE DEFENSA Y SEGURIDAD"/>
    <s v="N"/>
    <s v="00 - N/A"/>
    <s v="10 - FONDO GENERAL"/>
    <s v=" "/>
    <s v="99 - MULTIPROVINCIAL"/>
    <n v="150000"/>
    <n v="957801.99"/>
    <n v="957801.99"/>
  </r>
  <r>
    <s v="2024"/>
    <x v="0"/>
    <x v="0"/>
    <x v="1"/>
    <x v="7"/>
    <x v="2"/>
    <s v="0201 - PRESIDENCIA DE LA REPÚBLICA"/>
    <s v="0001 - GABINETE SOCIAL DE LA PRESIDENCIA"/>
    <x v="2"/>
    <x v="4"/>
    <x v="6"/>
    <s v="2.6 - BIENES MUEBLES, INMUEBLES E INTANGIBLES"/>
    <s v="2.6.7 - ACTIVOS BIOLÓGICOS"/>
    <s v="N"/>
    <s v="00 - N/A"/>
    <s v="10 - FONDO GENERAL"/>
    <s v=" "/>
    <s v="99 - MULTIPROVINCIAL"/>
    <n v="0"/>
    <n v="6500"/>
    <n v="6500"/>
  </r>
  <r>
    <s v="2024"/>
    <x v="0"/>
    <x v="0"/>
    <x v="1"/>
    <x v="7"/>
    <x v="2"/>
    <s v="0201 - PRESIDENCIA DE LA REPÚBLICA"/>
    <s v="0001 - GABINETE SOCIAL DE LA PRESIDENCIA"/>
    <x v="2"/>
    <x v="4"/>
    <x v="6"/>
    <s v="2.6 - BIENES MUEBLES, INMUEBLES E INTANGIBLES"/>
    <s v="2.6.8 - BIENES INTANGIBLES"/>
    <s v="N"/>
    <s v="00 - N/A"/>
    <s v="10 - FONDO GENERAL"/>
    <s v=" "/>
    <s v="99 - MULTIPROVINCIAL"/>
    <n v="608400"/>
    <n v="107612"/>
    <n v="27612"/>
  </r>
  <r>
    <s v="2024"/>
    <x v="0"/>
    <x v="0"/>
    <x v="1"/>
    <x v="7"/>
    <x v="2"/>
    <s v="0201 - PRESIDENCIA DE LA REPÚBLICA"/>
    <s v="0001 - GABINETE SOCIAL DE LA PRESIDENCIA"/>
    <x v="2"/>
    <x v="4"/>
    <x v="6"/>
    <s v="2.6 - BIENES MUEBLES, INMUEBLES E INTANGIBLES"/>
    <s v="2.6.9 - EDIFICIOS, ESTRUCTURAS, TIERRAS, TERRENOS Y OBJETOS DE VALOR"/>
    <s v="N"/>
    <s v="00 - N/A"/>
    <s v="10 - FONDO GENERAL"/>
    <s v=" "/>
    <s v="99 - MULTIPROVINCIAL"/>
    <n v="350000"/>
    <n v="49000"/>
    <n v="0"/>
  </r>
  <r>
    <s v="2024"/>
    <x v="0"/>
    <x v="0"/>
    <x v="1"/>
    <x v="7"/>
    <x v="2"/>
    <s v="0201 - PRESIDENCIA DE LA REPÚBLICA"/>
    <s v="0001 - GABINETE SOCIAL DE LA PRESIDENCIA"/>
    <x v="2"/>
    <x v="4"/>
    <x v="6"/>
    <s v="2.7 - OBRAS"/>
    <s v="2.7.1 - OBRAS EN EDIFICACIONES"/>
    <s v="N"/>
    <s v="00 - N/A"/>
    <s v="10 - FONDO GENERAL"/>
    <s v=" "/>
    <s v="99 - MULTIPROVINCIAL"/>
    <n v="13000000"/>
    <n v="3816595.8000000003"/>
    <n v="2632594.7999999998"/>
  </r>
  <r>
    <s v="2024"/>
    <x v="0"/>
    <x v="0"/>
    <x v="1"/>
    <x v="7"/>
    <x v="2"/>
    <s v="0201 - PRESIDENCIA DE LA REPÚBLICA"/>
    <s v="0001 - GABINETE SOCIAL DE LA PRESIDENCIA"/>
    <x v="2"/>
    <x v="4"/>
    <x v="95"/>
    <s v="2.6 - BIENES MUEBLES, INMUEBLES E INTANGIBLES"/>
    <s v="2.6.1 - MOBILIARIO Y EQUIPO"/>
    <s v="S"/>
    <s v="00 - N/A"/>
    <s v="70 - DONACION EXTERNA"/>
    <s v=" "/>
    <s v="99 - MULTIPROVINCIAL"/>
    <n v="30115000"/>
    <n v="30115000"/>
    <n v="0"/>
  </r>
  <r>
    <s v="2024"/>
    <x v="0"/>
    <x v="0"/>
    <x v="1"/>
    <x v="7"/>
    <x v="2"/>
    <s v="0201 - PRESIDENCIA DE LA REPÚBLICA"/>
    <s v="0001 - GABINETE SOCIAL DE LA PRESIDENCIA"/>
    <x v="2"/>
    <x v="4"/>
    <x v="95"/>
    <s v="2.6 - BIENES MUEBLES, INMUEBLES E INTANGIBLES"/>
    <s v="2.6.8 - BIENES INTANGIBLES"/>
    <s v="S"/>
    <s v="00 - N/A"/>
    <s v="70 - DONACION EXTERNA"/>
    <s v=" "/>
    <s v="99 - MULTIPROVINCIAL"/>
    <n v="9858507"/>
    <n v="9858507"/>
    <n v="0"/>
  </r>
  <r>
    <s v="2024"/>
    <x v="0"/>
    <x v="0"/>
    <x v="1"/>
    <x v="7"/>
    <x v="2"/>
    <s v="0201 - PRESIDENCIA DE LA REPÚBLICA"/>
    <s v="0001 - GABINETE SOCIAL DE LA PRESIDENCIA"/>
    <x v="2"/>
    <x v="5"/>
    <x v="7"/>
    <s v="2.6 - BIENES MUEBLES, INMUEBLES E INTANGIBLES"/>
    <s v="2.6.1 - MOBILIARIO Y EQUIPO"/>
    <s v="N"/>
    <s v="00 - N/A"/>
    <s v="10 - FONDO GENERAL"/>
    <s v=" "/>
    <s v="32 - SANTO DOMINGO"/>
    <n v="0"/>
    <n v="647000"/>
    <n v="0"/>
  </r>
  <r>
    <s v="2024"/>
    <x v="0"/>
    <x v="0"/>
    <x v="1"/>
    <x v="7"/>
    <x v="2"/>
    <s v="0201 - PRESIDENCIA DE LA REPÚBLICA"/>
    <s v="0001 - GABINETE SOCIAL DE LA PRESIDENCIA"/>
    <x v="2"/>
    <x v="5"/>
    <x v="7"/>
    <s v="2.6 - BIENES MUEBLES, INMUEBLES E INTANGIBLES"/>
    <s v="2.6.2 - MOBILIARIO Y EQUIPO DE AUDIO, AUDIOVISUAL, RECREATIVO Y EDUCACIONAL"/>
    <s v="N"/>
    <s v="00 - N/A"/>
    <s v="10 - FONDO GENERAL"/>
    <s v=" "/>
    <s v="32 - SANTO DOMINGO"/>
    <n v="0"/>
    <n v="103000"/>
    <n v="0"/>
  </r>
  <r>
    <s v="2024"/>
    <x v="0"/>
    <x v="0"/>
    <x v="1"/>
    <x v="7"/>
    <x v="2"/>
    <s v="0201 - PRESIDENCIA DE LA REPÚBLICA"/>
    <s v="0001 - GABINETE SOCIAL DE LA PRESIDENCIA"/>
    <x v="2"/>
    <x v="5"/>
    <x v="7"/>
    <s v="2.6 - BIENES MUEBLES, INMUEBLES E INTANGIBLES"/>
    <s v="2.6.5 - MAQUINARIA, OTROS EQUIPOS Y HERRAMIENTAS"/>
    <s v="N"/>
    <s v="00 - N/A"/>
    <s v="10 - FONDO GENERAL"/>
    <s v=" "/>
    <s v="25 - SANTIAGO"/>
    <n v="0"/>
    <n v="1298000"/>
    <n v="0"/>
  </r>
  <r>
    <s v="2024"/>
    <x v="0"/>
    <x v="0"/>
    <x v="1"/>
    <x v="7"/>
    <x v="2"/>
    <s v="0201 - PRESIDENCIA DE LA REPÚBLICA"/>
    <s v="0001 - GABINETE SOCIAL DE LA PRESIDENCIA"/>
    <x v="2"/>
    <x v="5"/>
    <x v="7"/>
    <s v="2.6 - BIENES MUEBLES, INMUEBLES E INTANGIBLES"/>
    <s v="2.6.5 - MAQUINARIA, OTROS EQUIPOS Y HERRAMIENTAS"/>
    <s v="N"/>
    <s v="00 - N/A"/>
    <s v="10 - FONDO GENERAL"/>
    <s v=" "/>
    <s v="32 - SANTO DOMINGO"/>
    <n v="0"/>
    <n v="1700000"/>
    <n v="0"/>
  </r>
  <r>
    <s v="2024"/>
    <x v="0"/>
    <x v="0"/>
    <x v="1"/>
    <x v="7"/>
    <x v="2"/>
    <s v="0201 - PRESIDENCIA DE LA REPÚBLICA"/>
    <s v="0001 - GABINETE SOCIAL DE LA PRESIDENCIA"/>
    <x v="2"/>
    <x v="5"/>
    <x v="7"/>
    <s v="2.6 - BIENES MUEBLES, INMUEBLES E INTANGIBLES"/>
    <s v="2.6.6 - EQUIPOS DE DEFENSA Y SEGURIDAD"/>
    <s v="N"/>
    <s v="00 - N/A"/>
    <s v="10 - FONDO GENERAL"/>
    <s v=" "/>
    <s v="32 - SANTO DOMINGO"/>
    <n v="0"/>
    <n v="1700000"/>
    <n v="0"/>
  </r>
  <r>
    <s v="2024"/>
    <x v="0"/>
    <x v="0"/>
    <x v="1"/>
    <x v="7"/>
    <x v="2"/>
    <s v="0201 - PRESIDENCIA DE LA REPÚBLICA"/>
    <s v="0001 - GABINETE SOCIAL DE LA PRESIDENCIA"/>
    <x v="2"/>
    <x v="5"/>
    <x v="8"/>
    <s v="2.6 - BIENES MUEBLES, INMUEBLES E INTANGIBLES"/>
    <s v="2.6.5 - MAQUINARIA, OTROS EQUIPOS Y HERRAMIENTAS"/>
    <s v="N"/>
    <s v="00 - N/A"/>
    <s v="10 - FONDO GENERAL"/>
    <s v=" "/>
    <s v="25 - SANTIAGO"/>
    <n v="0"/>
    <n v="154975"/>
    <n v="0"/>
  </r>
  <r>
    <s v="2024"/>
    <x v="0"/>
    <x v="0"/>
    <x v="1"/>
    <x v="7"/>
    <x v="2"/>
    <s v="0201 - PRESIDENCIA DE LA REPÚBLICA"/>
    <s v="0001 - MINISTERIO DE LA PRESIDENCIA"/>
    <x v="0"/>
    <x v="0"/>
    <x v="2"/>
    <s v="2.6 - BIENES MUEBLES, INMUEBLES E INTANGIBLES"/>
    <s v="2.6.1 - MOBILIARIO Y EQUIPO"/>
    <s v="N"/>
    <s v="00 - N/A"/>
    <s v="10 - FONDO GENERAL"/>
    <s v=" "/>
    <s v="99 - MULTIPROVINCIAL"/>
    <n v="9613425"/>
    <n v="20549255.800000001"/>
    <n v="2997471.0599999996"/>
  </r>
  <r>
    <s v="2024"/>
    <x v="0"/>
    <x v="0"/>
    <x v="1"/>
    <x v="7"/>
    <x v="2"/>
    <s v="0201 - PRESIDENCIA DE LA REPÚBLICA"/>
    <s v="0001 - MINISTERIO DE LA PRESIDENCIA"/>
    <x v="0"/>
    <x v="0"/>
    <x v="2"/>
    <s v="2.6 - BIENES MUEBLES, INMUEBLES E INTANGIBLES"/>
    <s v="2.6.1 - MOBILIARIO Y EQUIPO"/>
    <s v="N"/>
    <s v="00 - N/A"/>
    <s v="70 - DONACION EXTERNA"/>
    <s v=" "/>
    <s v="99 - MULTIPROVINCIAL"/>
    <n v="0"/>
    <n v="360000"/>
    <n v="0"/>
  </r>
  <r>
    <s v="2024"/>
    <x v="0"/>
    <x v="0"/>
    <x v="1"/>
    <x v="7"/>
    <x v="2"/>
    <s v="0201 - PRESIDENCIA DE LA REPÚBLICA"/>
    <s v="0001 - MINISTERIO DE LA PRESIDENCIA"/>
    <x v="0"/>
    <x v="0"/>
    <x v="2"/>
    <s v="2.6 - BIENES MUEBLES, INMUEBLES E INTANGIBLES"/>
    <s v="2.6.2 - MOBILIARIO Y EQUIPO DE AUDIO, AUDIOVISUAL, RECREATIVO Y EDUCACIONAL"/>
    <s v="N"/>
    <s v="00 - N/A"/>
    <s v="10 - FONDO GENERAL"/>
    <s v=" "/>
    <s v="99 - MULTIPROVINCIAL"/>
    <n v="1787000"/>
    <n v="1649801"/>
    <n v="969680.63000000012"/>
  </r>
  <r>
    <s v="2024"/>
    <x v="0"/>
    <x v="0"/>
    <x v="1"/>
    <x v="7"/>
    <x v="2"/>
    <s v="0201 - PRESIDENCIA DE LA REPÚBLICA"/>
    <s v="0001 - MINISTERIO DE LA PRESIDENCIA"/>
    <x v="0"/>
    <x v="0"/>
    <x v="2"/>
    <s v="2.6 - BIENES MUEBLES, INMUEBLES E INTANGIBLES"/>
    <s v="2.6.4 - VEHÍCULOS Y EQUIPO DE TRANSPORTE, TRACCIÓN Y ELEVACIÓN"/>
    <s v="N"/>
    <s v="00 - N/A"/>
    <s v="10 - FONDO GENERAL"/>
    <s v=" "/>
    <s v="99 - MULTIPROVINCIAL"/>
    <n v="0"/>
    <n v="40192000"/>
    <n v="31999999.899999999"/>
  </r>
  <r>
    <s v="2024"/>
    <x v="0"/>
    <x v="0"/>
    <x v="1"/>
    <x v="7"/>
    <x v="2"/>
    <s v="0201 - PRESIDENCIA DE LA REPÚBLICA"/>
    <s v="0001 - MINISTERIO DE LA PRESIDENCIA"/>
    <x v="0"/>
    <x v="0"/>
    <x v="2"/>
    <s v="2.6 - BIENES MUEBLES, INMUEBLES E INTANGIBLES"/>
    <s v="2.6.5 - MAQUINARIA, OTROS EQUIPOS Y HERRAMIENTAS"/>
    <s v="N"/>
    <s v="00 - N/A"/>
    <s v="10 - FONDO GENERAL"/>
    <s v=" "/>
    <s v="99 - MULTIPROVINCIAL"/>
    <n v="711000"/>
    <n v="4743906"/>
    <n v="1170756.94"/>
  </r>
  <r>
    <s v="2024"/>
    <x v="0"/>
    <x v="0"/>
    <x v="1"/>
    <x v="7"/>
    <x v="2"/>
    <s v="0201 - PRESIDENCIA DE LA REPÚBLICA"/>
    <s v="0001 - MINISTERIO DE LA PRESIDENCIA"/>
    <x v="0"/>
    <x v="0"/>
    <x v="2"/>
    <s v="2.6 - BIENES MUEBLES, INMUEBLES E INTANGIBLES"/>
    <s v="2.6.6 - EQUIPOS DE DEFENSA Y SEGURIDAD"/>
    <s v="N"/>
    <s v="00 - N/A"/>
    <s v="10 - FONDO GENERAL"/>
    <s v=" "/>
    <s v="99 - MULTIPROVINCIAL"/>
    <n v="0"/>
    <n v="3031790"/>
    <n v="139995.20000000001"/>
  </r>
  <r>
    <s v="2024"/>
    <x v="0"/>
    <x v="0"/>
    <x v="1"/>
    <x v="7"/>
    <x v="2"/>
    <s v="0201 - PRESIDENCIA DE LA REPÚBLICA"/>
    <s v="0001 - MINISTERIO DE LA PRESIDENCIA"/>
    <x v="0"/>
    <x v="0"/>
    <x v="2"/>
    <s v="2.6 - BIENES MUEBLES, INMUEBLES E INTANGIBLES"/>
    <s v="2.6.8 - BIENES INTANGIBLES"/>
    <s v="N"/>
    <s v="00 - N/A"/>
    <s v="10 - FONDO GENERAL"/>
    <s v=" "/>
    <s v="99 - MULTIPROVINCIAL"/>
    <n v="0"/>
    <n v="5858915.2000000002"/>
    <n v="3422519.2"/>
  </r>
  <r>
    <s v="2024"/>
    <x v="0"/>
    <x v="0"/>
    <x v="1"/>
    <x v="7"/>
    <x v="2"/>
    <s v="0201 - PRESIDENCIA DE LA REPÚBLICA"/>
    <s v="0001 - MINISTERIO DE LA PRESIDENCIA"/>
    <x v="0"/>
    <x v="0"/>
    <x v="2"/>
    <s v="2.6 - BIENES MUEBLES, INMUEBLES E INTANGIBLES"/>
    <s v="2.6.9 - EDIFICIOS, ESTRUCTURAS, TIERRAS, TERRENOS Y OBJETOS DE VALOR"/>
    <s v="N"/>
    <s v="00 - N/A"/>
    <s v="10 - FONDO GENERAL"/>
    <s v=" "/>
    <s v="99 - MULTIPROVINCIAL"/>
    <n v="0"/>
    <n v="395000"/>
    <n v="0"/>
  </r>
  <r>
    <s v="2024"/>
    <x v="0"/>
    <x v="0"/>
    <x v="1"/>
    <x v="7"/>
    <x v="2"/>
    <s v="0201 - PRESIDENCIA DE LA REPÚBLICA"/>
    <s v="0001 - MINISTERIO DE LA PRESIDENCIA"/>
    <x v="0"/>
    <x v="0"/>
    <x v="2"/>
    <s v="2.7 - OBRAS"/>
    <s v="2.7.1 - OBRAS EN EDIFICACIONES"/>
    <s v="N"/>
    <s v="00 - N/A"/>
    <s v="10 - FONDO GENERAL"/>
    <s v=" "/>
    <s v="99 - MULTIPROVINCIAL"/>
    <n v="0"/>
    <n v="15000000"/>
    <n v="0"/>
  </r>
  <r>
    <s v="2024"/>
    <x v="0"/>
    <x v="0"/>
    <x v="1"/>
    <x v="7"/>
    <x v="2"/>
    <s v="0201 - PRESIDENCIA DE LA REPÚBLICA"/>
    <s v="0001 - MINISTERIO DE LA PRESIDENCIA"/>
    <x v="3"/>
    <x v="6"/>
    <x v="11"/>
    <s v="2.6 - BIENES MUEBLES, INMUEBLES E INTANGIBLES"/>
    <s v="2.6.1 - MOBILIARIO Y EQUIPO"/>
    <s v="N"/>
    <s v="00 - N/A"/>
    <s v="10 - FONDO GENERAL"/>
    <s v=" "/>
    <s v="99 - MULTIPROVINCIAL"/>
    <n v="450000"/>
    <n v="70000"/>
    <n v="69999.77"/>
  </r>
  <r>
    <s v="2024"/>
    <x v="0"/>
    <x v="0"/>
    <x v="1"/>
    <x v="7"/>
    <x v="2"/>
    <s v="0201 - PRESIDENCIA DE LA REPÚBLICA"/>
    <s v="0001 - MINISTERIO DE LA PRESIDENCIA"/>
    <x v="3"/>
    <x v="6"/>
    <x v="11"/>
    <s v="2.6 - BIENES MUEBLES, INMUEBLES E INTANGIBLES"/>
    <s v="2.6.2 - MOBILIARIO Y EQUIPO DE AUDIO, AUDIOVISUAL, RECREATIVO Y EDUCACIONAL"/>
    <s v="N"/>
    <s v="00 - N/A"/>
    <s v="10 - FONDO GENERAL"/>
    <s v=" "/>
    <s v="99 - MULTIPROVINCIAL"/>
    <n v="300000"/>
    <n v="109400"/>
    <n v="0"/>
  </r>
  <r>
    <s v="2024"/>
    <x v="0"/>
    <x v="0"/>
    <x v="1"/>
    <x v="7"/>
    <x v="2"/>
    <s v="0201 - PRESIDENCIA DE LA REPÚBLICA"/>
    <s v="0001 - SECRETARIADO ADMINISTRATIVO DE LA PRESIDENCIA"/>
    <x v="0"/>
    <x v="0"/>
    <x v="2"/>
    <s v="2.6 - BIENES MUEBLES, INMUEBLES E INTANGIBLES"/>
    <s v="2.6.1 - MOBILIARIO Y EQUIPO"/>
    <s v="N"/>
    <s v="00 - N/A"/>
    <s v="10 - FONDO GENERAL"/>
    <s v=" "/>
    <s v="99 - MULTIPROVINCIAL"/>
    <n v="21740000"/>
    <n v="175152198.47000003"/>
    <n v="171945178.31999999"/>
  </r>
  <r>
    <s v="2024"/>
    <x v="0"/>
    <x v="0"/>
    <x v="1"/>
    <x v="7"/>
    <x v="2"/>
    <s v="0201 - PRESIDENCIA DE LA REPÚBLICA"/>
    <s v="0001 - SECRETARIADO ADMINISTRATIVO DE LA PRESIDENCIA"/>
    <x v="0"/>
    <x v="0"/>
    <x v="2"/>
    <s v="2.6 - BIENES MUEBLES, INMUEBLES E INTANGIBLES"/>
    <s v="2.6.1 - MOBILIARIO Y EQUIPO"/>
    <s v="N"/>
    <s v="00 - N/A"/>
    <s v="50 - CRÉDITO INTERNO"/>
    <s v=" "/>
    <s v="99 - MULTIPROVINCIAL"/>
    <n v="0"/>
    <n v="55100000"/>
    <n v="55099993.799999997"/>
  </r>
  <r>
    <s v="2024"/>
    <x v="0"/>
    <x v="0"/>
    <x v="1"/>
    <x v="7"/>
    <x v="2"/>
    <s v="0201 - PRESIDENCIA DE LA REPÚBLICA"/>
    <s v="0001 - SECRETARIADO ADMINISTRATIVO DE LA PRESIDENCIA"/>
    <x v="0"/>
    <x v="0"/>
    <x v="2"/>
    <s v="2.6 - BIENES MUEBLES, INMUEBLES E INTANGIBLES"/>
    <s v="2.6.1 - MOBILIARIO Y EQUIPO"/>
    <s v="N"/>
    <s v="00 - N/A"/>
    <s v="70 - DONACION EXTERNA"/>
    <s v=" "/>
    <s v="99 - MULTIPROVINCIAL"/>
    <n v="0"/>
    <n v="0"/>
    <n v="0"/>
  </r>
  <r>
    <s v="2024"/>
    <x v="0"/>
    <x v="0"/>
    <x v="1"/>
    <x v="7"/>
    <x v="2"/>
    <s v="0201 - PRESIDENCIA DE LA REPÚBLICA"/>
    <s v="0001 - SECRETARIADO ADMINISTRATIVO DE LA PRESIDENCIA"/>
    <x v="0"/>
    <x v="0"/>
    <x v="2"/>
    <s v="2.6 - BIENES MUEBLES, INMUEBLES E INTANGIBLES"/>
    <s v="2.6.2 - MOBILIARIO Y EQUIPO DE AUDIO, AUDIOVISUAL, RECREATIVO Y EDUCACIONAL"/>
    <s v="N"/>
    <s v="00 - N/A"/>
    <s v="10 - FONDO GENERAL"/>
    <s v=" "/>
    <s v="99 - MULTIPROVINCIAL"/>
    <n v="2260000"/>
    <n v="2218719.7600000002"/>
    <n v="861229.40000000014"/>
  </r>
  <r>
    <s v="2024"/>
    <x v="0"/>
    <x v="0"/>
    <x v="1"/>
    <x v="7"/>
    <x v="2"/>
    <s v="0201 - PRESIDENCIA DE LA REPÚBLICA"/>
    <s v="0001 - SECRETARIADO ADMINISTRATIVO DE LA PRESIDENCIA"/>
    <x v="0"/>
    <x v="0"/>
    <x v="2"/>
    <s v="2.6 - BIENES MUEBLES, INMUEBLES E INTANGIBLES"/>
    <s v="2.6.3 - EQUIPO E INSTRUMENTAL, CIENTÍFICO Y LABORATORIO"/>
    <s v="N"/>
    <s v="00 - N/A"/>
    <s v="10 - FONDO GENERAL"/>
    <s v=" "/>
    <s v="99 - MULTIPROVINCIAL"/>
    <n v="600000"/>
    <n v="35434"/>
    <n v="0"/>
  </r>
  <r>
    <s v="2024"/>
    <x v="0"/>
    <x v="0"/>
    <x v="1"/>
    <x v="7"/>
    <x v="2"/>
    <s v="0201 - PRESIDENCIA DE LA REPÚBLICA"/>
    <s v="0001 - SECRETARIADO ADMINISTRATIVO DE LA PRESIDENCIA"/>
    <x v="0"/>
    <x v="0"/>
    <x v="2"/>
    <s v="2.6 - BIENES MUEBLES, INMUEBLES E INTANGIBLES"/>
    <s v="2.6.4 - VEHÍCULOS Y EQUIPO DE TRANSPORTE, TRACCIÓN Y ELEVACIÓN"/>
    <s v="N"/>
    <s v="00 - N/A"/>
    <s v="10 - FONDO GENERAL"/>
    <s v=" "/>
    <s v="99 - MULTIPROVINCIAL"/>
    <n v="21300000"/>
    <n v="323250"/>
    <n v="234127.5"/>
  </r>
  <r>
    <s v="2024"/>
    <x v="0"/>
    <x v="0"/>
    <x v="1"/>
    <x v="7"/>
    <x v="2"/>
    <s v="0201 - PRESIDENCIA DE LA REPÚBLICA"/>
    <s v="0001 - SECRETARIADO ADMINISTRATIVO DE LA PRESIDENCIA"/>
    <x v="0"/>
    <x v="0"/>
    <x v="2"/>
    <s v="2.6 - BIENES MUEBLES, INMUEBLES E INTANGIBLES"/>
    <s v="2.6.5 - MAQUINARIA, OTROS EQUIPOS Y HERRAMIENTAS"/>
    <s v="N"/>
    <s v="00 - N/A"/>
    <s v="10 - FONDO GENERAL"/>
    <s v=" "/>
    <s v="99 - MULTIPROVINCIAL"/>
    <n v="21053219"/>
    <n v="8208673.2799999965"/>
    <n v="5997859.5600000005"/>
  </r>
  <r>
    <s v="2024"/>
    <x v="0"/>
    <x v="0"/>
    <x v="1"/>
    <x v="7"/>
    <x v="2"/>
    <s v="0201 - PRESIDENCIA DE LA REPÚBLICA"/>
    <s v="0001 - SECRETARIADO ADMINISTRATIVO DE LA PRESIDENCIA"/>
    <x v="0"/>
    <x v="0"/>
    <x v="2"/>
    <s v="2.6 - BIENES MUEBLES, INMUEBLES E INTANGIBLES"/>
    <s v="2.6.5 - MAQUINARIA, OTROS EQUIPOS Y HERRAMIENTAS"/>
    <s v="N"/>
    <s v="00 - N/A"/>
    <s v="50 - CRÉDITO INTERNO"/>
    <s v=" "/>
    <s v="99 - MULTIPROVINCIAL"/>
    <n v="0"/>
    <n v="5967330.7999999998"/>
    <n v="5967330.7999999998"/>
  </r>
  <r>
    <s v="2024"/>
    <x v="0"/>
    <x v="0"/>
    <x v="1"/>
    <x v="7"/>
    <x v="2"/>
    <s v="0201 - PRESIDENCIA DE LA REPÚBLICA"/>
    <s v="0001 - SECRETARIADO ADMINISTRATIVO DE LA PRESIDENCIA"/>
    <x v="0"/>
    <x v="0"/>
    <x v="2"/>
    <s v="2.6 - BIENES MUEBLES, INMUEBLES E INTANGIBLES"/>
    <s v="2.6.6 - EQUIPOS DE DEFENSA Y SEGURIDAD"/>
    <s v="N"/>
    <s v="00 - N/A"/>
    <s v="10 - FONDO GENERAL"/>
    <s v=" "/>
    <s v="99 - MULTIPROVINCIAL"/>
    <n v="500000"/>
    <n v="3412383.88"/>
    <n v="697673.82000000007"/>
  </r>
  <r>
    <s v="2024"/>
    <x v="0"/>
    <x v="0"/>
    <x v="1"/>
    <x v="7"/>
    <x v="2"/>
    <s v="0201 - PRESIDENCIA DE LA REPÚBLICA"/>
    <s v="0001 - SECRETARIADO ADMINISTRATIVO DE LA PRESIDENCIA"/>
    <x v="0"/>
    <x v="0"/>
    <x v="2"/>
    <s v="2.6 - BIENES MUEBLES, INMUEBLES E INTANGIBLES"/>
    <s v="2.6.8 - BIENES INTANGIBLES"/>
    <s v="N"/>
    <s v="00 - N/A"/>
    <s v="10 - FONDO GENERAL"/>
    <s v=" "/>
    <s v="99 - MULTIPROVINCIAL"/>
    <n v="600000"/>
    <n v="375"/>
    <n v="0"/>
  </r>
  <r>
    <s v="2024"/>
    <x v="0"/>
    <x v="0"/>
    <x v="1"/>
    <x v="7"/>
    <x v="2"/>
    <s v="0201 - PRESIDENCIA DE LA REPÚBLICA"/>
    <s v="0001 - SECRETARIADO ADMINISTRATIVO DE LA PRESIDENCIA"/>
    <x v="0"/>
    <x v="0"/>
    <x v="2"/>
    <s v="2.6 - BIENES MUEBLES, INMUEBLES E INTANGIBLES"/>
    <s v="2.6.9 - EDIFICIOS, ESTRUCTURAS, TIERRAS, TERRENOS Y OBJETOS DE VALOR"/>
    <s v="N"/>
    <s v="00 - N/A"/>
    <s v="10 - FONDO GENERAL"/>
    <s v=" "/>
    <s v="99 - MULTIPROVINCIAL"/>
    <n v="500000"/>
    <n v="165006120"/>
    <n v="165000000"/>
  </r>
  <r>
    <s v="2024"/>
    <x v="0"/>
    <x v="0"/>
    <x v="1"/>
    <x v="7"/>
    <x v="2"/>
    <s v="0201 - PRESIDENCIA DE LA REPÚBLICA"/>
    <s v="0001 - SECRETARIADO ADMINISTRATIVO DE LA PRESIDENCIA"/>
    <x v="0"/>
    <x v="0"/>
    <x v="2"/>
    <s v="2.6 - BIENES MUEBLES, INMUEBLES E INTANGIBLES"/>
    <s v="2.6.9 - EDIFICIOS, ESTRUCTURAS, TIERRAS, TERRENOS Y OBJETOS DE VALOR"/>
    <s v="N"/>
    <s v="00 - N/A"/>
    <s v="60 - CREDITO EXTERNO"/>
    <s v=" "/>
    <s v="99 - MULTIPROVINCIAL"/>
    <n v="0"/>
    <n v="275000000"/>
    <n v="0"/>
  </r>
  <r>
    <s v="2024"/>
    <x v="0"/>
    <x v="0"/>
    <x v="1"/>
    <x v="7"/>
    <x v="2"/>
    <s v="0201 - PRESIDENCIA DE LA REPÚBLICA"/>
    <s v="0001 - SECRETARIADO ADMINISTRATIVO DE LA PRESIDENCIA"/>
    <x v="0"/>
    <x v="0"/>
    <x v="2"/>
    <s v="2.7 - OBRAS"/>
    <s v="2.7.1 - OBRAS EN EDIFICACIONES"/>
    <s v="N"/>
    <s v="00 - N/A"/>
    <s v="10 - FONDO GENERAL"/>
    <s v=" "/>
    <s v="99 - MULTIPROVINCIAL"/>
    <n v="15000000"/>
    <n v="12000000"/>
    <n v="6516861.8100000005"/>
  </r>
  <r>
    <s v="2024"/>
    <x v="0"/>
    <x v="0"/>
    <x v="1"/>
    <x v="7"/>
    <x v="2"/>
    <s v="0201 - PRESIDENCIA DE LA REPÚBLICA"/>
    <s v="0001 - SECRETARIADO ADMINISTRATIVO DE LA PRESIDENCIA"/>
    <x v="2"/>
    <x v="4"/>
    <x v="6"/>
    <s v="2.6 - BIENES MUEBLES, INMUEBLES E INTANGIBLES"/>
    <s v="2.6.1 - MOBILIARIO Y EQUIPO"/>
    <s v="N"/>
    <s v="00 - N/A"/>
    <s v="10 - FONDO GENERAL"/>
    <s v=" "/>
    <s v="99 - MULTIPROVINCIAL"/>
    <n v="4000000"/>
    <n v="1941323"/>
    <n v="892922.38"/>
  </r>
  <r>
    <s v="2024"/>
    <x v="0"/>
    <x v="0"/>
    <x v="1"/>
    <x v="7"/>
    <x v="2"/>
    <s v="0201 - PRESIDENCIA DE LA REPÚBLICA"/>
    <s v="0001 - SECRETARIADO ADMINISTRATIVO DE LA PRESIDENCIA"/>
    <x v="2"/>
    <x v="4"/>
    <x v="6"/>
    <s v="2.6 - BIENES MUEBLES, INMUEBLES E INTANGIBLES"/>
    <s v="2.6.2 - MOBILIARIO Y EQUIPO DE AUDIO, AUDIOVISUAL, RECREATIVO Y EDUCACIONAL"/>
    <s v="N"/>
    <s v="00 - N/A"/>
    <s v="10 - FONDO GENERAL"/>
    <s v=" "/>
    <s v="99 - MULTIPROVINCIAL"/>
    <n v="550000"/>
    <n v="965600"/>
    <n v="370240.01"/>
  </r>
  <r>
    <s v="2024"/>
    <x v="0"/>
    <x v="0"/>
    <x v="1"/>
    <x v="7"/>
    <x v="2"/>
    <s v="0201 - PRESIDENCIA DE LA REPÚBLICA"/>
    <s v="0001 - SECRETARIADO ADMINISTRATIVO DE LA PRESIDENCIA"/>
    <x v="2"/>
    <x v="4"/>
    <x v="6"/>
    <s v="2.6 - BIENES MUEBLES, INMUEBLES E INTANGIBLES"/>
    <s v="2.6.3 - EQUIPO E INSTRUMENTAL, CIENTÍFICO Y LABORATORIO"/>
    <s v="N"/>
    <s v="00 - N/A"/>
    <s v="10 - FONDO GENERAL"/>
    <s v=" "/>
    <s v="99 - MULTIPROVINCIAL"/>
    <n v="2250000"/>
    <n v="0"/>
    <n v="0"/>
  </r>
  <r>
    <s v="2024"/>
    <x v="0"/>
    <x v="0"/>
    <x v="1"/>
    <x v="7"/>
    <x v="2"/>
    <s v="0201 - PRESIDENCIA DE LA REPÚBLICA"/>
    <s v="0001 - SECRETARIADO ADMINISTRATIVO DE LA PRESIDENCIA"/>
    <x v="2"/>
    <x v="4"/>
    <x v="6"/>
    <s v="2.6 - BIENES MUEBLES, INMUEBLES E INTANGIBLES"/>
    <s v="2.6.4 - VEHÍCULOS Y EQUIPO DE TRANSPORTE, TRACCIÓN Y ELEVACIÓN"/>
    <s v="N"/>
    <s v="00 - N/A"/>
    <s v="10 - FONDO GENERAL"/>
    <s v=" "/>
    <s v="99 - MULTIPROVINCIAL"/>
    <n v="1500000"/>
    <n v="4610400"/>
    <n v="110400"/>
  </r>
  <r>
    <s v="2024"/>
    <x v="0"/>
    <x v="0"/>
    <x v="1"/>
    <x v="7"/>
    <x v="2"/>
    <s v="0201 - PRESIDENCIA DE LA REPÚBLICA"/>
    <s v="0001 - SECRETARIADO ADMINISTRATIVO DE LA PRESIDENCIA"/>
    <x v="2"/>
    <x v="4"/>
    <x v="6"/>
    <s v="2.6 - BIENES MUEBLES, INMUEBLES E INTANGIBLES"/>
    <s v="2.6.5 - MAQUINARIA, OTROS EQUIPOS Y HERRAMIENTAS"/>
    <s v="N"/>
    <s v="00 - N/A"/>
    <s v="10 - FONDO GENERAL"/>
    <s v=" "/>
    <s v="99 - MULTIPROVINCIAL"/>
    <n v="125000"/>
    <n v="125000"/>
    <n v="0"/>
  </r>
  <r>
    <s v="2024"/>
    <x v="0"/>
    <x v="0"/>
    <x v="1"/>
    <x v="7"/>
    <x v="2"/>
    <s v="0201 - PRESIDENCIA DE LA REPÚBLICA"/>
    <s v="0001 - SECRETARIADO ADMINISTRATIVO DE LA PRESIDENCIA"/>
    <x v="2"/>
    <x v="4"/>
    <x v="6"/>
    <s v="2.6 - BIENES MUEBLES, INMUEBLES E INTANGIBLES"/>
    <s v="2.6.6 - EQUIPOS DE DEFENSA Y SEGURIDAD"/>
    <s v="N"/>
    <s v="00 - N/A"/>
    <s v="10 - FONDO GENERAL"/>
    <s v=" "/>
    <s v="99 - MULTIPROVINCIAL"/>
    <n v="100000"/>
    <n v="25000"/>
    <n v="0"/>
  </r>
  <r>
    <s v="2024"/>
    <x v="0"/>
    <x v="0"/>
    <x v="1"/>
    <x v="7"/>
    <x v="2"/>
    <s v="0201 - PRESIDENCIA DE LA REPÚBLICA"/>
    <s v="0001 - SECRETARIADO ADMINISTRATIVO DE LA PRESIDENCIA"/>
    <x v="2"/>
    <x v="4"/>
    <x v="6"/>
    <s v="2.6 - BIENES MUEBLES, INMUEBLES E INTANGIBLES"/>
    <s v="2.6.8 - BIENES INTANGIBLES"/>
    <s v="N"/>
    <s v="00 - N/A"/>
    <s v="10 - FONDO GENERAL"/>
    <s v=" "/>
    <s v="99 - MULTIPROVINCIAL"/>
    <n v="50000"/>
    <n v="50000"/>
    <n v="0"/>
  </r>
  <r>
    <s v="2024"/>
    <x v="0"/>
    <x v="0"/>
    <x v="1"/>
    <x v="7"/>
    <x v="2"/>
    <s v="0201 - PRESIDENCIA DE LA REPÚBLICA"/>
    <s v="0001 - SECRETARIADO ADMINISTRATIVO DE LA PRESIDENCIA"/>
    <x v="2"/>
    <x v="4"/>
    <x v="6"/>
    <s v="2.7 - OBRAS"/>
    <s v="2.7.1 - OBRAS EN EDIFICACIONES"/>
    <s v="N"/>
    <s v="00 - N/A"/>
    <s v="10 - FONDO GENERAL"/>
    <s v=" "/>
    <s v="99 - MULTIPROVINCIAL"/>
    <n v="2500000"/>
    <n v="0"/>
    <n v="0"/>
  </r>
  <r>
    <s v="2024"/>
    <x v="0"/>
    <x v="0"/>
    <x v="1"/>
    <x v="7"/>
    <x v="2"/>
    <s v="0201 - PRESIDENCIA DE LA REPÚBLICA"/>
    <s v="0003 - PLAN PRESIDENCIAL CONTRA LA POBREZA"/>
    <x v="2"/>
    <x v="4"/>
    <x v="6"/>
    <s v="2.6 - BIENES MUEBLES, INMUEBLES E INTANGIBLES"/>
    <s v="2.6.1 - MOBILIARIO Y EQUIPO"/>
    <s v="N"/>
    <s v="00 - N/A"/>
    <s v="10 - FONDO GENERAL"/>
    <s v=" "/>
    <s v="99 - MULTIPROVINCIAL"/>
    <n v="902000000"/>
    <n v="916000001"/>
    <n v="907040012.66000009"/>
  </r>
  <r>
    <s v="2024"/>
    <x v="0"/>
    <x v="0"/>
    <x v="1"/>
    <x v="7"/>
    <x v="2"/>
    <s v="0201 - PRESIDENCIA DE LA REPÚBLICA"/>
    <s v="0003 - PLAN PRESIDENCIAL CONTRA LA POBREZA"/>
    <x v="2"/>
    <x v="4"/>
    <x v="6"/>
    <s v="2.6 - BIENES MUEBLES, INMUEBLES E INTANGIBLES"/>
    <s v="2.6.1 - MOBILIARIO Y EQUIPO"/>
    <s v="N"/>
    <s v="00 - N/A"/>
    <s v="50 - CRÉDITO INTERNO"/>
    <s v=" "/>
    <s v="99 - MULTIPROVINCIAL"/>
    <n v="0"/>
    <n v="80800000"/>
    <n v="79665791.920000002"/>
  </r>
  <r>
    <s v="2024"/>
    <x v="0"/>
    <x v="0"/>
    <x v="1"/>
    <x v="7"/>
    <x v="2"/>
    <s v="0201 - PRESIDENCIA DE LA REPÚBLICA"/>
    <s v="0003 - PLAN PRESIDENCIAL CONTRA LA POBREZA"/>
    <x v="2"/>
    <x v="4"/>
    <x v="6"/>
    <s v="2.6 - BIENES MUEBLES, INMUEBLES E INTANGIBLES"/>
    <s v="2.6.2 - MOBILIARIO Y EQUIPO DE AUDIO, AUDIOVISUAL, RECREATIVO Y EDUCACIONAL"/>
    <s v="N"/>
    <s v="00 - N/A"/>
    <s v="10 - FONDO GENERAL"/>
    <s v=" "/>
    <s v="99 - MULTIPROVINCIAL"/>
    <n v="1800000"/>
    <n v="10"/>
    <n v="0"/>
  </r>
  <r>
    <s v="2024"/>
    <x v="0"/>
    <x v="0"/>
    <x v="1"/>
    <x v="7"/>
    <x v="2"/>
    <s v="0201 - PRESIDENCIA DE LA REPÚBLICA"/>
    <s v="0003 - PLAN PRESIDENCIAL CONTRA LA POBREZA"/>
    <x v="2"/>
    <x v="4"/>
    <x v="6"/>
    <s v="2.6 - BIENES MUEBLES, INMUEBLES E INTANGIBLES"/>
    <s v="2.6.3 - EQUIPO E INSTRUMENTAL, CIENTÍFICO Y LABORATORIO"/>
    <s v="N"/>
    <s v="00 - N/A"/>
    <s v="10 - FONDO GENERAL"/>
    <s v=" "/>
    <s v="99 - MULTIPROVINCIAL"/>
    <n v="6000000"/>
    <n v="3400000"/>
    <n v="0"/>
  </r>
  <r>
    <s v="2024"/>
    <x v="0"/>
    <x v="0"/>
    <x v="1"/>
    <x v="7"/>
    <x v="2"/>
    <s v="0201 - PRESIDENCIA DE LA REPÚBLICA"/>
    <s v="0003 - PLAN PRESIDENCIAL CONTRA LA POBREZA"/>
    <x v="2"/>
    <x v="4"/>
    <x v="6"/>
    <s v="2.6 - BIENES MUEBLES, INMUEBLES E INTANGIBLES"/>
    <s v="2.6.4 - VEHÍCULOS Y EQUIPO DE TRANSPORTE, TRACCIÓN Y ELEVACIÓN"/>
    <s v="N"/>
    <s v="00 - N/A"/>
    <s v="10 - FONDO GENERAL"/>
    <s v=" "/>
    <s v="99 - MULTIPROVINCIAL"/>
    <n v="16000000"/>
    <n v="0"/>
    <n v="0"/>
  </r>
  <r>
    <s v="2024"/>
    <x v="0"/>
    <x v="0"/>
    <x v="1"/>
    <x v="7"/>
    <x v="2"/>
    <s v="0201 - PRESIDENCIA DE LA REPÚBLICA"/>
    <s v="0003 - PLAN PRESIDENCIAL CONTRA LA POBREZA"/>
    <x v="2"/>
    <x v="4"/>
    <x v="6"/>
    <s v="2.6 - BIENES MUEBLES, INMUEBLES E INTANGIBLES"/>
    <s v="2.6.5 - MAQUINARIA, OTROS EQUIPOS Y HERRAMIENTAS"/>
    <s v="N"/>
    <s v="00 - N/A"/>
    <s v="10 - FONDO GENERAL"/>
    <s v=" "/>
    <s v="99 - MULTIPROVINCIAL"/>
    <n v="14000000"/>
    <n v="360305"/>
    <n v="250042"/>
  </r>
  <r>
    <s v="2024"/>
    <x v="0"/>
    <x v="0"/>
    <x v="1"/>
    <x v="7"/>
    <x v="2"/>
    <s v="0201 - PRESIDENCIA DE LA REPÚBLICA"/>
    <s v="0003 - PLAN PRESIDENCIAL CONTRA LA POBREZA"/>
    <x v="2"/>
    <x v="4"/>
    <x v="6"/>
    <s v="2.7 - OBRAS"/>
    <s v="2.7.1 - OBRAS EN EDIFICACIONES"/>
    <s v="N"/>
    <s v="00 - N/A"/>
    <s v="10 - FONDO GENERAL"/>
    <s v=" "/>
    <s v="99 - MULTIPROVINCIAL"/>
    <n v="6100000"/>
    <n v="5218010"/>
    <n v="4007154.42"/>
  </r>
  <r>
    <s v="2024"/>
    <x v="0"/>
    <x v="0"/>
    <x v="1"/>
    <x v="7"/>
    <x v="2"/>
    <s v="0201 - PRESIDENCIA DE LA REPÚBLICA"/>
    <s v="0004 - COMISION PRESIDENCIAL DE APOYO AL DESARROLLO BARRIAL"/>
    <x v="2"/>
    <x v="4"/>
    <x v="6"/>
    <s v="2.6 - BIENES MUEBLES, INMUEBLES E INTANGIBLES"/>
    <s v="2.6.1 - MOBILIARIO Y EQUIPO"/>
    <s v="N"/>
    <s v="00 - N/A"/>
    <s v="10 - FONDO GENERAL"/>
    <s v=" "/>
    <s v="99 - MULTIPROVINCIAL"/>
    <n v="51786276"/>
    <n v="24918425.609999999"/>
    <n v="10974744.909999998"/>
  </r>
  <r>
    <s v="2024"/>
    <x v="0"/>
    <x v="0"/>
    <x v="1"/>
    <x v="7"/>
    <x v="2"/>
    <s v="0201 - PRESIDENCIA DE LA REPÚBLICA"/>
    <s v="0004 - COMISION PRESIDENCIAL DE APOYO AL DESARROLLO BARRIAL"/>
    <x v="2"/>
    <x v="4"/>
    <x v="6"/>
    <s v="2.6 - BIENES MUEBLES, INMUEBLES E INTANGIBLES"/>
    <s v="2.6.2 - MOBILIARIO Y EQUIPO DE AUDIO, AUDIOVISUAL, RECREATIVO Y EDUCACIONAL"/>
    <s v="N"/>
    <s v="00 - N/A"/>
    <s v="10 - FONDO GENERAL"/>
    <s v=" "/>
    <s v="99 - MULTIPROVINCIAL"/>
    <n v="6036500"/>
    <n v="4388154.5999999996"/>
    <n v="1340644.02"/>
  </r>
  <r>
    <s v="2024"/>
    <x v="0"/>
    <x v="0"/>
    <x v="1"/>
    <x v="7"/>
    <x v="2"/>
    <s v="0201 - PRESIDENCIA DE LA REPÚBLICA"/>
    <s v="0004 - COMISION PRESIDENCIAL DE APOYO AL DESARROLLO BARRIAL"/>
    <x v="2"/>
    <x v="4"/>
    <x v="6"/>
    <s v="2.6 - BIENES MUEBLES, INMUEBLES E INTANGIBLES"/>
    <s v="2.6.3 - EQUIPO E INSTRUMENTAL, CIENTÍFICO Y LABORATORIO"/>
    <s v="N"/>
    <s v="00 - N/A"/>
    <s v="10 - FONDO GENERAL"/>
    <s v=" "/>
    <s v="99 - MULTIPROVINCIAL"/>
    <n v="9503200"/>
    <n v="4607360.84"/>
    <n v="3880456.84"/>
  </r>
  <r>
    <s v="2024"/>
    <x v="0"/>
    <x v="0"/>
    <x v="1"/>
    <x v="7"/>
    <x v="2"/>
    <s v="0201 - PRESIDENCIA DE LA REPÚBLICA"/>
    <s v="0004 - COMISION PRESIDENCIAL DE APOYO AL DESARROLLO BARRIAL"/>
    <x v="2"/>
    <x v="4"/>
    <x v="6"/>
    <s v="2.6 - BIENES MUEBLES, INMUEBLES E INTANGIBLES"/>
    <s v="2.6.4 - VEHÍCULOS Y EQUIPO DE TRANSPORTE, TRACCIÓN Y ELEVACIÓN"/>
    <s v="N"/>
    <s v="00 - N/A"/>
    <s v="10 - FONDO GENERAL"/>
    <s v=" "/>
    <s v="99 - MULTIPROVINCIAL"/>
    <n v="0"/>
    <n v="24469399.199999999"/>
    <n v="0"/>
  </r>
  <r>
    <s v="2024"/>
    <x v="0"/>
    <x v="0"/>
    <x v="1"/>
    <x v="7"/>
    <x v="2"/>
    <s v="0201 - PRESIDENCIA DE LA REPÚBLICA"/>
    <s v="0004 - COMISION PRESIDENCIAL DE APOYO AL DESARROLLO BARRIAL"/>
    <x v="2"/>
    <x v="4"/>
    <x v="6"/>
    <s v="2.6 - BIENES MUEBLES, INMUEBLES E INTANGIBLES"/>
    <s v="2.6.5 - MAQUINARIA, OTROS EQUIPOS Y HERRAMIENTAS"/>
    <s v="N"/>
    <s v="00 - N/A"/>
    <s v="10 - FONDO GENERAL"/>
    <s v=" "/>
    <s v="99 - MULTIPROVINCIAL"/>
    <n v="4064640"/>
    <n v="3390220.64"/>
    <n v="534639.12"/>
  </r>
  <r>
    <s v="2024"/>
    <x v="0"/>
    <x v="0"/>
    <x v="1"/>
    <x v="7"/>
    <x v="2"/>
    <s v="0201 - PRESIDENCIA DE LA REPÚBLICA"/>
    <s v="0004 - COMISION PRESIDENCIAL DE APOYO AL DESARROLLO BARRIAL"/>
    <x v="2"/>
    <x v="4"/>
    <x v="6"/>
    <s v="2.6 - BIENES MUEBLES, INMUEBLES E INTANGIBLES"/>
    <s v="2.6.5 - MAQUINARIA, OTROS EQUIPOS Y HERRAMIENTAS"/>
    <s v="N"/>
    <s v="00 - N/A"/>
    <s v="50 - CRÉDITO INTERNO"/>
    <s v=" "/>
    <s v="99 - MULTIPROVINCIAL"/>
    <n v="0"/>
    <n v="367800"/>
    <n v="331020.08"/>
  </r>
  <r>
    <s v="2024"/>
    <x v="0"/>
    <x v="0"/>
    <x v="1"/>
    <x v="7"/>
    <x v="2"/>
    <s v="0201 - PRESIDENCIA DE LA REPÚBLICA"/>
    <s v="0004 - COMISION PRESIDENCIAL DE APOYO AL DESARROLLO BARRIAL"/>
    <x v="2"/>
    <x v="4"/>
    <x v="6"/>
    <s v="2.6 - BIENES MUEBLES, INMUEBLES E INTANGIBLES"/>
    <s v="2.6.6 - EQUIPOS DE DEFENSA Y SEGURIDAD"/>
    <s v="N"/>
    <s v="00 - N/A"/>
    <s v="10 - FONDO GENERAL"/>
    <s v=" "/>
    <s v="99 - MULTIPROVINCIAL"/>
    <n v="83700"/>
    <n v="217047"/>
    <n v="216707"/>
  </r>
  <r>
    <s v="2024"/>
    <x v="0"/>
    <x v="0"/>
    <x v="1"/>
    <x v="7"/>
    <x v="2"/>
    <s v="0201 - PRESIDENCIA DE LA REPÚBLICA"/>
    <s v="0004 - COMISION PRESIDENCIAL DE APOYO AL DESARROLLO BARRIAL"/>
    <x v="2"/>
    <x v="4"/>
    <x v="6"/>
    <s v="2.6 - BIENES MUEBLES, INMUEBLES E INTANGIBLES"/>
    <s v="2.6.8 - BIENES INTANGIBLES"/>
    <s v="N"/>
    <s v="00 - N/A"/>
    <s v="10 - FONDO GENERAL"/>
    <s v=" "/>
    <s v="99 - MULTIPROVINCIAL"/>
    <n v="76500"/>
    <n v="216000"/>
    <n v="0"/>
  </r>
  <r>
    <s v="2024"/>
    <x v="0"/>
    <x v="0"/>
    <x v="1"/>
    <x v="7"/>
    <x v="2"/>
    <s v="0201 - PRESIDENCIA DE LA REPÚBLICA"/>
    <s v="0004 - COMISION PRESIDENCIAL DE APOYO AL DESARROLLO BARRIAL"/>
    <x v="2"/>
    <x v="4"/>
    <x v="6"/>
    <s v="2.6 - BIENES MUEBLES, INMUEBLES E INTANGIBLES"/>
    <s v="2.6.9 - EDIFICIOS, ESTRUCTURAS, TIERRAS, TERRENOS Y OBJETOS DE VALOR"/>
    <s v="N"/>
    <s v="00 - N/A"/>
    <s v="10 - FONDO GENERAL"/>
    <s v=" "/>
    <s v="99 - MULTIPROVINCIAL"/>
    <n v="0"/>
    <n v="166400"/>
    <n v="163041.78"/>
  </r>
  <r>
    <s v="2024"/>
    <x v="0"/>
    <x v="0"/>
    <x v="1"/>
    <x v="7"/>
    <x v="2"/>
    <s v="0201 - PRESIDENCIA DE LA REPÚBLICA"/>
    <s v="0004 - COMISION PRESIDENCIAL DE APOYO AL DESARROLLO BARRIAL"/>
    <x v="2"/>
    <x v="4"/>
    <x v="6"/>
    <s v="2.7 - OBRAS"/>
    <s v="2.7.1 - OBRAS EN EDIFICACIONES"/>
    <s v="N"/>
    <s v="00 - N/A"/>
    <s v="10 - FONDO GENERAL"/>
    <s v=" "/>
    <s v="99 - MULTIPROVINCIAL"/>
    <n v="17205750"/>
    <n v="13705750"/>
    <n v="5556565.5800000001"/>
  </r>
  <r>
    <s v="2024"/>
    <x v="0"/>
    <x v="0"/>
    <x v="1"/>
    <x v="7"/>
    <x v="2"/>
    <s v="0201 - PRESIDENCIA DE LA REPÚBLICA"/>
    <s v="0004 - SERVICIO INTEGRAL DE EMERGENCIAS"/>
    <x v="0"/>
    <x v="7"/>
    <x v="12"/>
    <s v="2.6 - BIENES MUEBLES, INMUEBLES E INTANGIBLES"/>
    <s v="2.6.1 - MOBILIARIO Y EQUIPO"/>
    <s v="N"/>
    <s v="00 - N/A"/>
    <s v="10 - FONDO GENERAL"/>
    <s v=" "/>
    <s v="99 - MULTIPROVINCIAL"/>
    <n v="2900000"/>
    <n v="33900000"/>
    <n v="32530640.630000003"/>
  </r>
  <r>
    <s v="2024"/>
    <x v="0"/>
    <x v="0"/>
    <x v="1"/>
    <x v="7"/>
    <x v="2"/>
    <s v="0201 - PRESIDENCIA DE LA REPÚBLICA"/>
    <s v="0004 - SERVICIO INTEGRAL DE EMERGENCIAS"/>
    <x v="0"/>
    <x v="7"/>
    <x v="12"/>
    <s v="2.6 - BIENES MUEBLES, INMUEBLES E INTANGIBLES"/>
    <s v="2.6.1 - MOBILIARIO Y EQUIPO"/>
    <s v="N"/>
    <s v="00 - N/A"/>
    <s v="20 - FONDOS CON DESTINO ESPECÍFICO"/>
    <s v=" "/>
    <s v="99 - MULTIPROVINCIAL"/>
    <n v="85000000"/>
    <n v="27650000"/>
    <n v="27531874.400000006"/>
  </r>
  <r>
    <s v="2024"/>
    <x v="0"/>
    <x v="0"/>
    <x v="1"/>
    <x v="7"/>
    <x v="2"/>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5119178.58"/>
    <n v="49970741.25"/>
  </r>
  <r>
    <s v="2024"/>
    <x v="0"/>
    <x v="0"/>
    <x v="1"/>
    <x v="7"/>
    <x v="2"/>
    <s v="0201 - PRESIDENCIA DE LA REPÚBLICA"/>
    <s v="0004 - SERVICIO INTEGRAL DE EMERGENCIAS"/>
    <x v="0"/>
    <x v="7"/>
    <x v="12"/>
    <s v="2.6 - BIENES MUEBLES, INMUEBLES E INTANGIBLES"/>
    <s v="2.6.2 - MOBILIARIO Y EQUIPO DE AUDIO, AUDIOVISUAL, RECREATIVO Y EDUCACIONAL"/>
    <s v="N"/>
    <s v="00 - N/A"/>
    <s v="10 - FONDO GENERAL"/>
    <s v=" "/>
    <s v="99 - MULTIPROVINCIAL"/>
    <n v="500000"/>
    <n v="2255000"/>
    <n v="1084331.5"/>
  </r>
  <r>
    <s v="2024"/>
    <x v="0"/>
    <x v="0"/>
    <x v="1"/>
    <x v="7"/>
    <x v="2"/>
    <s v="0201 - PRESIDENCIA DE LA REPÚBLICA"/>
    <s v="0004 - SERVICIO INTEGRAL DE EMERGENCIAS"/>
    <x v="0"/>
    <x v="7"/>
    <x v="12"/>
    <s v="2.6 - BIENES MUEBLES, INMUEBLES E INTANGIBLES"/>
    <s v="2.6.2 - MOBILIARIO Y EQUIPO DE AUDIO, AUDIOVISUAL, RECREATIVO Y EDUCACIONAL"/>
    <s v="N"/>
    <s v="00 - N/A"/>
    <s v="20 - FONDOS CON DESTINO ESPECÍFICO"/>
    <s v=" "/>
    <s v="99 - MULTIPROVINCIAL"/>
    <n v="17000000"/>
    <n v="9800000"/>
    <n v="9667179.0999999996"/>
  </r>
  <r>
    <s v="2024"/>
    <x v="0"/>
    <x v="0"/>
    <x v="1"/>
    <x v="7"/>
    <x v="2"/>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x v="2"/>
    <s v="0201 - PRESIDENCIA DE LA REPÚBLICA"/>
    <s v="0004 - SERVICIO INTEGRAL DE EMERGENCIAS"/>
    <x v="0"/>
    <x v="7"/>
    <x v="12"/>
    <s v="2.6 - BIENES MUEBLES, INMUEBLES E INTANGIBLES"/>
    <s v="2.6.3 - EQUIPO E INSTRUMENTAL, CIENTÍFICO Y LABORATORIO"/>
    <s v="N"/>
    <s v="00 - N/A"/>
    <s v="10 - FONDO GENERAL"/>
    <s v=" "/>
    <s v="99 - MULTIPROVINCIAL"/>
    <n v="700000"/>
    <n v="410440"/>
    <n v="4462.76"/>
  </r>
  <r>
    <s v="2024"/>
    <x v="0"/>
    <x v="0"/>
    <x v="1"/>
    <x v="7"/>
    <x v="2"/>
    <s v="0201 - PRESIDENCIA DE LA REPÚBLICA"/>
    <s v="0004 - SERVICIO INTEGRAL DE EMERGENCIAS"/>
    <x v="0"/>
    <x v="7"/>
    <x v="12"/>
    <s v="2.6 - BIENES MUEBLES, INMUEBLES E INTANGIBLES"/>
    <s v="2.6.4 - VEHÍCULOS Y EQUIPO DE TRANSPORTE, TRACCIÓN Y ELEVACIÓN"/>
    <s v="N"/>
    <s v="00 - N/A"/>
    <s v="10 - FONDO GENERAL"/>
    <s v=" "/>
    <s v="99 - MULTIPROVINCIAL"/>
    <n v="50000"/>
    <n v="4175626"/>
    <n v="3464456.4000000004"/>
  </r>
  <r>
    <s v="2024"/>
    <x v="0"/>
    <x v="0"/>
    <x v="1"/>
    <x v="7"/>
    <x v="2"/>
    <s v="0201 - PRESIDENCIA DE LA REPÚBLICA"/>
    <s v="0004 - SERVICIO INTEGRAL DE EMERGENCIAS"/>
    <x v="0"/>
    <x v="7"/>
    <x v="12"/>
    <s v="2.6 - BIENES MUEBLES, INMUEBLES E INTANGIBLES"/>
    <s v="2.6.4 - VEHÍCULOS Y EQUIPO DE TRANSPORTE, TRACCIÓN Y ELEVACIÓN"/>
    <s v="N"/>
    <s v="00 - N/A"/>
    <s v="20 - FONDOS CON DESTINO ESPECÍFICO"/>
    <s v=" "/>
    <s v="99 - MULTIPROVINCIAL"/>
    <n v="15000000"/>
    <n v="325407980"/>
    <n v="314273400"/>
  </r>
  <r>
    <s v="2024"/>
    <x v="0"/>
    <x v="0"/>
    <x v="1"/>
    <x v="7"/>
    <x v="2"/>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57590650"/>
  </r>
  <r>
    <s v="2024"/>
    <x v="0"/>
    <x v="0"/>
    <x v="1"/>
    <x v="7"/>
    <x v="2"/>
    <s v="0201 - PRESIDENCIA DE LA REPÚBLICA"/>
    <s v="0004 - SERVICIO INTEGRAL DE EMERGENCIAS"/>
    <x v="0"/>
    <x v="7"/>
    <x v="12"/>
    <s v="2.6 - BIENES MUEBLES, INMUEBLES E INTANGIBLES"/>
    <s v="2.6.5 - MAQUINARIA, OTROS EQUIPOS Y HERRAMIENTAS"/>
    <s v="N"/>
    <s v="00 - N/A"/>
    <s v="10 - FONDO GENERAL"/>
    <s v=" "/>
    <s v="99 - MULTIPROVINCIAL"/>
    <n v="7020000"/>
    <n v="5310374"/>
    <n v="504768.69"/>
  </r>
  <r>
    <s v="2024"/>
    <x v="0"/>
    <x v="0"/>
    <x v="1"/>
    <x v="7"/>
    <x v="2"/>
    <s v="0201 - PRESIDENCIA DE LA REPÚBLICA"/>
    <s v="0004 - SERVICIO INTEGRAL DE EMERGENCIAS"/>
    <x v="0"/>
    <x v="7"/>
    <x v="12"/>
    <s v="2.6 - BIENES MUEBLES, INMUEBLES E INTANGIBLES"/>
    <s v="2.6.5 - MAQUINARIA, OTROS EQUIPOS Y HERRAMIENTAS"/>
    <s v="N"/>
    <s v="00 - N/A"/>
    <s v="20 - FONDOS CON DESTINO ESPECÍFICO"/>
    <s v=" "/>
    <s v="99 - MULTIPROVINCIAL"/>
    <n v="115900000"/>
    <n v="15807000"/>
    <n v="12392582.590000002"/>
  </r>
  <r>
    <s v="2024"/>
    <x v="0"/>
    <x v="0"/>
    <x v="1"/>
    <x v="7"/>
    <x v="2"/>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105115525.16"/>
    <n v="46551743.139999993"/>
  </r>
  <r>
    <s v="2024"/>
    <x v="0"/>
    <x v="0"/>
    <x v="1"/>
    <x v="7"/>
    <x v="2"/>
    <s v="0201 - PRESIDENCIA DE LA REPÚBLICA"/>
    <s v="0004 - SERVICIO INTEGRAL DE EMERGENCIAS"/>
    <x v="0"/>
    <x v="7"/>
    <x v="12"/>
    <s v="2.6 - BIENES MUEBLES, INMUEBLES E INTANGIBLES"/>
    <s v="2.6.6 - EQUIPOS DE DEFENSA Y SEGURIDAD"/>
    <s v="N"/>
    <s v="00 - N/A"/>
    <s v="10 - FONDO GENERAL"/>
    <s v=" "/>
    <s v="99 - MULTIPROVINCIAL"/>
    <n v="20000"/>
    <n v="4806560.46"/>
    <n v="233999.99"/>
  </r>
  <r>
    <s v="2024"/>
    <x v="0"/>
    <x v="0"/>
    <x v="1"/>
    <x v="7"/>
    <x v="2"/>
    <s v="0201 - PRESIDENCIA DE LA REPÚBLICA"/>
    <s v="0004 - SERVICIO INTEGRAL DE EMERGENCIAS"/>
    <x v="0"/>
    <x v="7"/>
    <x v="12"/>
    <s v="2.6 - BIENES MUEBLES, INMUEBLES E INTANGIBLES"/>
    <s v="2.6.6 - EQUIPOS DE DEFENSA Y SEGURIDAD"/>
    <s v="N"/>
    <s v="00 - N/A"/>
    <s v="20 - FONDOS CON DESTINO ESPECÍFICO"/>
    <s v=" "/>
    <s v="99 - MULTIPROVINCIAL"/>
    <n v="700000"/>
    <n v="625000"/>
    <n v="154883.56"/>
  </r>
  <r>
    <s v="2024"/>
    <x v="0"/>
    <x v="0"/>
    <x v="1"/>
    <x v="7"/>
    <x v="2"/>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74187758.560000002"/>
    <n v="49277250"/>
  </r>
  <r>
    <s v="2024"/>
    <x v="0"/>
    <x v="0"/>
    <x v="1"/>
    <x v="7"/>
    <x v="2"/>
    <s v="0201 - PRESIDENCIA DE LA REPÚBLICA"/>
    <s v="0004 - SERVICIO INTEGRAL DE EMERGENCIAS"/>
    <x v="0"/>
    <x v="7"/>
    <x v="12"/>
    <s v="2.6 - BIENES MUEBLES, INMUEBLES E INTANGIBLES"/>
    <s v="2.6.8 - BIENES INTANGIBLES"/>
    <s v="N"/>
    <s v="00 - N/A"/>
    <s v="10 - FONDO GENERAL"/>
    <s v=" "/>
    <s v="99 - MULTIPROVINCIAL"/>
    <n v="811922"/>
    <n v="8411921.5399999991"/>
    <n v="8079339.0999999996"/>
  </r>
  <r>
    <s v="2024"/>
    <x v="0"/>
    <x v="0"/>
    <x v="1"/>
    <x v="7"/>
    <x v="2"/>
    <s v="0201 - PRESIDENCIA DE LA REPÚBLICA"/>
    <s v="0004 - SERVICIO INTEGRAL DE EMERGENCIAS"/>
    <x v="0"/>
    <x v="7"/>
    <x v="12"/>
    <s v="2.6 - BIENES MUEBLES, INMUEBLES E INTANGIBLES"/>
    <s v="2.6.8 - BIENES INTANGIBLES"/>
    <s v="N"/>
    <s v="00 - N/A"/>
    <s v="20 - FONDOS CON DESTINO ESPECÍFICO"/>
    <s v=" "/>
    <s v="99 - MULTIPROVINCIAL"/>
    <n v="60000000"/>
    <n v="57293000"/>
    <n v="57088083.640000001"/>
  </r>
  <r>
    <s v="2024"/>
    <x v="0"/>
    <x v="0"/>
    <x v="1"/>
    <x v="7"/>
    <x v="2"/>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x v="2"/>
    <s v="0201 - PRESIDENCIA DE LA REPÚBLICA"/>
    <s v="0004 - SERVICIO INTEGRAL DE EMERGENCIAS"/>
    <x v="0"/>
    <x v="7"/>
    <x v="12"/>
    <s v="2.7 - OBRAS"/>
    <s v="2.7.1 - OBRAS EN EDIFICACIONES"/>
    <s v="N"/>
    <s v="00 - N/A"/>
    <s v="10 - FONDO GENERAL"/>
    <s v=" "/>
    <s v="99 - MULTIPROVINCIAL"/>
    <n v="1000000"/>
    <n v="500000"/>
    <n v="0"/>
  </r>
  <r>
    <s v="2024"/>
    <x v="0"/>
    <x v="0"/>
    <x v="1"/>
    <x v="7"/>
    <x v="2"/>
    <s v="0201 - PRESIDENCIA DE LA REPÚBLICA"/>
    <s v="0004 - SERVICIO INTEGRAL DE EMERGENCIAS"/>
    <x v="0"/>
    <x v="7"/>
    <x v="12"/>
    <s v="2.7 - OBRAS"/>
    <s v="2.7.1 - OBRAS EN EDIFICACIONES"/>
    <s v="N"/>
    <s v="00 - N/A"/>
    <s v="20 - FONDOS CON DESTINO ESPECÍFICO"/>
    <s v=" "/>
    <s v="99 - MULTIPROVINCIAL"/>
    <n v="114282940"/>
    <n v="47072717.770000003"/>
    <n v="25177362.690000001"/>
  </r>
  <r>
    <s v="2024"/>
    <x v="0"/>
    <x v="0"/>
    <x v="1"/>
    <x v="7"/>
    <x v="2"/>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x v="2"/>
    <s v="0201 - PRESIDENCIA DE LA REPÚBLICA"/>
    <s v="0005 - GOBERNACIÓN  DEL EDIFICIO GUBERNAMENTAL JUAN PABLO DUARTE"/>
    <x v="0"/>
    <x v="0"/>
    <x v="2"/>
    <s v="2.6 - BIENES MUEBLES, INMUEBLES E INTANGIBLES"/>
    <s v="2.6.1 - MOBILIARIO Y EQUIPO"/>
    <s v="N"/>
    <s v="00 - N/A"/>
    <s v="10 - FONDO GENERAL"/>
    <s v=" "/>
    <s v="99 - MULTIPROVINCIAL"/>
    <n v="300000"/>
    <n v="358000"/>
    <n v="0"/>
  </r>
  <r>
    <s v="2024"/>
    <x v="0"/>
    <x v="0"/>
    <x v="1"/>
    <x v="7"/>
    <x v="2"/>
    <s v="0201 - PRESIDENCIA DE LA REPÚBLICA"/>
    <s v="0005 - GOBERNACIÓN  DEL EDIFICIO GUBERNAMENTAL JUAN PABLO DUARTE"/>
    <x v="0"/>
    <x v="0"/>
    <x v="2"/>
    <s v="2.6 - BIENES MUEBLES, INMUEBLES E INTANGIBLES"/>
    <s v="2.6.5 - MAQUINARIA, OTROS EQUIPOS Y HERRAMIENTAS"/>
    <s v="N"/>
    <s v="00 - N/A"/>
    <s v="10 - FONDO GENERAL"/>
    <s v=" "/>
    <s v="99 - MULTIPROVINCIAL"/>
    <n v="0"/>
    <n v="181000"/>
    <n v="117705"/>
  </r>
  <r>
    <s v="2024"/>
    <x v="0"/>
    <x v="0"/>
    <x v="1"/>
    <x v="7"/>
    <x v="2"/>
    <s v="0201 - PRESIDENCIA DE LA REPÚBLICA"/>
    <s v="0005 - GOBERNACIÓN  DEL EDIFICIO GUBERNAMENTAL JUAN PABLO DUARTE"/>
    <x v="0"/>
    <x v="0"/>
    <x v="2"/>
    <s v="2.7 - OBRAS"/>
    <s v="2.7.1 - OBRAS EN EDIFICACIONES"/>
    <s v="N"/>
    <s v="00 - N/A"/>
    <s v="10 - FONDO GENERAL"/>
    <s v=" "/>
    <s v="99 - MULTIPROVINCIAL"/>
    <n v="0"/>
    <n v="657384"/>
    <n v="0"/>
  </r>
  <r>
    <s v="2024"/>
    <x v="0"/>
    <x v="0"/>
    <x v="1"/>
    <x v="7"/>
    <x v="2"/>
    <s v="0201 - PRESIDENCIA DE LA REPÚBLICA"/>
    <s v="0005 - UNIDAD EJECUTORA PARA LA READECUACION DE BARRIOS  Y ENTORNOS (URBE)"/>
    <x v="0"/>
    <x v="0"/>
    <x v="2"/>
    <s v="2.6 - BIENES MUEBLES, INMUEBLES E INTANGIBLES"/>
    <s v="2.6.1 - MOBILIARIO Y EQUIPO"/>
    <s v="N"/>
    <s v="00 - N/A"/>
    <s v="10 - FONDO GENERAL"/>
    <s v=" "/>
    <s v="99 - MULTIPROVINCIAL"/>
    <n v="3200000"/>
    <n v="3586282.17"/>
    <n v="3405282.15"/>
  </r>
  <r>
    <s v="2024"/>
    <x v="0"/>
    <x v="0"/>
    <x v="1"/>
    <x v="7"/>
    <x v="2"/>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 "/>
    <s v="99 - MULTIPROVINCIAL"/>
    <n v="600000"/>
    <n v="1103106.83"/>
    <n v="557450.59"/>
  </r>
  <r>
    <s v="2024"/>
    <x v="0"/>
    <x v="0"/>
    <x v="1"/>
    <x v="7"/>
    <x v="2"/>
    <s v="0201 - PRESIDENCIA DE LA REPÚBLICA"/>
    <s v="0005 - UNIDAD EJECUTORA PARA LA READECUACION DE BARRIOS  Y ENTORNOS (URBE)"/>
    <x v="0"/>
    <x v="0"/>
    <x v="2"/>
    <s v="2.6 - BIENES MUEBLES, INMUEBLES E INTANGIBLES"/>
    <s v="2.6.3 - EQUIPO E INSTRUMENTAL, CIENTÍFICO Y LABORATORIO"/>
    <s v="N"/>
    <s v="00 - N/A"/>
    <s v="10 - FONDO GENERAL"/>
    <s v=" "/>
    <s v="99 - MULTIPROVINCIAL"/>
    <n v="0"/>
    <n v="42861.77"/>
    <n v="42861.77"/>
  </r>
  <r>
    <s v="2024"/>
    <x v="0"/>
    <x v="0"/>
    <x v="1"/>
    <x v="7"/>
    <x v="2"/>
    <s v="0201 - PRESIDENCIA DE LA REPÚBLICA"/>
    <s v="0005 - UNIDAD EJECUTORA PARA LA READECUACION DE BARRIOS  Y ENTORNOS (URBE)"/>
    <x v="0"/>
    <x v="0"/>
    <x v="2"/>
    <s v="2.6 - BIENES MUEBLES, INMUEBLES E INTANGIBLES"/>
    <s v="2.6.4 - VEHÍCULOS Y EQUIPO DE TRANSPORTE, TRACCIÓN Y ELEVACIÓN"/>
    <s v="N"/>
    <s v="00 - N/A"/>
    <s v="10 - FONDO GENERAL"/>
    <s v=" "/>
    <s v="99 - MULTIPROVINCIAL"/>
    <n v="0"/>
    <n v="25488"/>
    <n v="25488"/>
  </r>
  <r>
    <s v="2024"/>
    <x v="0"/>
    <x v="0"/>
    <x v="1"/>
    <x v="7"/>
    <x v="2"/>
    <s v="0201 - PRESIDENCIA DE LA REPÚBLICA"/>
    <s v="0005 - UNIDAD EJECUTORA PARA LA READECUACION DE BARRIOS  Y ENTORNOS (URBE)"/>
    <x v="0"/>
    <x v="0"/>
    <x v="2"/>
    <s v="2.6 - BIENES MUEBLES, INMUEBLES E INTANGIBLES"/>
    <s v="2.6.5 - MAQUINARIA, OTROS EQUIPOS Y HERRAMIENTAS"/>
    <s v="N"/>
    <s v="00 - N/A"/>
    <s v="10 - FONDO GENERAL"/>
    <s v=" "/>
    <s v="99 - MULTIPROVINCIAL"/>
    <n v="0"/>
    <n v="1365261.23"/>
    <n v="1143063.73"/>
  </r>
  <r>
    <s v="2024"/>
    <x v="0"/>
    <x v="0"/>
    <x v="1"/>
    <x v="7"/>
    <x v="2"/>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43753052.75"/>
  </r>
  <r>
    <s v="2024"/>
    <x v="0"/>
    <x v="0"/>
    <x v="1"/>
    <x v="7"/>
    <x v="2"/>
    <s v="0201 - PRESIDENCIA DE LA REPÚBLICA"/>
    <s v="0006 - CENTRO DE OPERACIONES DE EMERGENCIAS (COE)"/>
    <x v="3"/>
    <x v="6"/>
    <x v="13"/>
    <s v="2.6 - BIENES MUEBLES, INMUEBLES E INTANGIBLES"/>
    <s v="2.6.1 - MOBILIARIO Y EQUIPO"/>
    <s v="N"/>
    <s v="00 - N/A"/>
    <s v="40 - TRANSFERENCIAS"/>
    <s v=" "/>
    <s v="99 - MULTIPROVINCIAL"/>
    <n v="0"/>
    <n v="1030813.48"/>
    <n v="507286.89999999997"/>
  </r>
  <r>
    <s v="2024"/>
    <x v="0"/>
    <x v="0"/>
    <x v="1"/>
    <x v="7"/>
    <x v="2"/>
    <s v="0201 - PRESIDENCIA DE LA REPÚBLICA"/>
    <s v="0006 - CENTRO DE OPERACIONES DE EMERGENCIAS (COE)"/>
    <x v="3"/>
    <x v="6"/>
    <x v="13"/>
    <s v="2.6 - BIENES MUEBLES, INMUEBLES E INTANGIBLES"/>
    <s v="2.6.2 - MOBILIARIO Y EQUIPO DE AUDIO, AUDIOVISUAL, RECREATIVO Y EDUCACIONAL"/>
    <s v="N"/>
    <s v="00 - N/A"/>
    <s v="40 - TRANSFERENCIAS"/>
    <s v=" "/>
    <s v="99 - MULTIPROVINCIAL"/>
    <n v="0"/>
    <n v="1611497.01"/>
    <n v="1278883.9999999998"/>
  </r>
  <r>
    <s v="2024"/>
    <x v="0"/>
    <x v="0"/>
    <x v="1"/>
    <x v="7"/>
    <x v="2"/>
    <s v="0201 - PRESIDENCIA DE LA REPÚBLICA"/>
    <s v="0006 - CENTRO DE OPERACIONES DE EMERGENCIAS (COE)"/>
    <x v="3"/>
    <x v="6"/>
    <x v="13"/>
    <s v="2.6 - BIENES MUEBLES, INMUEBLES E INTANGIBLES"/>
    <s v="2.6.4 - VEHÍCULOS Y EQUIPO DE TRANSPORTE, TRACCIÓN Y ELEVACIÓN"/>
    <s v="N"/>
    <s v="00 - N/A"/>
    <s v="40 - TRANSFERENCIAS"/>
    <s v=" "/>
    <s v="99 - MULTIPROVINCIAL"/>
    <n v="0"/>
    <n v="148499.99"/>
    <n v="148499.99"/>
  </r>
  <r>
    <s v="2024"/>
    <x v="0"/>
    <x v="0"/>
    <x v="1"/>
    <x v="7"/>
    <x v="2"/>
    <s v="0201 - PRESIDENCIA DE LA REPÚBLICA"/>
    <s v="0006 - CENTRO DE OPERACIONES DE EMERGENCIAS (COE)"/>
    <x v="3"/>
    <x v="6"/>
    <x v="13"/>
    <s v="2.6 - BIENES MUEBLES, INMUEBLES E INTANGIBLES"/>
    <s v="2.6.5 - MAQUINARIA, OTROS EQUIPOS Y HERRAMIENTAS"/>
    <s v="N"/>
    <s v="00 - N/A"/>
    <s v="40 - TRANSFERENCIAS"/>
    <s v=" "/>
    <s v="99 - MULTIPROVINCIAL"/>
    <n v="0"/>
    <n v="802107.36"/>
    <n v="802107.35999999987"/>
  </r>
  <r>
    <s v="2024"/>
    <x v="0"/>
    <x v="0"/>
    <x v="1"/>
    <x v="7"/>
    <x v="2"/>
    <s v="0201 - PRESIDENCIA DE LA REPÚBLICA"/>
    <s v="0006 - CENTRO DE OPERACIONES DE EMERGENCIAS (COE)"/>
    <x v="3"/>
    <x v="6"/>
    <x v="13"/>
    <s v="2.6 - BIENES MUEBLES, INMUEBLES E INTANGIBLES"/>
    <s v="2.6.6 - EQUIPOS DE DEFENSA Y SEGURIDAD"/>
    <s v="N"/>
    <s v="00 - N/A"/>
    <s v="40 - TRANSFERENCIAS"/>
    <s v=" "/>
    <s v="99 - MULTIPROVINCIAL"/>
    <n v="0"/>
    <n v="158214.39999999999"/>
    <n v="158214.39999999999"/>
  </r>
  <r>
    <s v="2024"/>
    <x v="0"/>
    <x v="0"/>
    <x v="1"/>
    <x v="7"/>
    <x v="2"/>
    <s v="0201 - PRESIDENCIA DE LA REPÚBLICA"/>
    <s v="0007 - PROGRAMA SUPÉRATE"/>
    <x v="2"/>
    <x v="4"/>
    <x v="6"/>
    <s v="2.6 - BIENES MUEBLES, INMUEBLES E INTANGIBLES"/>
    <s v="2.6.1 - MOBILIARIO Y EQUIPO"/>
    <s v="N"/>
    <s v="00 - N/A"/>
    <s v="10 - FONDO GENERAL"/>
    <s v=" "/>
    <s v="99 - MULTIPROVINCIAL"/>
    <n v="33700000"/>
    <n v="41380274.07"/>
    <n v="12038710.77"/>
  </r>
  <r>
    <s v="2024"/>
    <x v="0"/>
    <x v="0"/>
    <x v="1"/>
    <x v="7"/>
    <x v="2"/>
    <s v="0201 - PRESIDENCIA DE LA REPÚBLICA"/>
    <s v="0007 - PROGRAMA SUPÉRATE"/>
    <x v="2"/>
    <x v="4"/>
    <x v="6"/>
    <s v="2.6 - BIENES MUEBLES, INMUEBLES E INTANGIBLES"/>
    <s v="2.6.2 - MOBILIARIO Y EQUIPO DE AUDIO, AUDIOVISUAL, RECREATIVO Y EDUCACIONAL"/>
    <s v="N"/>
    <s v="00 - N/A"/>
    <s v="10 - FONDO GENERAL"/>
    <s v=" "/>
    <s v="99 - MULTIPROVINCIAL"/>
    <n v="2700000"/>
    <n v="4208368"/>
    <n v="2589146.56"/>
  </r>
  <r>
    <s v="2024"/>
    <x v="0"/>
    <x v="0"/>
    <x v="1"/>
    <x v="7"/>
    <x v="2"/>
    <s v="0201 - PRESIDENCIA DE LA REPÚBLICA"/>
    <s v="0007 - PROGRAMA SUPÉRATE"/>
    <x v="2"/>
    <x v="4"/>
    <x v="6"/>
    <s v="2.6 - BIENES MUEBLES, INMUEBLES E INTANGIBLES"/>
    <s v="2.6.3 - EQUIPO E INSTRUMENTAL, CIENTÍFICO Y LABORATORIO"/>
    <s v="N"/>
    <s v="00 - N/A"/>
    <s v="10 - FONDO GENERAL"/>
    <s v=" "/>
    <s v="99 - MULTIPROVINCIAL"/>
    <n v="550000"/>
    <n v="304784.65000000002"/>
    <n v="274232"/>
  </r>
  <r>
    <s v="2024"/>
    <x v="0"/>
    <x v="0"/>
    <x v="1"/>
    <x v="7"/>
    <x v="2"/>
    <s v="0201 - PRESIDENCIA DE LA REPÚBLICA"/>
    <s v="0007 - PROGRAMA SUPÉRATE"/>
    <x v="2"/>
    <x v="4"/>
    <x v="6"/>
    <s v="2.6 - BIENES MUEBLES, INMUEBLES E INTANGIBLES"/>
    <s v="2.6.4 - VEHÍCULOS Y EQUIPO DE TRANSPORTE, TRACCIÓN Y ELEVACIÓN"/>
    <s v="N"/>
    <s v="00 - N/A"/>
    <s v="10 - FONDO GENERAL"/>
    <s v=" "/>
    <s v="99 - MULTIPROVINCIAL"/>
    <n v="14200000"/>
    <n v="2880000"/>
    <n v="2416446.1100000003"/>
  </r>
  <r>
    <s v="2024"/>
    <x v="0"/>
    <x v="0"/>
    <x v="1"/>
    <x v="7"/>
    <x v="2"/>
    <s v="0201 - PRESIDENCIA DE LA REPÚBLICA"/>
    <s v="0007 - PROGRAMA SUPÉRATE"/>
    <x v="2"/>
    <x v="4"/>
    <x v="6"/>
    <s v="2.6 - BIENES MUEBLES, INMUEBLES E INTANGIBLES"/>
    <s v="2.6.5 - MAQUINARIA, OTROS EQUIPOS Y HERRAMIENTAS"/>
    <s v="N"/>
    <s v="00 - N/A"/>
    <s v="10 - FONDO GENERAL"/>
    <s v=" "/>
    <s v="99 - MULTIPROVINCIAL"/>
    <n v="7350000"/>
    <n v="12670888.770000001"/>
    <n v="5801610.5100000007"/>
  </r>
  <r>
    <s v="2024"/>
    <x v="0"/>
    <x v="0"/>
    <x v="1"/>
    <x v="7"/>
    <x v="2"/>
    <s v="0201 - PRESIDENCIA DE LA REPÚBLICA"/>
    <s v="0007 - PROGRAMA SUPÉRATE"/>
    <x v="2"/>
    <x v="4"/>
    <x v="6"/>
    <s v="2.6 - BIENES MUEBLES, INMUEBLES E INTANGIBLES"/>
    <s v="2.6.6 - EQUIPOS DE DEFENSA Y SEGURIDAD"/>
    <s v="N"/>
    <s v="00 - N/A"/>
    <s v="10 - FONDO GENERAL"/>
    <s v=" "/>
    <s v="99 - MULTIPROVINCIAL"/>
    <n v="700000"/>
    <n v="170000"/>
    <n v="0"/>
  </r>
  <r>
    <s v="2024"/>
    <x v="0"/>
    <x v="0"/>
    <x v="1"/>
    <x v="7"/>
    <x v="2"/>
    <s v="0201 - PRESIDENCIA DE LA REPÚBLICA"/>
    <s v="0007 - PROGRAMA SUPÉRATE"/>
    <x v="2"/>
    <x v="4"/>
    <x v="6"/>
    <s v="2.6 - BIENES MUEBLES, INMUEBLES E INTANGIBLES"/>
    <s v="2.6.7 - ACTIVOS BIOLÓGICOS"/>
    <s v="N"/>
    <s v="00 - N/A"/>
    <s v="10 - FONDO GENERAL"/>
    <s v=" "/>
    <s v="99 - MULTIPROVINCIAL"/>
    <n v="200000"/>
    <n v="0"/>
    <n v="0"/>
  </r>
  <r>
    <s v="2024"/>
    <x v="0"/>
    <x v="0"/>
    <x v="1"/>
    <x v="7"/>
    <x v="2"/>
    <s v="0201 - PRESIDENCIA DE LA REPÚBLICA"/>
    <s v="0007 - PROGRAMA SUPÉRATE"/>
    <x v="2"/>
    <x v="4"/>
    <x v="6"/>
    <s v="2.6 - BIENES MUEBLES, INMUEBLES E INTANGIBLES"/>
    <s v="2.6.8 - BIENES INTANGIBLES"/>
    <s v="N"/>
    <s v="00 - N/A"/>
    <s v="10 - FONDO GENERAL"/>
    <s v=" "/>
    <s v="99 - MULTIPROVINCIAL"/>
    <n v="100000"/>
    <n v="1700000"/>
    <n v="1662925"/>
  </r>
  <r>
    <s v="2024"/>
    <x v="0"/>
    <x v="0"/>
    <x v="1"/>
    <x v="7"/>
    <x v="2"/>
    <s v="0201 - PRESIDENCIA DE LA REPÚBLICA"/>
    <s v="0007 - PROGRAMA SUPÉRATE"/>
    <x v="2"/>
    <x v="4"/>
    <x v="6"/>
    <s v="2.6 - BIENES MUEBLES, INMUEBLES E INTANGIBLES"/>
    <s v="2.6.9 - EDIFICIOS, ESTRUCTURAS, TIERRAS, TERRENOS Y OBJETOS DE VALOR"/>
    <s v="N"/>
    <s v="00 - N/A"/>
    <s v="10 - FONDO GENERAL"/>
    <s v=" "/>
    <s v="99 - MULTIPROVINCIAL"/>
    <n v="50000"/>
    <n v="50000"/>
    <n v="21771"/>
  </r>
  <r>
    <s v="2024"/>
    <x v="0"/>
    <x v="0"/>
    <x v="1"/>
    <x v="7"/>
    <x v="2"/>
    <s v="0201 - PRESIDENCIA DE LA REPÚBLICA"/>
    <s v="0007 - PROGRAMA SUPÉRATE"/>
    <x v="2"/>
    <x v="4"/>
    <x v="6"/>
    <s v="2.7 - OBRAS"/>
    <s v="2.7.1 - OBRAS EN EDIFICACIONES"/>
    <s v="N"/>
    <s v="00 - N/A"/>
    <s v="10 - FONDO GENERAL"/>
    <s v=" "/>
    <s v="99 - MULTIPROVINCIAL"/>
    <n v="37500000"/>
    <n v="41843719.640000001"/>
    <n v="25611717.000000004"/>
  </r>
  <r>
    <s v="2024"/>
    <x v="0"/>
    <x v="0"/>
    <x v="1"/>
    <x v="7"/>
    <x v="2"/>
    <s v="0201 - PRESIDENCIA DE LA REPÚBLICA"/>
    <s v="0007 - PROGRAMA SUPÉRATE"/>
    <x v="2"/>
    <x v="4"/>
    <x v="6"/>
    <s v="2.7 - OBRAS"/>
    <s v="2.7.1 - OBRAS EN EDIFICACIONES"/>
    <s v="N"/>
    <s v="00 - N/A"/>
    <s v="60 - CREDITO EXTERNO"/>
    <s v=" "/>
    <s v="99 - MULTIPROVINCIAL"/>
    <n v="542250000"/>
    <n v="129250000"/>
    <n v="0"/>
  </r>
  <r>
    <s v="2024"/>
    <x v="0"/>
    <x v="0"/>
    <x v="1"/>
    <x v="7"/>
    <x v="2"/>
    <s v="0201 - PRESIDENCIA DE LA REPÚBLICA"/>
    <s v="0007 - PROGRAMA SUPÉRATE"/>
    <x v="2"/>
    <x v="4"/>
    <x v="95"/>
    <s v="2.6 - BIENES MUEBLES, INMUEBLES E INTANGIBLES"/>
    <s v="2.6.1 - MOBILIARIO Y EQUIPO"/>
    <s v="S"/>
    <s v="00 - N/A"/>
    <s v="60 - CREDITO EXTERNO"/>
    <s v=" "/>
    <s v="99 - MULTIPROVINCIAL"/>
    <n v="0"/>
    <n v="14252267.689999999"/>
    <n v="0"/>
  </r>
  <r>
    <s v="2024"/>
    <x v="0"/>
    <x v="0"/>
    <x v="1"/>
    <x v="7"/>
    <x v="2"/>
    <s v="0201 - PRESIDENCIA DE LA REPÚBLICA"/>
    <s v="0007 - PROGRAMA SUPÉRATE"/>
    <x v="2"/>
    <x v="4"/>
    <x v="95"/>
    <s v="2.6 - BIENES MUEBLES, INMUEBLES E INTANGIBLES"/>
    <s v="2.6.2 - MOBILIARIO Y EQUIPO DE AUDIO, AUDIOVISUAL, RECREATIVO Y EDUCACIONAL"/>
    <s v="S"/>
    <s v="00 - N/A"/>
    <s v="60 - CREDITO EXTERNO"/>
    <s v=" "/>
    <s v="99 - MULTIPROVINCIAL"/>
    <n v="0"/>
    <n v="815583.97"/>
    <n v="0"/>
  </r>
  <r>
    <s v="2024"/>
    <x v="0"/>
    <x v="0"/>
    <x v="1"/>
    <x v="7"/>
    <x v="2"/>
    <s v="0201 - PRESIDENCIA DE LA REPÚBLICA"/>
    <s v="0007 - PROGRAMA SUPÉRATE"/>
    <x v="2"/>
    <x v="4"/>
    <x v="95"/>
    <s v="2.6 - BIENES MUEBLES, INMUEBLES E INTANGIBLES"/>
    <s v="2.6.4 - VEHÍCULOS Y EQUIPO DE TRANSPORTE, TRACCIÓN Y ELEVACIÓN"/>
    <s v="S"/>
    <s v="00 - N/A"/>
    <s v="60 - CREDITO EXTERNO"/>
    <s v=" "/>
    <s v="99 - MULTIPROVINCIAL"/>
    <n v="0"/>
    <n v="10145940"/>
    <n v="0"/>
  </r>
  <r>
    <s v="2024"/>
    <x v="0"/>
    <x v="0"/>
    <x v="1"/>
    <x v="7"/>
    <x v="2"/>
    <s v="0201 - PRESIDENCIA DE LA REPÚBLICA"/>
    <s v="0007 - PROGRAMA SUPÉRATE"/>
    <x v="2"/>
    <x v="4"/>
    <x v="95"/>
    <s v="2.7 - OBRAS"/>
    <s v="2.7.1 - OBRAS EN EDIFICACIONES"/>
    <s v="S"/>
    <s v="00 - N/A"/>
    <s v="60 - CREDITO EXTERNO"/>
    <s v=" "/>
    <s v="99 - MULTIPROVINCIAL"/>
    <n v="168000000"/>
    <n v="0"/>
    <n v="0"/>
  </r>
  <r>
    <s v="2024"/>
    <x v="0"/>
    <x v="0"/>
    <x v="1"/>
    <x v="7"/>
    <x v="2"/>
    <s v="0201 - PRESIDENCIA DE LA REPÚBLICA"/>
    <s v="0007 - PROGRAMA SUPÉRATE"/>
    <x v="2"/>
    <x v="5"/>
    <x v="14"/>
    <s v="2.6 - BIENES MUEBLES, INMUEBLES E INTANGIBLES"/>
    <s v="2.6.1 - MOBILIARIO Y EQUIPO"/>
    <s v="N"/>
    <s v="00 - N/A"/>
    <s v="10 - FONDO GENERAL"/>
    <s v=" "/>
    <s v="99 - MULTIPROVINCIAL"/>
    <n v="0"/>
    <n v="3085000"/>
    <n v="2231341.5299999998"/>
  </r>
  <r>
    <s v="2024"/>
    <x v="0"/>
    <x v="0"/>
    <x v="1"/>
    <x v="7"/>
    <x v="2"/>
    <s v="0201 - PRESIDENCIA DE LA REPÚBLICA"/>
    <s v="0007 - PROGRAMA SUPÉRATE"/>
    <x v="2"/>
    <x v="5"/>
    <x v="14"/>
    <s v="2.6 - BIENES MUEBLES, INMUEBLES E INTANGIBLES"/>
    <s v="2.6.2 - MOBILIARIO Y EQUIPO DE AUDIO, AUDIOVISUAL, RECREATIVO Y EDUCACIONAL"/>
    <s v="N"/>
    <s v="00 - N/A"/>
    <s v="10 - FONDO GENERAL"/>
    <s v=" "/>
    <s v="99 - MULTIPROVINCIAL"/>
    <n v="0"/>
    <n v="10000"/>
    <n v="0"/>
  </r>
  <r>
    <s v="2024"/>
    <x v="0"/>
    <x v="0"/>
    <x v="1"/>
    <x v="7"/>
    <x v="2"/>
    <s v="0201 - PRESIDENCIA DE LA REPÚBLICA"/>
    <s v="0007 - PROGRAMA SUPÉRATE"/>
    <x v="2"/>
    <x v="5"/>
    <x v="14"/>
    <s v="2.6 - BIENES MUEBLES, INMUEBLES E INTANGIBLES"/>
    <s v="2.6.4 - VEHÍCULOS Y EQUIPO DE TRANSPORTE, TRACCIÓN Y ELEVACIÓN"/>
    <s v="N"/>
    <s v="00 - N/A"/>
    <s v="10 - FONDO GENERAL"/>
    <s v=" "/>
    <s v="99 - MULTIPROVINCIAL"/>
    <n v="0"/>
    <n v="6000000"/>
    <n v="5063999.5600000005"/>
  </r>
  <r>
    <s v="2024"/>
    <x v="0"/>
    <x v="0"/>
    <x v="1"/>
    <x v="7"/>
    <x v="2"/>
    <s v="0201 - PRESIDENCIA DE LA REPÚBLICA"/>
    <s v="0007 - PROGRAMA SUPÉRATE"/>
    <x v="2"/>
    <x v="5"/>
    <x v="14"/>
    <s v="2.6 - BIENES MUEBLES, INMUEBLES E INTANGIBLES"/>
    <s v="2.6.5 - MAQUINARIA, OTROS EQUIPOS Y HERRAMIENTAS"/>
    <s v="N"/>
    <s v="00 - N/A"/>
    <s v="10 - FONDO GENERAL"/>
    <s v=" "/>
    <s v="99 - MULTIPROVINCIAL"/>
    <n v="0"/>
    <n v="870000"/>
    <n v="250160"/>
  </r>
  <r>
    <s v="2024"/>
    <x v="0"/>
    <x v="0"/>
    <x v="1"/>
    <x v="7"/>
    <x v="2"/>
    <s v="0201 - PRESIDENCIA DE LA REPÚBLICA"/>
    <s v="0007 - PROGRAMA SUPÉRATE"/>
    <x v="2"/>
    <x v="5"/>
    <x v="14"/>
    <s v="2.6 - BIENES MUEBLES, INMUEBLES E INTANGIBLES"/>
    <s v="2.6.9 - EDIFICIOS, ESTRUCTURAS, TIERRAS, TERRENOS Y OBJETOS DE VALOR"/>
    <s v="N"/>
    <s v="00 - N/A"/>
    <s v="10 - FONDO GENERAL"/>
    <s v=" "/>
    <s v="99 - MULTIPROVINCIAL"/>
    <n v="0"/>
    <n v="10035000"/>
    <n v="31712.5"/>
  </r>
  <r>
    <s v="2024"/>
    <x v="0"/>
    <x v="0"/>
    <x v="1"/>
    <x v="7"/>
    <x v="2"/>
    <s v="0201 - PRESIDENCIA DE LA REPÚBLICA"/>
    <s v="0007 - PROGRAMA SUPÉRATE"/>
    <x v="2"/>
    <x v="5"/>
    <x v="8"/>
    <s v="2.6 - BIENES MUEBLES, INMUEBLES E INTANGIBLES"/>
    <s v="2.6.1 - MOBILIARIO Y EQUIPO"/>
    <s v="N"/>
    <s v="00 - N/A"/>
    <s v="10 - FONDO GENERAL"/>
    <s v=" "/>
    <s v="99 - MULTIPROVINCIAL"/>
    <n v="0"/>
    <n v="490488"/>
    <n v="363883.68"/>
  </r>
  <r>
    <s v="2024"/>
    <x v="0"/>
    <x v="0"/>
    <x v="1"/>
    <x v="7"/>
    <x v="2"/>
    <s v="0201 - PRESIDENCIA DE LA REPÚBLICA"/>
    <s v="0007 - PROGRAMA SUPÉRATE"/>
    <x v="2"/>
    <x v="5"/>
    <x v="8"/>
    <s v="2.6 - BIENES MUEBLES, INMUEBLES E INTANGIBLES"/>
    <s v="2.6.2 - MOBILIARIO Y EQUIPO DE AUDIO, AUDIOVISUAL, RECREATIVO Y EDUCACIONAL"/>
    <s v="N"/>
    <s v="00 - N/A"/>
    <s v="10 - FONDO GENERAL"/>
    <s v=" "/>
    <s v="99 - MULTIPROVINCIAL"/>
    <n v="0"/>
    <n v="158144"/>
    <n v="73443.199999999997"/>
  </r>
  <r>
    <s v="2024"/>
    <x v="0"/>
    <x v="0"/>
    <x v="1"/>
    <x v="7"/>
    <x v="2"/>
    <s v="0201 - PRESIDENCIA DE LA REPÚBLICA"/>
    <s v="0008 - ADMINISTRADORA DE SUBSIDIOS SOCIALES"/>
    <x v="2"/>
    <x v="4"/>
    <x v="6"/>
    <s v="2.6 - BIENES MUEBLES, INMUEBLES E INTANGIBLES"/>
    <s v="2.6.1 - MOBILIARIO Y EQUIPO"/>
    <s v="N"/>
    <s v="00 - N/A"/>
    <s v="10 - FONDO GENERAL"/>
    <s v=" "/>
    <s v="99 - MULTIPROVINCIAL"/>
    <n v="5500000"/>
    <n v="91322660"/>
    <n v="73670318.629999995"/>
  </r>
  <r>
    <s v="2024"/>
    <x v="0"/>
    <x v="0"/>
    <x v="1"/>
    <x v="7"/>
    <x v="2"/>
    <s v="0201 - PRESIDENCIA DE LA REPÚBLICA"/>
    <s v="0008 - ADMINISTRADORA DE SUBSIDIOS SOCIALES"/>
    <x v="2"/>
    <x v="4"/>
    <x v="6"/>
    <s v="2.6 - BIENES MUEBLES, INMUEBLES E INTANGIBLES"/>
    <s v="2.6.2 - MOBILIARIO Y EQUIPO DE AUDIO, AUDIOVISUAL, RECREATIVO Y EDUCACIONAL"/>
    <s v="N"/>
    <s v="00 - N/A"/>
    <s v="10 - FONDO GENERAL"/>
    <s v=" "/>
    <s v="99 - MULTIPROVINCIAL"/>
    <n v="500000"/>
    <n v="1144000"/>
    <n v="1138593.33"/>
  </r>
  <r>
    <s v="2024"/>
    <x v="0"/>
    <x v="0"/>
    <x v="1"/>
    <x v="7"/>
    <x v="2"/>
    <s v="0201 - PRESIDENCIA DE LA REPÚBLICA"/>
    <s v="0008 - ADMINISTRADORA DE SUBSIDIOS SOCIALES"/>
    <x v="2"/>
    <x v="4"/>
    <x v="6"/>
    <s v="2.6 - BIENES MUEBLES, INMUEBLES E INTANGIBLES"/>
    <s v="2.6.3 - EQUIPO E INSTRUMENTAL, CIENTÍFICO Y LABORATORIO"/>
    <s v="N"/>
    <s v="00 - N/A"/>
    <s v="10 - FONDO GENERAL"/>
    <s v=" "/>
    <s v="99 - MULTIPROVINCIAL"/>
    <n v="0"/>
    <n v="100000"/>
    <n v="67000"/>
  </r>
  <r>
    <s v="2024"/>
    <x v="0"/>
    <x v="0"/>
    <x v="1"/>
    <x v="7"/>
    <x v="2"/>
    <s v="0201 - PRESIDENCIA DE LA REPÚBLICA"/>
    <s v="0008 - ADMINISTRADORA DE SUBSIDIOS SOCIALES"/>
    <x v="2"/>
    <x v="4"/>
    <x v="6"/>
    <s v="2.6 - BIENES MUEBLES, INMUEBLES E INTANGIBLES"/>
    <s v="2.6.4 - VEHÍCULOS Y EQUIPO DE TRANSPORTE, TRACCIÓN Y ELEVACIÓN"/>
    <s v="N"/>
    <s v="00 - N/A"/>
    <s v="10 - FONDO GENERAL"/>
    <s v=" "/>
    <s v="99 - MULTIPROVINCIAL"/>
    <n v="3000000"/>
    <n v="2000000"/>
    <n v="0"/>
  </r>
  <r>
    <s v="2024"/>
    <x v="0"/>
    <x v="0"/>
    <x v="1"/>
    <x v="7"/>
    <x v="2"/>
    <s v="0201 - PRESIDENCIA DE LA REPÚBLICA"/>
    <s v="0008 - ADMINISTRADORA DE SUBSIDIOS SOCIALES"/>
    <x v="2"/>
    <x v="4"/>
    <x v="6"/>
    <s v="2.6 - BIENES MUEBLES, INMUEBLES E INTANGIBLES"/>
    <s v="2.6.5 - MAQUINARIA, OTROS EQUIPOS Y HERRAMIENTAS"/>
    <s v="N"/>
    <s v="00 - N/A"/>
    <s v="10 - FONDO GENERAL"/>
    <s v=" "/>
    <s v="99 - MULTIPROVINCIAL"/>
    <n v="0"/>
    <n v="4145543"/>
    <n v="2542188.8600000003"/>
  </r>
  <r>
    <s v="2024"/>
    <x v="0"/>
    <x v="0"/>
    <x v="1"/>
    <x v="7"/>
    <x v="2"/>
    <s v="0201 - PRESIDENCIA DE LA REPÚBLICA"/>
    <s v="0008 - ADMINISTRADORA DE SUBSIDIOS SOCIALES"/>
    <x v="2"/>
    <x v="4"/>
    <x v="6"/>
    <s v="2.6 - BIENES MUEBLES, INMUEBLES E INTANGIBLES"/>
    <s v="2.6.6 - EQUIPOS DE DEFENSA Y SEGURIDAD"/>
    <s v="N"/>
    <s v="00 - N/A"/>
    <s v="10 - FONDO GENERAL"/>
    <s v=" "/>
    <s v="99 - MULTIPROVINCIAL"/>
    <n v="0"/>
    <n v="200000"/>
    <n v="42126"/>
  </r>
  <r>
    <s v="2024"/>
    <x v="0"/>
    <x v="0"/>
    <x v="1"/>
    <x v="7"/>
    <x v="2"/>
    <s v="0201 - PRESIDENCIA DE LA REPÚBLICA"/>
    <s v="0008 - ADMINISTRADORA DE SUBSIDIOS SOCIALES"/>
    <x v="2"/>
    <x v="4"/>
    <x v="6"/>
    <s v="2.6 - BIENES MUEBLES, INMUEBLES E INTANGIBLES"/>
    <s v="2.6.8 - BIENES INTANGIBLES"/>
    <s v="N"/>
    <s v="00 - N/A"/>
    <s v="10 - FONDO GENERAL"/>
    <s v=" "/>
    <s v="99 - MULTIPROVINCIAL"/>
    <n v="0"/>
    <n v="29676000"/>
    <n v="0"/>
  </r>
  <r>
    <s v="2024"/>
    <x v="0"/>
    <x v="0"/>
    <x v="1"/>
    <x v="7"/>
    <x v="2"/>
    <s v="0201 - PRESIDENCIA DE LA REPÚBLICA"/>
    <s v="0008 - ADMINISTRADORA DE SUBSIDIOS SOCIALES"/>
    <x v="2"/>
    <x v="4"/>
    <x v="6"/>
    <s v="2.7 - OBRAS"/>
    <s v="2.7.1 - OBRAS EN EDIFICACIONES"/>
    <s v="N"/>
    <s v="00 - N/A"/>
    <s v="10 - FONDO GENERAL"/>
    <s v=" "/>
    <s v="99 - MULTIPROVINCIAL"/>
    <n v="2000000"/>
    <n v="0"/>
    <n v="0"/>
  </r>
  <r>
    <s v="2024"/>
    <x v="0"/>
    <x v="0"/>
    <x v="1"/>
    <x v="7"/>
    <x v="2"/>
    <s v="0201 - PRESIDENCIA DE LA REPÚBLICA"/>
    <s v="0008 - DIRECCION GENERAL DE ETICA E INTEGRIDAD GUBERNAMENTAL"/>
    <x v="0"/>
    <x v="0"/>
    <x v="2"/>
    <s v="2.6 - BIENES MUEBLES, INMUEBLES E INTANGIBLES"/>
    <s v="2.6.1 - MOBILIARIO Y EQUIPO"/>
    <s v="N"/>
    <s v="00 - N/A"/>
    <s v="10 - FONDO GENERAL"/>
    <s v=" "/>
    <s v="99 - MULTIPROVINCIAL"/>
    <n v="1964500"/>
    <n v="1777200"/>
    <n v="1188070.8900000001"/>
  </r>
  <r>
    <s v="2024"/>
    <x v="0"/>
    <x v="0"/>
    <x v="1"/>
    <x v="7"/>
    <x v="2"/>
    <s v="0201 - PRESIDENCIA DE LA REPÚBLICA"/>
    <s v="0008 - DIRECCION GENERAL DE ETICA E INTEGRIDAD GUBERNAMENTAL"/>
    <x v="0"/>
    <x v="0"/>
    <x v="2"/>
    <s v="2.6 - BIENES MUEBLES, INMUEBLES E INTANGIBLES"/>
    <s v="2.6.2 - MOBILIARIO Y EQUIPO DE AUDIO, AUDIOVISUAL, RECREATIVO Y EDUCACIONAL"/>
    <s v="N"/>
    <s v="00 - N/A"/>
    <s v="10 - FONDO GENERAL"/>
    <s v=" "/>
    <s v="99 - MULTIPROVINCIAL"/>
    <n v="1576933"/>
    <n v="1339733"/>
    <n v="324668.09000000003"/>
  </r>
  <r>
    <s v="2024"/>
    <x v="0"/>
    <x v="0"/>
    <x v="1"/>
    <x v="7"/>
    <x v="2"/>
    <s v="0201 - PRESIDENCIA DE LA REPÚBLICA"/>
    <s v="0008 - DIRECCION GENERAL DE ETICA E INTEGRIDAD GUBERNAMENTAL"/>
    <x v="0"/>
    <x v="0"/>
    <x v="2"/>
    <s v="2.6 - BIENES MUEBLES, INMUEBLES E INTANGIBLES"/>
    <s v="2.6.4 - VEHÍCULOS Y EQUIPO DE TRANSPORTE, TRACCIÓN Y ELEVACIÓN"/>
    <s v="N"/>
    <s v="00 - N/A"/>
    <s v="10 - FONDO GENERAL"/>
    <s v=" "/>
    <s v="99 - MULTIPROVINCIAL"/>
    <n v="0"/>
    <n v="4614000"/>
    <n v="4614000"/>
  </r>
  <r>
    <s v="2024"/>
    <x v="0"/>
    <x v="0"/>
    <x v="1"/>
    <x v="7"/>
    <x v="2"/>
    <s v="0201 - PRESIDENCIA DE LA REPÚBLICA"/>
    <s v="0008 - DIRECCION GENERAL DE ETICA E INTEGRIDAD GUBERNAMENTAL"/>
    <x v="0"/>
    <x v="0"/>
    <x v="2"/>
    <s v="2.6 - BIENES MUEBLES, INMUEBLES E INTANGIBLES"/>
    <s v="2.6.5 - MAQUINARIA, OTROS EQUIPOS Y HERRAMIENTAS"/>
    <s v="N"/>
    <s v="00 - N/A"/>
    <s v="10 - FONDO GENERAL"/>
    <s v=" "/>
    <s v="99 - MULTIPROVINCIAL"/>
    <n v="0"/>
    <n v="607000"/>
    <n v="429521.69999999995"/>
  </r>
  <r>
    <s v="2024"/>
    <x v="0"/>
    <x v="0"/>
    <x v="1"/>
    <x v="7"/>
    <x v="2"/>
    <s v="0201 - PRESIDENCIA DE LA REPÚBLICA"/>
    <s v="0008 - DIRECCION GENERAL DE ETICA E INTEGRIDAD GUBERNAMENTAL"/>
    <x v="0"/>
    <x v="0"/>
    <x v="2"/>
    <s v="2.6 - BIENES MUEBLES, INMUEBLES E INTANGIBLES"/>
    <s v="2.6.6 - EQUIPOS DE DEFENSA Y SEGURIDAD"/>
    <s v="N"/>
    <s v="00 - N/A"/>
    <s v="10 - FONDO GENERAL"/>
    <s v=" "/>
    <s v="99 - MULTIPROVINCIAL"/>
    <n v="0"/>
    <n v="37500"/>
    <n v="20207.5"/>
  </r>
  <r>
    <s v="2024"/>
    <x v="0"/>
    <x v="0"/>
    <x v="1"/>
    <x v="7"/>
    <x v="2"/>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n v="0"/>
  </r>
  <r>
    <s v="2024"/>
    <x v="0"/>
    <x v="0"/>
    <x v="1"/>
    <x v="7"/>
    <x v="2"/>
    <s v="0201 - PRESIDENCIA DE LA REPÚBLICA"/>
    <s v="0009 - COMISIÓN PRESIDENCIAL DE APOYO AL DESARROLLO PROVINCIAL"/>
    <x v="0"/>
    <x v="0"/>
    <x v="2"/>
    <s v="2.6 - BIENES MUEBLES, INMUEBLES E INTANGIBLES"/>
    <s v="2.6.1 - MOBILIARIO Y EQUIPO"/>
    <s v="N"/>
    <s v="00 - N/A"/>
    <s v="10 - FONDO GENERAL"/>
    <s v=" "/>
    <s v="99 - MULTIPROVINCIAL"/>
    <n v="2500000"/>
    <n v="6424000"/>
    <n v="373670.6"/>
  </r>
  <r>
    <s v="2024"/>
    <x v="0"/>
    <x v="0"/>
    <x v="1"/>
    <x v="7"/>
    <x v="2"/>
    <s v="0201 - PRESIDENCIA DE LA REPÚBLICA"/>
    <s v="0009 - COMISIÓN PRESIDENCIAL DE APOYO AL DESARROLLO PROVINCIAL"/>
    <x v="0"/>
    <x v="0"/>
    <x v="2"/>
    <s v="2.6 - BIENES MUEBLES, INMUEBLES E INTANGIBLES"/>
    <s v="2.6.2 - MOBILIARIO Y EQUIPO DE AUDIO, AUDIOVISUAL, RECREATIVO Y EDUCACIONAL"/>
    <s v="N"/>
    <s v="00 - N/A"/>
    <s v="10 - FONDO GENERAL"/>
    <s v=" "/>
    <s v="99 - MULTIPROVINCIAL"/>
    <n v="500000"/>
    <n v="280560"/>
    <n v="257369.58"/>
  </r>
  <r>
    <s v="2024"/>
    <x v="0"/>
    <x v="0"/>
    <x v="1"/>
    <x v="7"/>
    <x v="2"/>
    <s v="0201 - PRESIDENCIA DE LA REPÚBLICA"/>
    <s v="0009 - COMISIÓN PRESIDENCIAL DE APOYO AL DESARROLLO PROVINCIAL"/>
    <x v="0"/>
    <x v="0"/>
    <x v="2"/>
    <s v="2.6 - BIENES MUEBLES, INMUEBLES E INTANGIBLES"/>
    <s v="2.6.3 - EQUIPO E INSTRUMENTAL, CIENTÍFICO Y LABORATORIO"/>
    <s v="N"/>
    <s v="00 - N/A"/>
    <s v="10 - FONDO GENERAL"/>
    <s v=" "/>
    <s v="99 - MULTIPROVINCIAL"/>
    <n v="0"/>
    <n v="245440"/>
    <n v="245440"/>
  </r>
  <r>
    <s v="2024"/>
    <x v="0"/>
    <x v="0"/>
    <x v="1"/>
    <x v="7"/>
    <x v="2"/>
    <s v="0201 - PRESIDENCIA DE LA REPÚBLICA"/>
    <s v="0009 - COMISIÓN PRESIDENCIAL DE APOYO AL DESARROLLO PROVINCIAL"/>
    <x v="0"/>
    <x v="0"/>
    <x v="2"/>
    <s v="2.6 - BIENES MUEBLES, INMUEBLES E INTANGIBLES"/>
    <s v="2.6.4 - VEHÍCULOS Y EQUIPO DE TRANSPORTE, TRACCIÓN Y ELEVACIÓN"/>
    <s v="N"/>
    <s v="00 - N/A"/>
    <s v="10 - FONDO GENERAL"/>
    <s v=" "/>
    <s v="99 - MULTIPROVINCIAL"/>
    <n v="4000000"/>
    <n v="2000000"/>
    <n v="0"/>
  </r>
  <r>
    <s v="2024"/>
    <x v="0"/>
    <x v="0"/>
    <x v="1"/>
    <x v="7"/>
    <x v="2"/>
    <s v="0201 - PRESIDENCIA DE LA REPÚBLICA"/>
    <s v="0009 - COMISIÓN PRESIDENCIAL DE APOYO AL DESARROLLO PROVINCIAL"/>
    <x v="0"/>
    <x v="0"/>
    <x v="2"/>
    <s v="2.6 - BIENES MUEBLES, INMUEBLES E INTANGIBLES"/>
    <s v="2.6.5 - MAQUINARIA, OTROS EQUIPOS Y HERRAMIENTAS"/>
    <s v="N"/>
    <s v="00 - N/A"/>
    <s v="10 - FONDO GENERAL"/>
    <s v=" "/>
    <s v="99 - MULTIPROVINCIAL"/>
    <n v="0"/>
    <n v="400000"/>
    <n v="0"/>
  </r>
  <r>
    <s v="2024"/>
    <x v="0"/>
    <x v="0"/>
    <x v="1"/>
    <x v="7"/>
    <x v="2"/>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n v="0"/>
  </r>
  <r>
    <s v="2024"/>
    <x v="0"/>
    <x v="0"/>
    <x v="1"/>
    <x v="7"/>
    <x v="2"/>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n v="0"/>
  </r>
  <r>
    <s v="2024"/>
    <x v="0"/>
    <x v="0"/>
    <x v="1"/>
    <x v="7"/>
    <x v="2"/>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40000001"/>
    <n v="26625029.569999997"/>
  </r>
  <r>
    <s v="2024"/>
    <x v="0"/>
    <x v="0"/>
    <x v="1"/>
    <x v="7"/>
    <x v="2"/>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8486394.590000004"/>
    <n v="80191875.510000005"/>
  </r>
  <r>
    <s v="2024"/>
    <x v="0"/>
    <x v="0"/>
    <x v="1"/>
    <x v="7"/>
    <x v="2"/>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59565839.220000014"/>
    <n v="56049960.280000001"/>
  </r>
  <r>
    <s v="2024"/>
    <x v="0"/>
    <x v="0"/>
    <x v="1"/>
    <x v="7"/>
    <x v="2"/>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1102882.180000007"/>
    <n v="26808814.880000003"/>
  </r>
  <r>
    <s v="2024"/>
    <x v="0"/>
    <x v="0"/>
    <x v="1"/>
    <x v="7"/>
    <x v="2"/>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228519"/>
    <n v="0"/>
  </r>
  <r>
    <s v="2024"/>
    <x v="0"/>
    <x v="0"/>
    <x v="1"/>
    <x v="7"/>
    <x v="2"/>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1"/>
  </r>
  <r>
    <s v="2024"/>
    <x v="0"/>
    <x v="0"/>
    <x v="1"/>
    <x v="7"/>
    <x v="2"/>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34160147.009999998"/>
    <n v="31068875.010000002"/>
  </r>
  <r>
    <s v="2024"/>
    <x v="0"/>
    <x v="0"/>
    <x v="1"/>
    <x v="7"/>
    <x v="2"/>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3007318.559999999"/>
    <n v="13007318.150000002"/>
  </r>
  <r>
    <s v="2024"/>
    <x v="0"/>
    <x v="0"/>
    <x v="1"/>
    <x v="7"/>
    <x v="2"/>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29950.799999999814"/>
    <n v="0"/>
  </r>
  <r>
    <s v="2024"/>
    <x v="0"/>
    <x v="0"/>
    <x v="1"/>
    <x v="7"/>
    <x v="2"/>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29950.739999999991"/>
    <n v="0"/>
  </r>
  <r>
    <s v="2024"/>
    <x v="0"/>
    <x v="0"/>
    <x v="1"/>
    <x v="7"/>
    <x v="2"/>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x v="2"/>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20605680.740000002"/>
    <n v="4605680.74"/>
  </r>
  <r>
    <s v="2024"/>
    <x v="0"/>
    <x v="0"/>
    <x v="1"/>
    <x v="7"/>
    <x v="2"/>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19574"/>
    <n v="0"/>
  </r>
  <r>
    <s v="2024"/>
    <x v="0"/>
    <x v="0"/>
    <x v="1"/>
    <x v="7"/>
    <x v="2"/>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100000"/>
    <n v="0"/>
  </r>
  <r>
    <s v="2024"/>
    <x v="0"/>
    <x v="0"/>
    <x v="1"/>
    <x v="7"/>
    <x v="2"/>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x v="2"/>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2"/>
    <n v="1985056.3"/>
  </r>
  <r>
    <s v="2024"/>
    <x v="0"/>
    <x v="0"/>
    <x v="1"/>
    <x v="7"/>
    <x v="2"/>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n v="0"/>
  </r>
  <r>
    <s v="2024"/>
    <x v="0"/>
    <x v="0"/>
    <x v="1"/>
    <x v="7"/>
    <x v="2"/>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153535851.5"/>
    <n v="38242470.93"/>
  </r>
  <r>
    <s v="2024"/>
    <x v="0"/>
    <x v="0"/>
    <x v="1"/>
    <x v="7"/>
    <x v="2"/>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x v="2"/>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559951.67000000004"/>
  </r>
  <r>
    <s v="2024"/>
    <x v="0"/>
    <x v="0"/>
    <x v="1"/>
    <x v="7"/>
    <x v="2"/>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053475.6100000003"/>
    <n v="7053475.6099999994"/>
  </r>
  <r>
    <s v="2024"/>
    <x v="0"/>
    <x v="0"/>
    <x v="1"/>
    <x v="7"/>
    <x v="2"/>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1878683.2599999998"/>
    <n v="1790622.26"/>
  </r>
  <r>
    <s v="2024"/>
    <x v="0"/>
    <x v="0"/>
    <x v="1"/>
    <x v="7"/>
    <x v="2"/>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7954384.1500000004"/>
  </r>
  <r>
    <s v="2024"/>
    <x v="0"/>
    <x v="0"/>
    <x v="1"/>
    <x v="7"/>
    <x v="2"/>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4564903.45"/>
  </r>
  <r>
    <s v="2024"/>
    <x v="0"/>
    <x v="0"/>
    <x v="1"/>
    <x v="7"/>
    <x v="2"/>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3.7252902984619141E-9"/>
    <n v="0"/>
  </r>
  <r>
    <s v="2024"/>
    <x v="0"/>
    <x v="0"/>
    <x v="1"/>
    <x v="7"/>
    <x v="2"/>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099.71"/>
    <n v="4655099.71"/>
  </r>
  <r>
    <s v="2024"/>
    <x v="0"/>
    <x v="0"/>
    <x v="1"/>
    <x v="7"/>
    <x v="2"/>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0958.589999999851"/>
    <n v="0"/>
  </r>
  <r>
    <s v="2024"/>
    <x v="0"/>
    <x v="0"/>
    <x v="1"/>
    <x v="7"/>
    <x v="2"/>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26929.49"/>
  </r>
  <r>
    <s v="2024"/>
    <x v="0"/>
    <x v="0"/>
    <x v="1"/>
    <x v="7"/>
    <x v="2"/>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x v="2"/>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x v="2"/>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x v="2"/>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2641361.7000000002"/>
    <n v="2641361.35"/>
  </r>
  <r>
    <s v="2024"/>
    <x v="0"/>
    <x v="0"/>
    <x v="1"/>
    <x v="7"/>
    <x v="2"/>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0"/>
    <n v="0"/>
  </r>
  <r>
    <s v="2024"/>
    <x v="0"/>
    <x v="0"/>
    <x v="1"/>
    <x v="7"/>
    <x v="2"/>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427840.5"/>
    <n v="1427740.17"/>
  </r>
  <r>
    <s v="2024"/>
    <x v="0"/>
    <x v="0"/>
    <x v="1"/>
    <x v="7"/>
    <x v="2"/>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107492141.34999999"/>
    <n v="7600029.2000000002"/>
  </r>
  <r>
    <s v="2024"/>
    <x v="0"/>
    <x v="0"/>
    <x v="1"/>
    <x v="7"/>
    <x v="2"/>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x v="2"/>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4420174.6500000004"/>
    <n v="4420174.6500000004"/>
  </r>
  <r>
    <s v="2024"/>
    <x v="0"/>
    <x v="0"/>
    <x v="1"/>
    <x v="7"/>
    <x v="2"/>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3557748.5300000003"/>
    <n v="3557748.53"/>
  </r>
  <r>
    <s v="2024"/>
    <x v="0"/>
    <x v="0"/>
    <x v="1"/>
    <x v="7"/>
    <x v="2"/>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985550.5"/>
  </r>
  <r>
    <s v="2024"/>
    <x v="0"/>
    <x v="0"/>
    <x v="1"/>
    <x v="7"/>
    <x v="2"/>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3057787.57"/>
  </r>
  <r>
    <s v="2024"/>
    <x v="0"/>
    <x v="0"/>
    <x v="1"/>
    <x v="7"/>
    <x v="2"/>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2206553.66"/>
    <n v="2206553.66"/>
  </r>
  <r>
    <s v="2024"/>
    <x v="0"/>
    <x v="0"/>
    <x v="1"/>
    <x v="7"/>
    <x v="2"/>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0"/>
    <n v="0"/>
  </r>
  <r>
    <s v="2024"/>
    <x v="0"/>
    <x v="0"/>
    <x v="1"/>
    <x v="7"/>
    <x v="2"/>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5619975.299999999"/>
    <n v="15619974.800000001"/>
  </r>
  <r>
    <s v="2024"/>
    <x v="0"/>
    <x v="0"/>
    <x v="1"/>
    <x v="7"/>
    <x v="2"/>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017579.8"/>
    <n v="3017579.8"/>
  </r>
  <r>
    <s v="2024"/>
    <x v="0"/>
    <x v="0"/>
    <x v="1"/>
    <x v="7"/>
    <x v="2"/>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4143798.4"/>
  </r>
  <r>
    <s v="2024"/>
    <x v="0"/>
    <x v="0"/>
    <x v="1"/>
    <x v="7"/>
    <x v="2"/>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0"/>
    <n v="0"/>
  </r>
  <r>
    <s v="2024"/>
    <x v="0"/>
    <x v="0"/>
    <x v="1"/>
    <x v="7"/>
    <x v="2"/>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17402163.039999999"/>
  </r>
  <r>
    <s v="2024"/>
    <x v="0"/>
    <x v="0"/>
    <x v="1"/>
    <x v="7"/>
    <x v="2"/>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0"/>
    <n v="0"/>
  </r>
  <r>
    <s v="2024"/>
    <x v="0"/>
    <x v="0"/>
    <x v="1"/>
    <x v="7"/>
    <x v="2"/>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0"/>
    <n v="0"/>
  </r>
  <r>
    <s v="2024"/>
    <x v="0"/>
    <x v="0"/>
    <x v="1"/>
    <x v="7"/>
    <x v="2"/>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x v="2"/>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6067.200000000186"/>
    <n v="0"/>
  </r>
  <r>
    <s v="2024"/>
    <x v="0"/>
    <x v="0"/>
    <x v="1"/>
    <x v="7"/>
    <x v="2"/>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3040572.54"/>
    <n v="3040572.18"/>
  </r>
  <r>
    <s v="2024"/>
    <x v="0"/>
    <x v="0"/>
    <x v="1"/>
    <x v="7"/>
    <x v="2"/>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2616611.17"/>
    <n v="0"/>
  </r>
  <r>
    <s v="2024"/>
    <x v="0"/>
    <x v="0"/>
    <x v="1"/>
    <x v="7"/>
    <x v="2"/>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0"/>
    <n v="0"/>
  </r>
  <r>
    <s v="2024"/>
    <x v="0"/>
    <x v="0"/>
    <x v="1"/>
    <x v="7"/>
    <x v="2"/>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x v="2"/>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0"/>
    <n v="0"/>
  </r>
  <r>
    <s v="2024"/>
    <x v="0"/>
    <x v="0"/>
    <x v="1"/>
    <x v="7"/>
    <x v="2"/>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x v="2"/>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x v="2"/>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x v="2"/>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x v="2"/>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x v="2"/>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x v="2"/>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33844.290000000037"/>
    <n v="0"/>
  </r>
  <r>
    <s v="2024"/>
    <x v="0"/>
    <x v="0"/>
    <x v="1"/>
    <x v="7"/>
    <x v="2"/>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n v="0"/>
  </r>
  <r>
    <s v="2024"/>
    <x v="0"/>
    <x v="0"/>
    <x v="1"/>
    <x v="7"/>
    <x v="2"/>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n v="0"/>
  </r>
  <r>
    <s v="2024"/>
    <x v="0"/>
    <x v="0"/>
    <x v="1"/>
    <x v="7"/>
    <x v="2"/>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n v="0"/>
  </r>
  <r>
    <s v="2024"/>
    <x v="0"/>
    <x v="0"/>
    <x v="1"/>
    <x v="7"/>
    <x v="2"/>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n v="0"/>
  </r>
  <r>
    <s v="2024"/>
    <x v="0"/>
    <x v="0"/>
    <x v="1"/>
    <x v="7"/>
    <x v="2"/>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n v="0"/>
  </r>
  <r>
    <s v="2024"/>
    <x v="0"/>
    <x v="0"/>
    <x v="1"/>
    <x v="7"/>
    <x v="2"/>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n v="0"/>
  </r>
  <r>
    <s v="2024"/>
    <x v="0"/>
    <x v="0"/>
    <x v="1"/>
    <x v="7"/>
    <x v="2"/>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n v="0"/>
  </r>
  <r>
    <s v="2024"/>
    <x v="0"/>
    <x v="0"/>
    <x v="1"/>
    <x v="7"/>
    <x v="2"/>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n v="0"/>
  </r>
  <r>
    <s v="2024"/>
    <x v="0"/>
    <x v="0"/>
    <x v="1"/>
    <x v="7"/>
    <x v="2"/>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n v="0"/>
  </r>
  <r>
    <s v="2024"/>
    <x v="0"/>
    <x v="0"/>
    <x v="1"/>
    <x v="7"/>
    <x v="2"/>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n v="0"/>
  </r>
  <r>
    <s v="2024"/>
    <x v="0"/>
    <x v="0"/>
    <x v="1"/>
    <x v="7"/>
    <x v="2"/>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x v="2"/>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82000000000698492"/>
    <n v="0"/>
  </r>
  <r>
    <s v="2024"/>
    <x v="0"/>
    <x v="0"/>
    <x v="1"/>
    <x v="7"/>
    <x v="2"/>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n v="0"/>
  </r>
  <r>
    <s v="2024"/>
    <x v="0"/>
    <x v="0"/>
    <x v="1"/>
    <x v="7"/>
    <x v="2"/>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1045341.68"/>
  </r>
  <r>
    <s v="2024"/>
    <x v="0"/>
    <x v="0"/>
    <x v="1"/>
    <x v="7"/>
    <x v="2"/>
    <s v="0201 - PRESIDENCIA DE LA REPÚBLICA"/>
    <s v="0009 - COMISIÓN PRESIDENCIAL DE APOYO AL DESARROLLO PROVINCIAL"/>
    <x v="2"/>
    <x v="8"/>
    <x v="34"/>
    <s v="2.7 - OBRAS"/>
    <s v="2.7.1 - OBRAS EN EDIFICACIONES"/>
    <s v="S"/>
    <s v="71 - CONSTRUCCIÓN MULTIUSOS CLUB PARQUE HOSTOS, MUNICIPIO CONCEPCION DE  LA VEGA, PROVINCIA LA VEGA"/>
    <s v="10 - FONDO GENERAL"/>
    <n v="14257"/>
    <s v="13 - LA VEGA"/>
    <n v="0"/>
    <n v="749089"/>
    <n v="746398.23"/>
  </r>
  <r>
    <s v="2024"/>
    <x v="0"/>
    <x v="0"/>
    <x v="1"/>
    <x v="7"/>
    <x v="2"/>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x v="2"/>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1"/>
    <n v="0"/>
  </r>
  <r>
    <s v="2024"/>
    <x v="0"/>
    <x v="0"/>
    <x v="1"/>
    <x v="7"/>
    <x v="2"/>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x v="2"/>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x v="2"/>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x v="2"/>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x v="2"/>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x v="2"/>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n v="0"/>
  </r>
  <r>
    <s v="2024"/>
    <x v="0"/>
    <x v="0"/>
    <x v="1"/>
    <x v="7"/>
    <x v="2"/>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n v="0"/>
  </r>
  <r>
    <s v="2024"/>
    <x v="0"/>
    <x v="0"/>
    <x v="1"/>
    <x v="7"/>
    <x v="2"/>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n v="0"/>
  </r>
  <r>
    <s v="2024"/>
    <x v="0"/>
    <x v="0"/>
    <x v="1"/>
    <x v="7"/>
    <x v="2"/>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x v="2"/>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60000000000582077"/>
    <n v="0"/>
  </r>
  <r>
    <s v="2024"/>
    <x v="0"/>
    <x v="0"/>
    <x v="1"/>
    <x v="7"/>
    <x v="2"/>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n v="0"/>
  </r>
  <r>
    <s v="2024"/>
    <x v="0"/>
    <x v="0"/>
    <x v="1"/>
    <x v="7"/>
    <x v="2"/>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n v="0"/>
  </r>
  <r>
    <s v="2024"/>
    <x v="0"/>
    <x v="0"/>
    <x v="1"/>
    <x v="7"/>
    <x v="2"/>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n v="0"/>
  </r>
  <r>
    <s v="2024"/>
    <x v="0"/>
    <x v="0"/>
    <x v="1"/>
    <x v="7"/>
    <x v="2"/>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x v="2"/>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0"/>
    <n v="0"/>
  </r>
  <r>
    <s v="2024"/>
    <x v="0"/>
    <x v="0"/>
    <x v="1"/>
    <x v="7"/>
    <x v="2"/>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x v="2"/>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n v="0"/>
  </r>
  <r>
    <s v="2024"/>
    <x v="0"/>
    <x v="0"/>
    <x v="1"/>
    <x v="7"/>
    <x v="2"/>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n v="0"/>
  </r>
  <r>
    <s v="2024"/>
    <x v="0"/>
    <x v="0"/>
    <x v="1"/>
    <x v="7"/>
    <x v="2"/>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100.09999999997672"/>
    <n v="0"/>
  </r>
  <r>
    <s v="2024"/>
    <x v="0"/>
    <x v="0"/>
    <x v="1"/>
    <x v="7"/>
    <x v="2"/>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n v="0"/>
  </r>
  <r>
    <s v="2024"/>
    <x v="0"/>
    <x v="0"/>
    <x v="1"/>
    <x v="7"/>
    <x v="2"/>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x v="2"/>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n v="268706.49"/>
  </r>
  <r>
    <s v="2024"/>
    <x v="0"/>
    <x v="0"/>
    <x v="1"/>
    <x v="7"/>
    <x v="2"/>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n v="0"/>
  </r>
  <r>
    <s v="2024"/>
    <x v="0"/>
    <x v="0"/>
    <x v="1"/>
    <x v="7"/>
    <x v="2"/>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327052.18"/>
  </r>
  <r>
    <s v="2024"/>
    <x v="0"/>
    <x v="0"/>
    <x v="1"/>
    <x v="7"/>
    <x v="2"/>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x v="2"/>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n v="0"/>
  </r>
  <r>
    <s v="2024"/>
    <x v="0"/>
    <x v="0"/>
    <x v="1"/>
    <x v="7"/>
    <x v="2"/>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x v="2"/>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n v="0"/>
  </r>
  <r>
    <s v="2024"/>
    <x v="0"/>
    <x v="0"/>
    <x v="1"/>
    <x v="7"/>
    <x v="2"/>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x v="2"/>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n v="0"/>
  </r>
  <r>
    <s v="2024"/>
    <x v="0"/>
    <x v="0"/>
    <x v="1"/>
    <x v="7"/>
    <x v="2"/>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n v="0"/>
  </r>
  <r>
    <s v="2024"/>
    <x v="0"/>
    <x v="0"/>
    <x v="1"/>
    <x v="7"/>
    <x v="2"/>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n v="0"/>
  </r>
  <r>
    <s v="2024"/>
    <x v="0"/>
    <x v="0"/>
    <x v="1"/>
    <x v="7"/>
    <x v="2"/>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n v="0"/>
  </r>
  <r>
    <s v="2024"/>
    <x v="0"/>
    <x v="0"/>
    <x v="1"/>
    <x v="7"/>
    <x v="2"/>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n v="0"/>
  </r>
  <r>
    <s v="2024"/>
    <x v="0"/>
    <x v="0"/>
    <x v="1"/>
    <x v="7"/>
    <x v="2"/>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x v="2"/>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n v="0"/>
  </r>
  <r>
    <s v="2024"/>
    <x v="0"/>
    <x v="0"/>
    <x v="1"/>
    <x v="7"/>
    <x v="2"/>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8"/>
  </r>
  <r>
    <s v="2024"/>
    <x v="0"/>
    <x v="0"/>
    <x v="1"/>
    <x v="7"/>
    <x v="2"/>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x v="2"/>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x v="2"/>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119292.43"/>
    <n v="5119292.2300000004"/>
  </r>
  <r>
    <s v="2024"/>
    <x v="0"/>
    <x v="0"/>
    <x v="1"/>
    <x v="7"/>
    <x v="2"/>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x v="2"/>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n v="0"/>
  </r>
  <r>
    <s v="2024"/>
    <x v="0"/>
    <x v="0"/>
    <x v="1"/>
    <x v="7"/>
    <x v="2"/>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n v="0"/>
  </r>
  <r>
    <s v="2024"/>
    <x v="0"/>
    <x v="0"/>
    <x v="1"/>
    <x v="7"/>
    <x v="2"/>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x v="2"/>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x v="2"/>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6292703.6699999999"/>
  </r>
  <r>
    <s v="2024"/>
    <x v="0"/>
    <x v="0"/>
    <x v="1"/>
    <x v="7"/>
    <x v="2"/>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6539613.0099999998"/>
  </r>
  <r>
    <s v="2024"/>
    <x v="0"/>
    <x v="0"/>
    <x v="1"/>
    <x v="7"/>
    <x v="2"/>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x v="2"/>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x v="2"/>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77993"/>
    <n v="0"/>
  </r>
  <r>
    <s v="2024"/>
    <x v="0"/>
    <x v="0"/>
    <x v="1"/>
    <x v="7"/>
    <x v="2"/>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1400335.6"/>
    <n v="1400335.08"/>
  </r>
  <r>
    <s v="2024"/>
    <x v="0"/>
    <x v="0"/>
    <x v="1"/>
    <x v="7"/>
    <x v="2"/>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890236.60000000009"/>
    <n v="890236.07"/>
  </r>
  <r>
    <s v="2024"/>
    <x v="0"/>
    <x v="0"/>
    <x v="1"/>
    <x v="7"/>
    <x v="2"/>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n v="0"/>
  </r>
  <r>
    <s v="2024"/>
    <x v="0"/>
    <x v="0"/>
    <x v="1"/>
    <x v="7"/>
    <x v="2"/>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x v="2"/>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6299999999"/>
    <n v="1001153.13"/>
  </r>
  <r>
    <s v="2024"/>
    <x v="0"/>
    <x v="0"/>
    <x v="1"/>
    <x v="7"/>
    <x v="2"/>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1930778.9000000004"/>
    <n v="0"/>
  </r>
  <r>
    <s v="2024"/>
    <x v="0"/>
    <x v="0"/>
    <x v="1"/>
    <x v="7"/>
    <x v="2"/>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0945871.670000002"/>
    <n v="20945871.670000002"/>
  </r>
  <r>
    <s v="2024"/>
    <x v="0"/>
    <x v="0"/>
    <x v="1"/>
    <x v="7"/>
    <x v="2"/>
    <s v="0201 - PRESIDENCIA DE LA REPÚBLICA"/>
    <s v="0009 - DIRECCIÓN GENERAL DE PROYECTOS ESTRATÉGICOS Y ESPECIALES DE LA PRESIDENCIA DE LA REPÚBLICA (PROPEEP)"/>
    <x v="0"/>
    <x v="0"/>
    <x v="2"/>
    <s v="2.6 - BIENES MUEBLES, INMUEBLES E INTANGIBLES"/>
    <s v="2.6.1 - MOBILIARIO Y EQUIPO"/>
    <s v="N"/>
    <s v="00 - N/A"/>
    <s v="10 - FONDO GENERAL"/>
    <s v=" "/>
    <s v="99 - MULTIPROVINCIAL"/>
    <n v="46760098"/>
    <n v="31783609"/>
    <n v="19420777.720000003"/>
  </r>
  <r>
    <s v="2024"/>
    <x v="0"/>
    <x v="0"/>
    <x v="1"/>
    <x v="7"/>
    <x v="2"/>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 "/>
    <s v="99 - MULTIPROVINCIAL"/>
    <n v="0"/>
    <n v="21200000"/>
    <n v="8640735.3800000008"/>
  </r>
  <r>
    <s v="2024"/>
    <x v="0"/>
    <x v="0"/>
    <x v="1"/>
    <x v="7"/>
    <x v="2"/>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 "/>
    <s v="99 - MULTIPROVINCIAL"/>
    <n v="4943000"/>
    <n v="2530000"/>
    <n v="1789001.97"/>
  </r>
  <r>
    <s v="2024"/>
    <x v="0"/>
    <x v="0"/>
    <x v="1"/>
    <x v="7"/>
    <x v="2"/>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 "/>
    <s v="99 - MULTIPROVINCIAL"/>
    <n v="0"/>
    <n v="3300000"/>
    <n v="1186031.57"/>
  </r>
  <r>
    <s v="2024"/>
    <x v="0"/>
    <x v="0"/>
    <x v="1"/>
    <x v="7"/>
    <x v="2"/>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 "/>
    <s v="99 - MULTIPROVINCIAL"/>
    <n v="25000000"/>
    <n v="12342000"/>
    <n v="3235202.4"/>
  </r>
  <r>
    <s v="2024"/>
    <x v="0"/>
    <x v="0"/>
    <x v="1"/>
    <x v="7"/>
    <x v="2"/>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 "/>
    <s v="99 - MULTIPROVINCIAL"/>
    <n v="15720205"/>
    <n v="20682808"/>
    <n v="17382023.300000001"/>
  </r>
  <r>
    <s v="2024"/>
    <x v="0"/>
    <x v="0"/>
    <x v="1"/>
    <x v="7"/>
    <x v="2"/>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 "/>
    <s v="99 - MULTIPROVINCIAL"/>
    <n v="325000"/>
    <n v="6525400"/>
    <n v="4464403.63"/>
  </r>
  <r>
    <s v="2024"/>
    <x v="0"/>
    <x v="0"/>
    <x v="1"/>
    <x v="7"/>
    <x v="2"/>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 "/>
    <s v="99 - MULTIPROVINCIAL"/>
    <n v="0"/>
    <n v="1761000"/>
    <n v="0"/>
  </r>
  <r>
    <s v="2024"/>
    <x v="0"/>
    <x v="0"/>
    <x v="1"/>
    <x v="7"/>
    <x v="2"/>
    <s v="0201 - PRESIDENCIA DE LA REPÚBLICA"/>
    <s v="0009 - DIRECCIÓN GENERAL DE PROYECTOS ESTRATÉGICOS Y ESPECIALES DE LA PRESIDENCIA DE LA REPÚBLICA (PROPEEP)"/>
    <x v="0"/>
    <x v="0"/>
    <x v="2"/>
    <s v="2.7 - OBRAS"/>
    <s v="2.7.1 - OBRAS EN EDIFICACIONES"/>
    <s v="N"/>
    <s v="00 - N/A"/>
    <s v="10 - FONDO GENERAL"/>
    <s v=" "/>
    <s v="99 - MULTIPROVINCIAL"/>
    <n v="168448100"/>
    <n v="89152653.730000004"/>
    <n v="32390414.440000001"/>
  </r>
  <r>
    <s v="2024"/>
    <x v="0"/>
    <x v="0"/>
    <x v="1"/>
    <x v="7"/>
    <x v="2"/>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x v="2"/>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x v="2"/>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x v="2"/>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x v="2"/>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x v="2"/>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x v="2"/>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5920841.75"/>
  </r>
  <r>
    <s v="2024"/>
    <x v="0"/>
    <x v="0"/>
    <x v="1"/>
    <x v="7"/>
    <x v="2"/>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x v="2"/>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5399999.7800000003"/>
  </r>
  <r>
    <s v="2024"/>
    <x v="0"/>
    <x v="0"/>
    <x v="1"/>
    <x v="7"/>
    <x v="2"/>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x v="2"/>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x v="2"/>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2"/>
    <n v="30333879.909999996"/>
  </r>
  <r>
    <s v="2024"/>
    <x v="0"/>
    <x v="0"/>
    <x v="1"/>
    <x v="7"/>
    <x v="2"/>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80000002"/>
    <n v="25231351.759999998"/>
  </r>
  <r>
    <s v="2024"/>
    <x v="0"/>
    <x v="0"/>
    <x v="1"/>
    <x v="7"/>
    <x v="2"/>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37250000"/>
    <n v="26541578.780000001"/>
  </r>
  <r>
    <s v="2024"/>
    <x v="0"/>
    <x v="0"/>
    <x v="1"/>
    <x v="7"/>
    <x v="2"/>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x v="2"/>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199999999"/>
    <n v="28162938.75"/>
  </r>
  <r>
    <s v="2024"/>
    <x v="0"/>
    <x v="0"/>
    <x v="1"/>
    <x v="7"/>
    <x v="2"/>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x v="2"/>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14013435"/>
    <n v="0"/>
  </r>
  <r>
    <s v="2024"/>
    <x v="0"/>
    <x v="0"/>
    <x v="1"/>
    <x v="7"/>
    <x v="2"/>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x v="2"/>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7450720.07"/>
    <n v="17041636.059999999"/>
  </r>
  <r>
    <s v="2024"/>
    <x v="0"/>
    <x v="0"/>
    <x v="1"/>
    <x v="7"/>
    <x v="2"/>
    <s v="0201 - PRESIDENCIA DE LA REPÚBLICA"/>
    <s v="0010 - CONSEJO NACIONAL DE LA PERSONA ENVEJECIENTE"/>
    <x v="2"/>
    <x v="4"/>
    <x v="6"/>
    <s v="2.6 - BIENES MUEBLES, INMUEBLES E INTANGIBLES"/>
    <s v="2.6.1 - MOBILIARIO Y EQUIPO"/>
    <s v="N"/>
    <s v="00 - N/A"/>
    <s v="10 - FONDO GENERAL"/>
    <s v=" "/>
    <s v="99 - MULTIPROVINCIAL"/>
    <n v="4000000"/>
    <n v="9925160"/>
    <n v="3602263.5500000003"/>
  </r>
  <r>
    <s v="2024"/>
    <x v="0"/>
    <x v="0"/>
    <x v="1"/>
    <x v="7"/>
    <x v="2"/>
    <s v="0201 - PRESIDENCIA DE LA REPÚBLICA"/>
    <s v="0010 - CONSEJO NACIONAL DE LA PERSONA ENVEJECIENTE"/>
    <x v="2"/>
    <x v="4"/>
    <x v="6"/>
    <s v="2.6 - BIENES MUEBLES, INMUEBLES E INTANGIBLES"/>
    <s v="2.6.2 - MOBILIARIO Y EQUIPO DE AUDIO, AUDIOVISUAL, RECREATIVO Y EDUCACIONAL"/>
    <s v="N"/>
    <s v="00 - N/A"/>
    <s v="10 - FONDO GENERAL"/>
    <s v=" "/>
    <s v="99 - MULTIPROVINCIAL"/>
    <n v="0"/>
    <n v="434000"/>
    <n v="0"/>
  </r>
  <r>
    <s v="2024"/>
    <x v="0"/>
    <x v="0"/>
    <x v="1"/>
    <x v="7"/>
    <x v="2"/>
    <s v="0201 - PRESIDENCIA DE LA REPÚBLICA"/>
    <s v="0010 - CONSEJO NACIONAL DE LA PERSONA ENVEJECIENTE"/>
    <x v="2"/>
    <x v="4"/>
    <x v="6"/>
    <s v="2.6 - BIENES MUEBLES, INMUEBLES E INTANGIBLES"/>
    <s v="2.6.3 - EQUIPO E INSTRUMENTAL, CIENTÍFICO Y LABORATORIO"/>
    <s v="N"/>
    <s v="00 - N/A"/>
    <s v="10 - FONDO GENERAL"/>
    <s v=" "/>
    <s v="99 - MULTIPROVINCIAL"/>
    <n v="1000000"/>
    <n v="1876700"/>
    <n v="87662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01 - DISTRITO NACIONAL"/>
    <n v="3500000"/>
    <n v="3500000"/>
    <n v="350000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02 - AZUA"/>
    <n v="8500000"/>
    <n v="8500000"/>
    <n v="850000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10 - INDEPENDENCIA"/>
    <n v="5000000"/>
    <n v="5000000"/>
    <n v="500000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11 - LA ALTAGRACIA"/>
    <n v="5000000"/>
    <n v="50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13 - LA VEGA"/>
    <n v="3500000"/>
    <n v="3500000"/>
    <n v="350000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22 - SAN JUAN"/>
    <n v="5000000"/>
    <n v="5000000"/>
    <n v="500000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27 - VALVERDE"/>
    <n v="3500000"/>
    <n v="3500000"/>
    <n v="350000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32 - SANTO DOMINGO"/>
    <n v="22000000"/>
    <n v="22000000"/>
    <n v="2200000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 "/>
    <s v="99 - MULTIPROVINCIAL"/>
    <n v="1829917"/>
    <n v="3701917"/>
    <n v="719999.98"/>
  </r>
  <r>
    <s v="2024"/>
    <x v="0"/>
    <x v="0"/>
    <x v="1"/>
    <x v="7"/>
    <x v="2"/>
    <s v="0201 - PRESIDENCIA DE LA REPÚBLICA"/>
    <s v="0010 - CONSEJO NACIONAL DE LA PERSONA ENVEJECIENTE"/>
    <x v="2"/>
    <x v="4"/>
    <x v="6"/>
    <s v="2.6 - BIENES MUEBLES, INMUEBLES E INTANGIBLES"/>
    <s v="2.6.5 - MAQUINARIA, OTROS EQUIPOS Y HERRAMIENTAS"/>
    <s v="N"/>
    <s v="00 - N/A"/>
    <s v="10 - FONDO GENERAL"/>
    <s v=" "/>
    <s v="99 - MULTIPROVINCIAL"/>
    <n v="1050000"/>
    <n v="1072300"/>
    <n v="510644.85000000003"/>
  </r>
  <r>
    <s v="2024"/>
    <x v="0"/>
    <x v="0"/>
    <x v="1"/>
    <x v="7"/>
    <x v="2"/>
    <s v="0201 - PRESIDENCIA DE LA REPÚBLICA"/>
    <s v="0010 - CONSEJO NACIONAL DE LA PERSONA ENVEJECIENTE"/>
    <x v="2"/>
    <x v="4"/>
    <x v="6"/>
    <s v="2.6 - BIENES MUEBLES, INMUEBLES E INTANGIBLES"/>
    <s v="2.6.6 - EQUIPOS DE DEFENSA Y SEGURIDAD"/>
    <s v="N"/>
    <s v="00 - N/A"/>
    <s v="10 - FONDO GENERAL"/>
    <s v=" "/>
    <s v="99 - MULTIPROVINCIAL"/>
    <n v="100000"/>
    <n v="100000"/>
    <n v="26550"/>
  </r>
  <r>
    <s v="2024"/>
    <x v="0"/>
    <x v="0"/>
    <x v="1"/>
    <x v="7"/>
    <x v="2"/>
    <s v="0201 - PRESIDENCIA DE LA REPÚBLICA"/>
    <s v="0010 - CONSEJO NACIONAL DE LA PERSONA ENVEJECIENTE"/>
    <x v="2"/>
    <x v="4"/>
    <x v="6"/>
    <s v="2.7 - OBRAS"/>
    <s v="2.7.1 - OBRAS EN EDIFICACIONES"/>
    <s v="N"/>
    <s v="00 - N/A"/>
    <s v="10 - FONDO GENERAL"/>
    <s v=" "/>
    <s v="99 - MULTIPROVINCIAL"/>
    <n v="600000"/>
    <n v="600000"/>
    <n v="0"/>
  </r>
  <r>
    <s v="2024"/>
    <x v="0"/>
    <x v="0"/>
    <x v="1"/>
    <x v="7"/>
    <x v="2"/>
    <s v="0201 - PRESIDENCIA DE LA REPÚBLICA"/>
    <s v="0010 - CONSEJO NACIONAL PARA EL CAMBIO CLIMÁTICO Y MECANISMO DE DESARROLLO LIMPIO"/>
    <x v="3"/>
    <x v="6"/>
    <x v="17"/>
    <s v="2.6 - BIENES MUEBLES, INMUEBLES E INTANGIBLES"/>
    <s v="2.6.1 - MOBILIARIO Y EQUIPO"/>
    <s v="N"/>
    <s v="00 - N/A"/>
    <s v="10 - FONDO GENERAL"/>
    <s v=" "/>
    <s v="99 - MULTIPROVINCIAL"/>
    <n v="150000"/>
    <n v="186155"/>
    <n v="133511.6"/>
  </r>
  <r>
    <s v="2024"/>
    <x v="0"/>
    <x v="0"/>
    <x v="1"/>
    <x v="7"/>
    <x v="2"/>
    <s v="0201 - PRESIDENCIA DE LA REPÚBLICA"/>
    <s v="0010 - CONSEJO NACIONAL PARA EL CAMBIO CLIMÁTICO Y MECANISMO DE DESARROLLO LIMPIO"/>
    <x v="3"/>
    <x v="6"/>
    <x v="17"/>
    <s v="2.6 - BIENES MUEBLES, INMUEBLES E INTANGIBLES"/>
    <s v="2.6.5 - MAQUINARIA, OTROS EQUIPOS Y HERRAMIENTAS"/>
    <s v="N"/>
    <s v="00 - N/A"/>
    <s v="10 - FONDO GENERAL"/>
    <s v=" "/>
    <s v="99 - MULTIPROVINCIAL"/>
    <n v="0"/>
    <n v="26845"/>
    <n v="26845"/>
  </r>
  <r>
    <s v="2024"/>
    <x v="0"/>
    <x v="0"/>
    <x v="1"/>
    <x v="7"/>
    <x v="2"/>
    <s v="0201 - PRESIDENCIA DE LA REPÚBLICA"/>
    <s v="0010 - CONSEJO NACIONAL PARA EL CAMBIO CLIMÁTICO Y MECANISMO DE DESARROLLO LIMPIO"/>
    <x v="3"/>
    <x v="6"/>
    <x v="17"/>
    <s v="2.7 - OBRAS"/>
    <s v="2.7.1 - OBRAS EN EDIFICACIONES"/>
    <s v="N"/>
    <s v="00 - N/A"/>
    <s v="70 - DONACION EXTERNA"/>
    <s v=" "/>
    <s v="99 - MULTIPROVINCIAL"/>
    <n v="6994973"/>
    <n v="0"/>
    <n v="0"/>
  </r>
  <r>
    <s v="2024"/>
    <x v="0"/>
    <x v="0"/>
    <x v="1"/>
    <x v="7"/>
    <x v="2"/>
    <s v="0201 - PRESIDENCIA DE LA REPÚBLICA"/>
    <s v="0010 - UNIDAD TECNICA EJECUTORA DE TITULACION DE TERRENOS DEL ESTADO"/>
    <x v="0"/>
    <x v="0"/>
    <x v="2"/>
    <s v="2.6 - BIENES MUEBLES, INMUEBLES E INTANGIBLES"/>
    <s v="2.6.1 - MOBILIARIO Y EQUIPO"/>
    <s v="N"/>
    <s v="00 - N/A"/>
    <s v="10 - FONDO GENERAL"/>
    <s v=" "/>
    <s v="99 - MULTIPROVINCIAL"/>
    <n v="14910732"/>
    <n v="29975934.09"/>
    <n v="5756927.0499999989"/>
  </r>
  <r>
    <s v="2024"/>
    <x v="0"/>
    <x v="0"/>
    <x v="1"/>
    <x v="7"/>
    <x v="2"/>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 "/>
    <s v="99 - MULTIPROVINCIAL"/>
    <n v="831834"/>
    <n v="1567573.1"/>
    <n v="1475244.09"/>
  </r>
  <r>
    <s v="2024"/>
    <x v="0"/>
    <x v="0"/>
    <x v="1"/>
    <x v="7"/>
    <x v="2"/>
    <s v="0201 - PRESIDENCIA DE LA REPÚBLICA"/>
    <s v="0010 - UNIDAD TECNICA EJECUTORA DE TITULACION DE TERRENOS DEL ESTADO"/>
    <x v="0"/>
    <x v="0"/>
    <x v="2"/>
    <s v="2.6 - BIENES MUEBLES, INMUEBLES E INTANGIBLES"/>
    <s v="2.6.3 - EQUIPO E INSTRUMENTAL, CIENTÍFICO Y LABORATORIO"/>
    <s v="N"/>
    <s v="00 - N/A"/>
    <s v="10 - FONDO GENERAL"/>
    <s v=" "/>
    <s v="99 - MULTIPROVINCIAL"/>
    <n v="29350"/>
    <n v="108317.5"/>
    <n v="37317.5"/>
  </r>
  <r>
    <s v="2024"/>
    <x v="0"/>
    <x v="0"/>
    <x v="1"/>
    <x v="7"/>
    <x v="2"/>
    <s v="0201 - PRESIDENCIA DE LA REPÚBLICA"/>
    <s v="0010 - UNIDAD TECNICA EJECUTORA DE TITULACION DE TERRENOS DEL ESTADO"/>
    <x v="0"/>
    <x v="0"/>
    <x v="2"/>
    <s v="2.6 - BIENES MUEBLES, INMUEBLES E INTANGIBLES"/>
    <s v="2.6.4 - VEHÍCULOS Y EQUIPO DE TRANSPORTE, TRACCIÓN Y ELEVACIÓN"/>
    <s v="N"/>
    <s v="00 - N/A"/>
    <s v="10 - FONDO GENERAL"/>
    <s v=" "/>
    <s v="99 - MULTIPROVINCIAL"/>
    <n v="10710000"/>
    <n v="15780000"/>
    <n v="13146225"/>
  </r>
  <r>
    <s v="2024"/>
    <x v="0"/>
    <x v="0"/>
    <x v="1"/>
    <x v="7"/>
    <x v="2"/>
    <s v="0201 - PRESIDENCIA DE LA REPÚBLICA"/>
    <s v="0010 - UNIDAD TECNICA EJECUTORA DE TITULACION DE TERRENOS DEL ESTADO"/>
    <x v="0"/>
    <x v="0"/>
    <x v="2"/>
    <s v="2.6 - BIENES MUEBLES, INMUEBLES E INTANGIBLES"/>
    <s v="2.6.5 - MAQUINARIA, OTROS EQUIPOS Y HERRAMIENTAS"/>
    <s v="N"/>
    <s v="00 - N/A"/>
    <s v="10 - FONDO GENERAL"/>
    <s v=" "/>
    <s v="99 - MULTIPROVINCIAL"/>
    <n v="7642201"/>
    <n v="12050795.99"/>
    <n v="6530586.6699999999"/>
  </r>
  <r>
    <s v="2024"/>
    <x v="0"/>
    <x v="0"/>
    <x v="1"/>
    <x v="7"/>
    <x v="2"/>
    <s v="0201 - PRESIDENCIA DE LA REPÚBLICA"/>
    <s v="0010 - UNIDAD TECNICA EJECUTORA DE TITULACION DE TERRENOS DEL ESTADO"/>
    <x v="0"/>
    <x v="0"/>
    <x v="2"/>
    <s v="2.6 - BIENES MUEBLES, INMUEBLES E INTANGIBLES"/>
    <s v="2.6.6 - EQUIPOS DE DEFENSA Y SEGURIDAD"/>
    <s v="N"/>
    <s v="00 - N/A"/>
    <s v="10 - FONDO GENERAL"/>
    <s v=" "/>
    <s v="99 - MULTIPROVINCIAL"/>
    <n v="18000"/>
    <n v="1064593"/>
    <n v="807509.26"/>
  </r>
  <r>
    <s v="2024"/>
    <x v="0"/>
    <x v="0"/>
    <x v="1"/>
    <x v="7"/>
    <x v="2"/>
    <s v="0201 - PRESIDENCIA DE LA REPÚBLICA"/>
    <s v="0010 - UNIDAD TECNICA EJECUTORA DE TITULACION DE TERRENOS DEL ESTADO"/>
    <x v="0"/>
    <x v="0"/>
    <x v="2"/>
    <s v="2.6 - BIENES MUEBLES, INMUEBLES E INTANGIBLES"/>
    <s v="2.6.8 - BIENES INTANGIBLES"/>
    <s v="N"/>
    <s v="00 - N/A"/>
    <s v="10 - FONDO GENERAL"/>
    <s v=" "/>
    <s v="99 - MULTIPROVINCIAL"/>
    <n v="7200000"/>
    <n v="5432647"/>
    <n v="642240"/>
  </r>
  <r>
    <s v="2024"/>
    <x v="0"/>
    <x v="0"/>
    <x v="1"/>
    <x v="7"/>
    <x v="2"/>
    <s v="0201 - PRESIDENCIA DE LA REPÚBLICA"/>
    <s v="0010 - UNIDAD TECNICA EJECUTORA DE TITULACION DE TERRENOS DEL ESTADO"/>
    <x v="0"/>
    <x v="0"/>
    <x v="2"/>
    <s v="2.7 - OBRAS"/>
    <s v="2.7.1 - OBRAS EN EDIFICACIONES"/>
    <s v="N"/>
    <s v="00 - N/A"/>
    <s v="10 - FONDO GENERAL"/>
    <s v=" "/>
    <s v="99 - MULTIPROVINCIAL"/>
    <n v="0"/>
    <n v="6833313.1200000001"/>
    <n v="1333967.69"/>
  </r>
  <r>
    <s v="2024"/>
    <x v="0"/>
    <x v="0"/>
    <x v="1"/>
    <x v="7"/>
    <x v="2"/>
    <s v="0201 - PRESIDENCIA DE LA REPÚBLICA"/>
    <s v="0012 - CONSEJO NACIONAL DE DROGAS"/>
    <x v="0"/>
    <x v="1"/>
    <x v="18"/>
    <s v="2.6 - BIENES MUEBLES, INMUEBLES E INTANGIBLES"/>
    <s v="2.6.1 - MOBILIARIO Y EQUIPO"/>
    <s v="N"/>
    <s v="00 - N/A"/>
    <s v="20 - FONDOS CON DESTINO ESPECÍFICO"/>
    <s v=" "/>
    <s v="99 - MULTIPROVINCIAL"/>
    <n v="0"/>
    <n v="4778596"/>
    <n v="1279954.73"/>
  </r>
  <r>
    <s v="2024"/>
    <x v="0"/>
    <x v="0"/>
    <x v="1"/>
    <x v="7"/>
    <x v="2"/>
    <s v="0201 - PRESIDENCIA DE LA REPÚBLICA"/>
    <s v="0012 - CONSEJO NACIONAL DE DROGAS"/>
    <x v="0"/>
    <x v="1"/>
    <x v="18"/>
    <s v="2.6 - BIENES MUEBLES, INMUEBLES E INTANGIBLES"/>
    <s v="2.6.2 - MOBILIARIO Y EQUIPO DE AUDIO, AUDIOVISUAL, RECREATIVO Y EDUCACIONAL"/>
    <s v="N"/>
    <s v="00 - N/A"/>
    <s v="20 - FONDOS CON DESTINO ESPECÍFICO"/>
    <s v=" "/>
    <s v="99 - MULTIPROVINCIAL"/>
    <n v="0"/>
    <n v="1325440"/>
    <n v="154968.85999999999"/>
  </r>
  <r>
    <s v="2024"/>
    <x v="0"/>
    <x v="0"/>
    <x v="1"/>
    <x v="7"/>
    <x v="2"/>
    <s v="0201 - PRESIDENCIA DE LA REPÚBLICA"/>
    <s v="0012 - CONSEJO NACIONAL DE DROGAS"/>
    <x v="0"/>
    <x v="1"/>
    <x v="18"/>
    <s v="2.6 - BIENES MUEBLES, INMUEBLES E INTANGIBLES"/>
    <s v="2.6.4 - VEHÍCULOS Y EQUIPO DE TRANSPORTE, TRACCIÓN Y ELEVACIÓN"/>
    <s v="N"/>
    <s v="00 - N/A"/>
    <s v="20 - FONDOS CON DESTINO ESPECÍFICO"/>
    <s v=" "/>
    <s v="99 - MULTIPROVINCIAL"/>
    <n v="0"/>
    <n v="12462000"/>
    <n v="12397840"/>
  </r>
  <r>
    <s v="2024"/>
    <x v="0"/>
    <x v="0"/>
    <x v="1"/>
    <x v="7"/>
    <x v="2"/>
    <s v="0201 - PRESIDENCIA DE LA REPÚBLICA"/>
    <s v="0012 - CONSEJO NACIONAL DE DROGAS"/>
    <x v="0"/>
    <x v="1"/>
    <x v="18"/>
    <s v="2.6 - BIENES MUEBLES, INMUEBLES E INTANGIBLES"/>
    <s v="2.6.5 - MAQUINARIA, OTROS EQUIPOS Y HERRAMIENTAS"/>
    <s v="N"/>
    <s v="00 - N/A"/>
    <s v="20 - FONDOS CON DESTINO ESPECÍFICO"/>
    <s v=" "/>
    <s v="99 - MULTIPROVINCIAL"/>
    <n v="0"/>
    <n v="328016"/>
    <n v="241197.31"/>
  </r>
  <r>
    <s v="2024"/>
    <x v="0"/>
    <x v="0"/>
    <x v="1"/>
    <x v="7"/>
    <x v="2"/>
    <s v="0201 - PRESIDENCIA DE LA REPÚBLICA"/>
    <s v="0014 - COMEDORES ECONOMICOS DEL ESTADO"/>
    <x v="2"/>
    <x v="4"/>
    <x v="6"/>
    <s v="2.6 - BIENES MUEBLES, INMUEBLES E INTANGIBLES"/>
    <s v="2.6.1 - MOBILIARIO Y EQUIPO"/>
    <s v="N"/>
    <s v="00 - N/A"/>
    <s v="10 - FONDO GENERAL"/>
    <s v=" "/>
    <s v="99 - MULTIPROVINCIAL"/>
    <n v="8707001"/>
    <n v="1827501.1799999997"/>
    <n v="672938.17999999993"/>
  </r>
  <r>
    <s v="2024"/>
    <x v="0"/>
    <x v="0"/>
    <x v="1"/>
    <x v="7"/>
    <x v="2"/>
    <s v="0201 - PRESIDENCIA DE LA REPÚBLICA"/>
    <s v="0014 - COMEDORES ECONOMICOS DEL ESTADO"/>
    <x v="2"/>
    <x v="4"/>
    <x v="6"/>
    <s v="2.6 - BIENES MUEBLES, INMUEBLES E INTANGIBLES"/>
    <s v="2.6.1 - MOBILIARIO Y EQUIPO"/>
    <s v="N"/>
    <s v="00 - N/A"/>
    <s v="20 - FONDOS CON DESTINO ESPECÍFICO"/>
    <s v=" "/>
    <s v="99 - MULTIPROVINCIAL"/>
    <n v="10000000"/>
    <n v="7541797"/>
    <n v="1764499.6800000002"/>
  </r>
  <r>
    <s v="2024"/>
    <x v="0"/>
    <x v="0"/>
    <x v="1"/>
    <x v="7"/>
    <x v="2"/>
    <s v="0201 - PRESIDENCIA DE LA REPÚBLICA"/>
    <s v="0014 - COMEDORES ECONOMICOS DEL ESTADO"/>
    <x v="2"/>
    <x v="4"/>
    <x v="6"/>
    <s v="2.6 - BIENES MUEBLES, INMUEBLES E INTANGIBLES"/>
    <s v="2.6.2 - MOBILIARIO Y EQUIPO DE AUDIO, AUDIOVISUAL, RECREATIVO Y EDUCACIONAL"/>
    <s v="N"/>
    <s v="00 - N/A"/>
    <s v="10 - FONDO GENERAL"/>
    <s v=" "/>
    <s v="99 - MULTIPROVINCIAL"/>
    <n v="5000000"/>
    <n v="517000"/>
    <n v="487340"/>
  </r>
  <r>
    <s v="2024"/>
    <x v="0"/>
    <x v="0"/>
    <x v="1"/>
    <x v="7"/>
    <x v="2"/>
    <s v="0201 - PRESIDENCIA DE LA REPÚBLICA"/>
    <s v="0014 - COMEDORES ECONOMICOS DEL ESTADO"/>
    <x v="2"/>
    <x v="4"/>
    <x v="6"/>
    <s v="2.6 - BIENES MUEBLES, INMUEBLES E INTANGIBLES"/>
    <s v="2.6.2 - MOBILIARIO Y EQUIPO DE AUDIO, AUDIOVISUAL, RECREATIVO Y EDUCACIONAL"/>
    <s v="N"/>
    <s v="00 - N/A"/>
    <s v="20 - FONDOS CON DESTINO ESPECÍFICO"/>
    <s v=" "/>
    <s v="99 - MULTIPROVINCIAL"/>
    <n v="0"/>
    <n v="85000"/>
    <n v="0"/>
  </r>
  <r>
    <s v="2024"/>
    <x v="0"/>
    <x v="0"/>
    <x v="1"/>
    <x v="7"/>
    <x v="2"/>
    <s v="0201 - PRESIDENCIA DE LA REPÚBLICA"/>
    <s v="0014 - COMEDORES ECONOMICOS DEL ESTADO"/>
    <x v="2"/>
    <x v="4"/>
    <x v="6"/>
    <s v="2.6 - BIENES MUEBLES, INMUEBLES E INTANGIBLES"/>
    <s v="2.6.4 - VEHÍCULOS Y EQUIPO DE TRANSPORTE, TRACCIÓN Y ELEVACIÓN"/>
    <s v="N"/>
    <s v="00 - N/A"/>
    <s v="10 - FONDO GENERAL"/>
    <s v=" "/>
    <s v="99 - MULTIPROVINCIAL"/>
    <n v="15000000"/>
    <n v="3150000"/>
    <n v="3045001.09"/>
  </r>
  <r>
    <s v="2024"/>
    <x v="0"/>
    <x v="0"/>
    <x v="1"/>
    <x v="7"/>
    <x v="2"/>
    <s v="0201 - PRESIDENCIA DE LA REPÚBLICA"/>
    <s v="0014 - COMEDORES ECONOMICOS DEL ESTADO"/>
    <x v="2"/>
    <x v="4"/>
    <x v="6"/>
    <s v="2.6 - BIENES MUEBLES, INMUEBLES E INTANGIBLES"/>
    <s v="2.6.4 - VEHÍCULOS Y EQUIPO DE TRANSPORTE, TRACCIÓN Y ELEVACIÓN"/>
    <s v="N"/>
    <s v="00 - N/A"/>
    <s v="20 - FONDOS CON DESTINO ESPECÍFICO"/>
    <s v=" "/>
    <s v="99 - MULTIPROVINCIAL"/>
    <n v="30000000"/>
    <n v="215000"/>
    <n v="113280"/>
  </r>
  <r>
    <s v="2024"/>
    <x v="0"/>
    <x v="0"/>
    <x v="1"/>
    <x v="7"/>
    <x v="2"/>
    <s v="0201 - PRESIDENCIA DE LA REPÚBLICA"/>
    <s v="0014 - COMEDORES ECONOMICOS DEL ESTADO"/>
    <x v="2"/>
    <x v="4"/>
    <x v="6"/>
    <s v="2.6 - BIENES MUEBLES, INMUEBLES E INTANGIBLES"/>
    <s v="2.6.5 - MAQUINARIA, OTROS EQUIPOS Y HERRAMIENTAS"/>
    <s v="N"/>
    <s v="00 - N/A"/>
    <s v="10 - FONDO GENERAL"/>
    <s v=" "/>
    <s v="99 - MULTIPROVINCIAL"/>
    <n v="8025000"/>
    <n v="4620079"/>
    <n v="4286487.47"/>
  </r>
  <r>
    <s v="2024"/>
    <x v="0"/>
    <x v="0"/>
    <x v="1"/>
    <x v="7"/>
    <x v="2"/>
    <s v="0201 - PRESIDENCIA DE LA REPÚBLICA"/>
    <s v="0014 - COMEDORES ECONOMICOS DEL ESTADO"/>
    <x v="2"/>
    <x v="4"/>
    <x v="6"/>
    <s v="2.6 - BIENES MUEBLES, INMUEBLES E INTANGIBLES"/>
    <s v="2.6.5 - MAQUINARIA, OTROS EQUIPOS Y HERRAMIENTAS"/>
    <s v="N"/>
    <s v="00 - N/A"/>
    <s v="20 - FONDOS CON DESTINO ESPECÍFICO"/>
    <s v=" "/>
    <s v="99 - MULTIPROVINCIAL"/>
    <n v="55000000"/>
    <n v="7802079"/>
    <n v="229780.01"/>
  </r>
  <r>
    <s v="2024"/>
    <x v="0"/>
    <x v="0"/>
    <x v="1"/>
    <x v="7"/>
    <x v="2"/>
    <s v="0201 - PRESIDENCIA DE LA REPÚBLICA"/>
    <s v="0014 - COMEDORES ECONOMICOS DEL ESTADO"/>
    <x v="2"/>
    <x v="4"/>
    <x v="6"/>
    <s v="2.6 - BIENES MUEBLES, INMUEBLES E INTANGIBLES"/>
    <s v="2.6.6 - EQUIPOS DE DEFENSA Y SEGURIDAD"/>
    <s v="N"/>
    <s v="00 - N/A"/>
    <s v="10 - FONDO GENERAL"/>
    <s v=" "/>
    <s v="99 - MULTIPROVINCIAL"/>
    <n v="577543"/>
    <n v="145543"/>
    <n v="89206.11"/>
  </r>
  <r>
    <s v="2024"/>
    <x v="0"/>
    <x v="0"/>
    <x v="1"/>
    <x v="7"/>
    <x v="2"/>
    <s v="0201 - PRESIDENCIA DE LA REPÚBLICA"/>
    <s v="0014 - COMEDORES ECONOMICOS DEL ESTADO"/>
    <x v="2"/>
    <x v="4"/>
    <x v="6"/>
    <s v="2.6 - BIENES MUEBLES, INMUEBLES E INTANGIBLES"/>
    <s v="2.6.8 - BIENES INTANGIBLES"/>
    <s v="N"/>
    <s v="00 - N/A"/>
    <s v="10 - FONDO GENERAL"/>
    <s v=" "/>
    <s v="99 - MULTIPROVINCIAL"/>
    <n v="0"/>
    <n v="100000"/>
    <n v="56924.17"/>
  </r>
  <r>
    <s v="2024"/>
    <x v="0"/>
    <x v="0"/>
    <x v="1"/>
    <x v="7"/>
    <x v="2"/>
    <s v="0201 - PRESIDENCIA DE LA REPÚBLICA"/>
    <s v="0014 - COMEDORES ECONOMICOS DEL ESTADO"/>
    <x v="2"/>
    <x v="4"/>
    <x v="6"/>
    <s v="2.6 - BIENES MUEBLES, INMUEBLES E INTANGIBLES"/>
    <s v="2.6.9 - EDIFICIOS, ESTRUCTURAS, TIERRAS, TERRENOS Y OBJETOS DE VALOR"/>
    <s v="N"/>
    <s v="00 - N/A"/>
    <s v="20 - FONDOS CON DESTINO ESPECÍFICO"/>
    <s v=" "/>
    <s v="99 - MULTIPROVINCIAL"/>
    <n v="0"/>
    <n v="55000"/>
    <n v="0"/>
  </r>
  <r>
    <s v="2024"/>
    <x v="0"/>
    <x v="0"/>
    <x v="1"/>
    <x v="7"/>
    <x v="2"/>
    <s v="0201 - PRESIDENCIA DE LA REPÚBLICA"/>
    <s v="0014 - COMEDORES ECONOMICOS DEL ESTADO"/>
    <x v="2"/>
    <x v="4"/>
    <x v="6"/>
    <s v="2.7 - OBRAS"/>
    <s v="2.7.1 - OBRAS EN EDIFICACIONES"/>
    <s v="N"/>
    <s v="00 - N/A"/>
    <s v="20 - FONDOS CON DESTINO ESPECÍFICO"/>
    <s v=" "/>
    <s v="99 - MULTIPROVINCIAL"/>
    <n v="40000000"/>
    <n v="68129450.439999998"/>
    <n v="17121119.290000003"/>
  </r>
  <r>
    <s v="2024"/>
    <x v="0"/>
    <x v="0"/>
    <x v="1"/>
    <x v="7"/>
    <x v="2"/>
    <s v="0201 - PRESIDENCIA DE LA REPÚBLICA"/>
    <s v="0014 - OFICINA DE CUSTODIA Y ADM. DE LOS BIENES INCAUTADOS Y DECOMISADOS"/>
    <x v="0"/>
    <x v="1"/>
    <x v="1"/>
    <s v="2.6 - BIENES MUEBLES, INMUEBLES E INTANGIBLES"/>
    <s v="2.6.1 - MOBILIARIO Y EQUIPO"/>
    <s v="N"/>
    <s v="00 - N/A"/>
    <s v="10 - FONDO GENERAL"/>
    <s v=" "/>
    <s v="99 - MULTIPROVINCIAL"/>
    <n v="994320"/>
    <n v="805030"/>
    <n v="458497"/>
  </r>
  <r>
    <s v="2024"/>
    <x v="0"/>
    <x v="0"/>
    <x v="1"/>
    <x v="7"/>
    <x v="2"/>
    <s v="0201 - PRESIDENCIA DE LA REPÚBLICA"/>
    <s v="0014 - OFICINA DE CUSTODIA Y ADM. DE LOS BIENES INCAUTADOS Y DECOMISADOS"/>
    <x v="0"/>
    <x v="1"/>
    <x v="1"/>
    <s v="2.6 - BIENES MUEBLES, INMUEBLES E INTANGIBLES"/>
    <s v="2.6.5 - MAQUINARIA, OTROS EQUIPOS Y HERRAMIENTAS"/>
    <s v="N"/>
    <s v="00 - N/A"/>
    <s v="10 - FONDO GENERAL"/>
    <s v=" "/>
    <s v="99 - MULTIPROVINCIAL"/>
    <n v="0"/>
    <n v="97590"/>
    <n v="92062.43"/>
  </r>
  <r>
    <s v="2024"/>
    <x v="0"/>
    <x v="0"/>
    <x v="1"/>
    <x v="7"/>
    <x v="2"/>
    <s v="0201 - PRESIDENCIA DE LA REPÚBLICA"/>
    <s v="0014 - OFICINA DE CUSTODIA Y ADM. DE LOS BIENES INCAUTADOS Y DECOMISADOS"/>
    <x v="0"/>
    <x v="1"/>
    <x v="1"/>
    <s v="2.6 - BIENES MUEBLES, INMUEBLES E INTANGIBLES"/>
    <s v="2.6.8 - BIENES INTANGIBLES"/>
    <s v="N"/>
    <s v="00 - N/A"/>
    <s v="10 - FONDO GENERAL"/>
    <s v=" "/>
    <s v="99 - MULTIPROVINCIAL"/>
    <n v="0"/>
    <n v="91700"/>
    <n v="77880"/>
  </r>
  <r>
    <s v="2024"/>
    <x v="0"/>
    <x v="0"/>
    <x v="1"/>
    <x v="7"/>
    <x v="2"/>
    <s v="0201 - PRESIDENCIA DE LA REPÚBLICA"/>
    <s v="0015 - DIRECCIÓN GENERAL DE DESARROLLO DE LA COMUNIDAD"/>
    <x v="2"/>
    <x v="4"/>
    <x v="6"/>
    <s v="2.6 - BIENES MUEBLES, INMUEBLES E INTANGIBLES"/>
    <s v="2.6.1 - MOBILIARIO Y EQUIPO"/>
    <s v="N"/>
    <s v="00 - N/A"/>
    <s v="10 - FONDO GENERAL"/>
    <s v=" "/>
    <s v="99 - MULTIPROVINCIAL"/>
    <n v="2400000"/>
    <n v="1651736"/>
    <n v="1427842.83"/>
  </r>
  <r>
    <s v="2024"/>
    <x v="0"/>
    <x v="0"/>
    <x v="1"/>
    <x v="7"/>
    <x v="2"/>
    <s v="0201 - PRESIDENCIA DE LA REPÚBLICA"/>
    <s v="0015 - DIRECCIÓN GENERAL DE DESARROLLO DE LA COMUNIDAD"/>
    <x v="2"/>
    <x v="4"/>
    <x v="6"/>
    <s v="2.6 - BIENES MUEBLES, INMUEBLES E INTANGIBLES"/>
    <s v="2.6.2 - MOBILIARIO Y EQUIPO DE AUDIO, AUDIOVISUAL, RECREATIVO Y EDUCACIONAL"/>
    <s v="N"/>
    <s v="00 - N/A"/>
    <s v="10 - FONDO GENERAL"/>
    <s v=" "/>
    <s v="99 - MULTIPROVINCIAL"/>
    <n v="100000"/>
    <n v="316830"/>
    <n v="215940"/>
  </r>
  <r>
    <s v="2024"/>
    <x v="0"/>
    <x v="0"/>
    <x v="1"/>
    <x v="7"/>
    <x v="2"/>
    <s v="0201 - PRESIDENCIA DE LA REPÚBLICA"/>
    <s v="0015 - DIRECCIÓN GENERAL DE DESARROLLO DE LA COMUNIDAD"/>
    <x v="2"/>
    <x v="4"/>
    <x v="6"/>
    <s v="2.6 - BIENES MUEBLES, INMUEBLES E INTANGIBLES"/>
    <s v="2.6.3 - EQUIPO E INSTRUMENTAL, CIENTÍFICO Y LABORATORIO"/>
    <s v="N"/>
    <s v="00 - N/A"/>
    <s v="10 - FONDO GENERAL"/>
    <s v=" "/>
    <s v="99 - MULTIPROVINCIAL"/>
    <n v="0"/>
    <n v="213602"/>
    <n v="213600.06"/>
  </r>
  <r>
    <s v="2024"/>
    <x v="0"/>
    <x v="0"/>
    <x v="1"/>
    <x v="7"/>
    <x v="2"/>
    <s v="0201 - PRESIDENCIA DE LA REPÚBLICA"/>
    <s v="0015 - DIRECCIÓN GENERAL DE DESARROLLO DE LA COMUNIDAD"/>
    <x v="2"/>
    <x v="4"/>
    <x v="6"/>
    <s v="2.6 - BIENES MUEBLES, INMUEBLES E INTANGIBLES"/>
    <s v="2.6.4 - VEHÍCULOS Y EQUIPO DE TRANSPORTE, TRACCIÓN Y ELEVACIÓN"/>
    <s v="N"/>
    <s v="00 - N/A"/>
    <s v="10 - FONDO GENERAL"/>
    <s v=" "/>
    <s v="99 - MULTIPROVINCIAL"/>
    <n v="5873072"/>
    <n v="5362628"/>
    <n v="0"/>
  </r>
  <r>
    <s v="2024"/>
    <x v="0"/>
    <x v="0"/>
    <x v="1"/>
    <x v="7"/>
    <x v="2"/>
    <s v="0201 - PRESIDENCIA DE LA REPÚBLICA"/>
    <s v="0015 - DIRECCIÓN GENERAL DE DESARROLLO DE LA COMUNIDAD"/>
    <x v="2"/>
    <x v="4"/>
    <x v="6"/>
    <s v="2.6 - BIENES MUEBLES, INMUEBLES E INTANGIBLES"/>
    <s v="2.6.5 - MAQUINARIA, OTROS EQUIPOS Y HERRAMIENTAS"/>
    <s v="N"/>
    <s v="00 - N/A"/>
    <s v="10 - FONDO GENERAL"/>
    <s v=" "/>
    <s v="99 - MULTIPROVINCIAL"/>
    <n v="2030589"/>
    <n v="3694045"/>
    <n v="2908155.2899999996"/>
  </r>
  <r>
    <s v="2024"/>
    <x v="0"/>
    <x v="0"/>
    <x v="1"/>
    <x v="7"/>
    <x v="2"/>
    <s v="0201 - PRESIDENCIA DE LA REPÚBLICA"/>
    <s v="0015 - DIRECCIÓN GENERAL DE DESARROLLO DE LA COMUNIDAD"/>
    <x v="2"/>
    <x v="4"/>
    <x v="6"/>
    <s v="2.6 - BIENES MUEBLES, INMUEBLES E INTANGIBLES"/>
    <s v="2.6.6 - EQUIPOS DE DEFENSA Y SEGURIDAD"/>
    <s v="N"/>
    <s v="00 - N/A"/>
    <s v="10 - FONDO GENERAL"/>
    <s v=" "/>
    <s v="99 - MULTIPROVINCIAL"/>
    <n v="0"/>
    <n v="13440"/>
    <n v="0"/>
  </r>
  <r>
    <s v="2024"/>
    <x v="0"/>
    <x v="0"/>
    <x v="1"/>
    <x v="7"/>
    <x v="2"/>
    <s v="0201 - PRESIDENCIA DE LA REPÚBLICA"/>
    <s v="0015 - DIRECCIÓN GENERAL DE DESARROLLO DE LA COMUNIDAD"/>
    <x v="2"/>
    <x v="4"/>
    <x v="6"/>
    <s v="2.6 - BIENES MUEBLES, INMUEBLES E INTANGIBLES"/>
    <s v="2.6.7 - ACTIVOS BIOLÓGICOS"/>
    <s v="N"/>
    <s v="00 - N/A"/>
    <s v="10 - FONDO GENERAL"/>
    <s v=" "/>
    <s v="99 - MULTIPROVINCIAL"/>
    <n v="0"/>
    <n v="0"/>
    <n v="0"/>
  </r>
  <r>
    <s v="2024"/>
    <x v="0"/>
    <x v="0"/>
    <x v="1"/>
    <x v="7"/>
    <x v="2"/>
    <s v="0201 - PRESIDENCIA DE LA REPÚBLICA"/>
    <s v="0015 - DIRECCIÓN GENERAL DE DESARROLLO DE LA COMUNIDAD"/>
    <x v="2"/>
    <x v="4"/>
    <x v="6"/>
    <s v="2.7 - OBRAS"/>
    <s v="2.7.1 - OBRAS EN EDIFICACIONES"/>
    <s v="N"/>
    <s v="00 - N/A"/>
    <s v="10 - FONDO GENERAL"/>
    <s v=" "/>
    <s v="99 - MULTIPROVINCIAL"/>
    <n v="11000000"/>
    <n v="2115004"/>
    <n v="2115002.87"/>
  </r>
  <r>
    <s v="2024"/>
    <x v="0"/>
    <x v="0"/>
    <x v="1"/>
    <x v="7"/>
    <x v="2"/>
    <s v="0201 - PRESIDENCIA DE LA REPÚBLICA"/>
    <s v="0016 - DIRECCION GENERAL DE DESARROLLO FRONTERIZO"/>
    <x v="2"/>
    <x v="4"/>
    <x v="6"/>
    <s v="2.6 - BIENES MUEBLES, INMUEBLES E INTANGIBLES"/>
    <s v="2.6.1 - MOBILIARIO Y EQUIPO"/>
    <s v="N"/>
    <s v="00 - N/A"/>
    <s v="10 - FONDO GENERAL"/>
    <s v=" "/>
    <s v="99 - MULTIPROVINCIAL"/>
    <n v="2828780"/>
    <n v="1941031.9900000002"/>
    <n v="1807126.9400000002"/>
  </r>
  <r>
    <s v="2024"/>
    <x v="0"/>
    <x v="0"/>
    <x v="1"/>
    <x v="7"/>
    <x v="2"/>
    <s v="0201 - PRESIDENCIA DE LA REPÚBLICA"/>
    <s v="0016 - DIRECCION GENERAL DE DESARROLLO FRONTERIZO"/>
    <x v="2"/>
    <x v="4"/>
    <x v="6"/>
    <s v="2.6 - BIENES MUEBLES, INMUEBLES E INTANGIBLES"/>
    <s v="2.6.2 - MOBILIARIO Y EQUIPO DE AUDIO, AUDIOVISUAL, RECREATIVO Y EDUCACIONAL"/>
    <s v="N"/>
    <s v="00 - N/A"/>
    <s v="10 - FONDO GENERAL"/>
    <s v=" "/>
    <s v="99 - MULTIPROVINCIAL"/>
    <n v="220272"/>
    <n v="150000"/>
    <n v="0"/>
  </r>
  <r>
    <s v="2024"/>
    <x v="0"/>
    <x v="0"/>
    <x v="1"/>
    <x v="7"/>
    <x v="2"/>
    <s v="0201 - PRESIDENCIA DE LA REPÚBLICA"/>
    <s v="0016 - DIRECCION GENERAL DE DESARROLLO FRONTERIZO"/>
    <x v="2"/>
    <x v="4"/>
    <x v="6"/>
    <s v="2.6 - BIENES MUEBLES, INMUEBLES E INTANGIBLES"/>
    <s v="2.6.4 - VEHÍCULOS Y EQUIPO DE TRANSPORTE, TRACCIÓN Y ELEVACIÓN"/>
    <s v="N"/>
    <s v="00 - N/A"/>
    <s v="10 - FONDO GENERAL"/>
    <s v=" "/>
    <s v="99 - MULTIPROVINCIAL"/>
    <n v="2000000"/>
    <n v="0"/>
    <n v="0"/>
  </r>
  <r>
    <s v="2024"/>
    <x v="0"/>
    <x v="0"/>
    <x v="1"/>
    <x v="7"/>
    <x v="2"/>
    <s v="0201 - PRESIDENCIA DE LA REPÚBLICA"/>
    <s v="0016 - DIRECCION GENERAL DE DESARROLLO FRONTERIZO"/>
    <x v="2"/>
    <x v="4"/>
    <x v="6"/>
    <s v="2.6 - BIENES MUEBLES, INMUEBLES E INTANGIBLES"/>
    <s v="2.6.5 - MAQUINARIA, OTROS EQUIPOS Y HERRAMIENTAS"/>
    <s v="N"/>
    <s v="00 - N/A"/>
    <s v="10 - FONDO GENERAL"/>
    <s v=" "/>
    <s v="99 - MULTIPROVINCIAL"/>
    <n v="567400"/>
    <n v="302400"/>
    <n v="205315"/>
  </r>
  <r>
    <s v="2024"/>
    <x v="0"/>
    <x v="0"/>
    <x v="1"/>
    <x v="7"/>
    <x v="2"/>
    <s v="0201 - PRESIDENCIA DE LA REPÚBLICA"/>
    <s v="0016 - DIRECCION GENERAL DE DESARROLLO FRONTERIZO"/>
    <x v="2"/>
    <x v="4"/>
    <x v="6"/>
    <s v="2.6 - BIENES MUEBLES, INMUEBLES E INTANGIBLES"/>
    <s v="2.6.6 - EQUIPOS DE DEFENSA Y SEGURIDAD"/>
    <s v="N"/>
    <s v="00 - N/A"/>
    <s v="10 - FONDO GENERAL"/>
    <s v=" "/>
    <s v="99 - MULTIPROVINCIAL"/>
    <n v="240000"/>
    <n v="0"/>
    <n v="0"/>
  </r>
  <r>
    <s v="2024"/>
    <x v="0"/>
    <x v="0"/>
    <x v="1"/>
    <x v="7"/>
    <x v="2"/>
    <s v="0201 - PRESIDENCIA DE LA REPÚBLICA"/>
    <s v="0016 - DIRECCION GENERAL DE DESARROLLO FRONTERIZO"/>
    <x v="2"/>
    <x v="4"/>
    <x v="6"/>
    <s v="2.6 - BIENES MUEBLES, INMUEBLES E INTANGIBLES"/>
    <s v="2.6.7 - ACTIVOS BIOLÓGICOS"/>
    <s v="N"/>
    <s v="00 - N/A"/>
    <s v="10 - FONDO GENERAL"/>
    <s v=" "/>
    <s v="99 - MULTIPROVINCIAL"/>
    <n v="129900"/>
    <n v="30000"/>
    <n v="0"/>
  </r>
  <r>
    <s v="2024"/>
    <x v="0"/>
    <x v="0"/>
    <x v="1"/>
    <x v="7"/>
    <x v="2"/>
    <s v="0201 - PRESIDENCIA DE LA REPÚBLICA"/>
    <s v="0016 - DIRECCION GENERAL DE DESARROLLO FRONTERIZO"/>
    <x v="2"/>
    <x v="4"/>
    <x v="6"/>
    <s v="2.6 - BIENES MUEBLES, INMUEBLES E INTANGIBLES"/>
    <s v="2.6.8 - BIENES INTANGIBLES"/>
    <s v="N"/>
    <s v="00 - N/A"/>
    <s v="10 - FONDO GENERAL"/>
    <s v=" "/>
    <s v="99 - MULTIPROVINCIAL"/>
    <n v="42470"/>
    <n v="0"/>
    <n v="0"/>
  </r>
  <r>
    <s v="2024"/>
    <x v="0"/>
    <x v="0"/>
    <x v="1"/>
    <x v="7"/>
    <x v="2"/>
    <s v="0201 - PRESIDENCIA DE LA REPÚBLICA"/>
    <s v="0016 - DIRECCION GENERAL DE DESARROLLO FRONTERIZO"/>
    <x v="2"/>
    <x v="4"/>
    <x v="6"/>
    <s v="2.7 - OBRAS"/>
    <s v="2.7.1 - OBRAS EN EDIFICACIONES"/>
    <s v="N"/>
    <s v="00 - N/A"/>
    <s v="10 - FONDO GENERAL"/>
    <s v=" "/>
    <s v="99 - MULTIPROVINCIAL"/>
    <n v="0"/>
    <n v="24157050.449999999"/>
    <n v="19669475.260000002"/>
  </r>
  <r>
    <s v="2024"/>
    <x v="0"/>
    <x v="0"/>
    <x v="1"/>
    <x v="7"/>
    <x v="2"/>
    <s v="0201 - PRESIDENCIA DE LA REPÚBLICA"/>
    <s v="0018 - COMISIÓN PERMANENTE DE EFEMÉRIDES PATRIA"/>
    <x v="2"/>
    <x v="8"/>
    <x v="20"/>
    <s v="2.6 - BIENES MUEBLES, INMUEBLES E INTANGIBLES"/>
    <s v="2.6.1 - MOBILIARIO Y EQUIPO"/>
    <s v="N"/>
    <s v="00 - N/A"/>
    <s v="10 - FONDO GENERAL"/>
    <s v=" "/>
    <s v="99 - MULTIPROVINCIAL"/>
    <n v="400000"/>
    <n v="39500"/>
    <n v="36462"/>
  </r>
  <r>
    <s v="2024"/>
    <x v="0"/>
    <x v="0"/>
    <x v="1"/>
    <x v="7"/>
    <x v="2"/>
    <s v="0201 - PRESIDENCIA DE LA REPÚBLICA"/>
    <s v="0018 - COMISIÓN PERMANENTE DE EFEMÉRIDES PATRIA"/>
    <x v="2"/>
    <x v="8"/>
    <x v="20"/>
    <s v="2.6 - BIENES MUEBLES, INMUEBLES E INTANGIBLES"/>
    <s v="2.6.2 - MOBILIARIO Y EQUIPO DE AUDIO, AUDIOVISUAL, RECREATIVO Y EDUCACIONAL"/>
    <s v="N"/>
    <s v="00 - N/A"/>
    <s v="10 - FONDO GENERAL"/>
    <s v=" "/>
    <s v="99 - MULTIPROVINCIAL"/>
    <n v="100000"/>
    <n v="0"/>
    <n v="0"/>
  </r>
  <r>
    <s v="2024"/>
    <x v="0"/>
    <x v="0"/>
    <x v="1"/>
    <x v="7"/>
    <x v="2"/>
    <s v="0201 - PRESIDENCIA DE LA REPÚBLICA"/>
    <s v="0018 - COMISIÓN PERMANENTE DE EFEMÉRIDES PATRIA"/>
    <x v="2"/>
    <x v="8"/>
    <x v="20"/>
    <s v="2.6 - BIENES MUEBLES, INMUEBLES E INTANGIBLES"/>
    <s v="2.6.5 - MAQUINARIA, OTROS EQUIPOS Y HERRAMIENTAS"/>
    <s v="N"/>
    <s v="00 - N/A"/>
    <s v="10 - FONDO GENERAL"/>
    <s v=" "/>
    <s v="99 - MULTIPROVINCIAL"/>
    <n v="100000"/>
    <n v="100000"/>
    <n v="37601.53"/>
  </r>
  <r>
    <s v="2024"/>
    <x v="0"/>
    <x v="0"/>
    <x v="1"/>
    <x v="7"/>
    <x v="2"/>
    <s v="0201 - PRESIDENCIA DE LA REPÚBLICA"/>
    <s v="0024 - AUTORIDAD NACIONAL DE ASUNTOS MARÍTIMOS (ANAMAR)"/>
    <x v="3"/>
    <x v="9"/>
    <x v="21"/>
    <s v="2.6 - BIENES MUEBLES, INMUEBLES E INTANGIBLES"/>
    <s v="2.6.1 - MOBILIARIO Y EQUIPO"/>
    <s v="N"/>
    <s v="00 - N/A"/>
    <s v="10 - FONDO GENERAL"/>
    <s v=" "/>
    <s v="99 - MULTIPROVINCIAL"/>
    <n v="509400"/>
    <n v="779800"/>
    <n v="672594.75"/>
  </r>
  <r>
    <s v="2024"/>
    <x v="0"/>
    <x v="0"/>
    <x v="1"/>
    <x v="7"/>
    <x v="2"/>
    <s v="0201 - PRESIDENCIA DE LA REPÚBLICA"/>
    <s v="0024 - AUTORIDAD NACIONAL DE ASUNTOS MARÍTIMOS (ANAMAR)"/>
    <x v="3"/>
    <x v="9"/>
    <x v="21"/>
    <s v="2.6 - BIENES MUEBLES, INMUEBLES E INTANGIBLES"/>
    <s v="2.6.2 - MOBILIARIO Y EQUIPO DE AUDIO, AUDIOVISUAL, RECREATIVO Y EDUCACIONAL"/>
    <s v="N"/>
    <s v="00 - N/A"/>
    <s v="10 - FONDO GENERAL"/>
    <s v=" "/>
    <s v="99 - MULTIPROVINCIAL"/>
    <n v="800000"/>
    <n v="1320000"/>
    <n v="661856.1"/>
  </r>
  <r>
    <s v="2024"/>
    <x v="0"/>
    <x v="0"/>
    <x v="1"/>
    <x v="7"/>
    <x v="2"/>
    <s v="0201 - PRESIDENCIA DE LA REPÚBLICA"/>
    <s v="0024 - AUTORIDAD NACIONAL DE ASUNTOS MARÍTIMOS (ANAMAR)"/>
    <x v="3"/>
    <x v="9"/>
    <x v="21"/>
    <s v="2.6 - BIENES MUEBLES, INMUEBLES E INTANGIBLES"/>
    <s v="2.6.3 - EQUIPO E INSTRUMENTAL, CIENTÍFICO Y LABORATORIO"/>
    <s v="N"/>
    <s v="00 - N/A"/>
    <s v="10 - FONDO GENERAL"/>
    <s v=" "/>
    <s v="99 - MULTIPROVINCIAL"/>
    <n v="3934900"/>
    <n v="3915500"/>
    <n v="2957897.48"/>
  </r>
  <r>
    <s v="2024"/>
    <x v="0"/>
    <x v="0"/>
    <x v="1"/>
    <x v="7"/>
    <x v="2"/>
    <s v="0201 - PRESIDENCIA DE LA REPÚBLICA"/>
    <s v="0024 - AUTORIDAD NACIONAL DE ASUNTOS MARÍTIMOS (ANAMAR)"/>
    <x v="3"/>
    <x v="9"/>
    <x v="21"/>
    <s v="2.6 - BIENES MUEBLES, INMUEBLES E INTANGIBLES"/>
    <s v="2.6.5 - MAQUINARIA, OTROS EQUIPOS Y HERRAMIENTAS"/>
    <s v="N"/>
    <s v="00 - N/A"/>
    <s v="10 - FONDO GENERAL"/>
    <s v=" "/>
    <s v="99 - MULTIPROVINCIAL"/>
    <n v="0"/>
    <n v="150000"/>
    <n v="0"/>
  </r>
  <r>
    <s v="2024"/>
    <x v="0"/>
    <x v="0"/>
    <x v="1"/>
    <x v="7"/>
    <x v="2"/>
    <s v="0201 - PRESIDENCIA DE LA REPÚBLICA"/>
    <s v="0029 - VICE PRESIDENCIA DE LA REPÚBLICA"/>
    <x v="0"/>
    <x v="0"/>
    <x v="2"/>
    <s v="2.6 - BIENES MUEBLES, INMUEBLES E INTANGIBLES"/>
    <s v="2.6.1 - MOBILIARIO Y EQUIPO"/>
    <s v="N"/>
    <s v="00 - N/A"/>
    <s v="10 - FONDO GENERAL"/>
    <s v=" "/>
    <s v="99 - MULTIPROVINCIAL"/>
    <n v="8200000"/>
    <n v="5555000"/>
    <n v="3168127.1100000003"/>
  </r>
  <r>
    <s v="2024"/>
    <x v="0"/>
    <x v="0"/>
    <x v="1"/>
    <x v="7"/>
    <x v="2"/>
    <s v="0201 - PRESIDENCIA DE LA REPÚBLICA"/>
    <s v="0029 - VICE PRESIDENCIA DE LA REPÚBLICA"/>
    <x v="0"/>
    <x v="0"/>
    <x v="2"/>
    <s v="2.6 - BIENES MUEBLES, INMUEBLES E INTANGIBLES"/>
    <s v="2.6.2 - MOBILIARIO Y EQUIPO DE AUDIO, AUDIOVISUAL, RECREATIVO Y EDUCACIONAL"/>
    <s v="N"/>
    <s v="00 - N/A"/>
    <s v="10 - FONDO GENERAL"/>
    <s v=" "/>
    <s v="99 - MULTIPROVINCIAL"/>
    <n v="1700000"/>
    <n v="2550000"/>
    <n v="1672680.3399999999"/>
  </r>
  <r>
    <s v="2024"/>
    <x v="0"/>
    <x v="0"/>
    <x v="1"/>
    <x v="7"/>
    <x v="2"/>
    <s v="0201 - PRESIDENCIA DE LA REPÚBLICA"/>
    <s v="0029 - VICE PRESIDENCIA DE LA REPÚBLICA"/>
    <x v="0"/>
    <x v="0"/>
    <x v="2"/>
    <s v="2.6 - BIENES MUEBLES, INMUEBLES E INTANGIBLES"/>
    <s v="2.6.3 - EQUIPO E INSTRUMENTAL, CIENTÍFICO Y LABORATORIO"/>
    <s v="N"/>
    <s v="00 - N/A"/>
    <s v="10 - FONDO GENERAL"/>
    <s v=" "/>
    <s v="99 - MULTIPROVINCIAL"/>
    <n v="250000"/>
    <n v="20000"/>
    <n v="0"/>
  </r>
  <r>
    <s v="2024"/>
    <x v="0"/>
    <x v="0"/>
    <x v="1"/>
    <x v="7"/>
    <x v="2"/>
    <s v="0201 - PRESIDENCIA DE LA REPÚBLICA"/>
    <s v="0029 - VICE PRESIDENCIA DE LA REPÚBLICA"/>
    <x v="0"/>
    <x v="0"/>
    <x v="2"/>
    <s v="2.6 - BIENES MUEBLES, INMUEBLES E INTANGIBLES"/>
    <s v="2.6.4 - VEHÍCULOS Y EQUIPO DE TRANSPORTE, TRACCIÓN Y ELEVACIÓN"/>
    <s v="N"/>
    <s v="00 - N/A"/>
    <s v="10 - FONDO GENERAL"/>
    <s v=" "/>
    <s v="99 - MULTIPROVINCIAL"/>
    <n v="10020000"/>
    <n v="40420000"/>
    <n v="40015000"/>
  </r>
  <r>
    <s v="2024"/>
    <x v="0"/>
    <x v="0"/>
    <x v="1"/>
    <x v="7"/>
    <x v="2"/>
    <s v="0201 - PRESIDENCIA DE LA REPÚBLICA"/>
    <s v="0029 - VICE PRESIDENCIA DE LA REPÚBLICA"/>
    <x v="0"/>
    <x v="0"/>
    <x v="2"/>
    <s v="2.6 - BIENES MUEBLES, INMUEBLES E INTANGIBLES"/>
    <s v="2.6.5 - MAQUINARIA, OTROS EQUIPOS Y HERRAMIENTAS"/>
    <s v="N"/>
    <s v="00 - N/A"/>
    <s v="10 - FONDO GENERAL"/>
    <s v=" "/>
    <s v="99 - MULTIPROVINCIAL"/>
    <n v="1320000"/>
    <n v="2520000"/>
    <n v="168192.58"/>
  </r>
  <r>
    <s v="2024"/>
    <x v="0"/>
    <x v="0"/>
    <x v="1"/>
    <x v="7"/>
    <x v="2"/>
    <s v="0201 - PRESIDENCIA DE LA REPÚBLICA"/>
    <s v="0029 - VICE PRESIDENCIA DE LA REPÚBLICA"/>
    <x v="0"/>
    <x v="0"/>
    <x v="2"/>
    <s v="2.6 - BIENES MUEBLES, INMUEBLES E INTANGIBLES"/>
    <s v="2.6.6 - EQUIPOS DE DEFENSA Y SEGURIDAD"/>
    <s v="N"/>
    <s v="00 - N/A"/>
    <s v="10 - FONDO GENERAL"/>
    <s v=" "/>
    <s v="99 - MULTIPROVINCIAL"/>
    <n v="300000"/>
    <n v="150000"/>
    <n v="0"/>
  </r>
  <r>
    <s v="2024"/>
    <x v="0"/>
    <x v="0"/>
    <x v="1"/>
    <x v="7"/>
    <x v="2"/>
    <s v="0201 - PRESIDENCIA DE LA REPÚBLICA"/>
    <s v="0029 - VICE PRESIDENCIA DE LA REPÚBLICA"/>
    <x v="0"/>
    <x v="0"/>
    <x v="2"/>
    <s v="2.6 - BIENES MUEBLES, INMUEBLES E INTANGIBLES"/>
    <s v="2.6.8 - BIENES INTANGIBLES"/>
    <s v="N"/>
    <s v="00 - N/A"/>
    <s v="10 - FONDO GENERAL"/>
    <s v=" "/>
    <s v="99 - MULTIPROVINCIAL"/>
    <n v="5000000"/>
    <n v="500000"/>
    <n v="0"/>
  </r>
  <r>
    <s v="2024"/>
    <x v="0"/>
    <x v="0"/>
    <x v="1"/>
    <x v="7"/>
    <x v="2"/>
    <s v="0201 - PRESIDENCIA DE LA REPÚBLICA"/>
    <s v="0031 - DIRECCION DE PRENSA DEL PRESIDENTE"/>
    <x v="0"/>
    <x v="0"/>
    <x v="2"/>
    <s v="2.6 - BIENES MUEBLES, INMUEBLES E INTANGIBLES"/>
    <s v="2.6.1 - MOBILIARIO Y EQUIPO"/>
    <s v="N"/>
    <s v="00 - N/A"/>
    <s v="10 - FONDO GENERAL"/>
    <s v=" "/>
    <s v="99 - MULTIPROVINCIAL"/>
    <n v="1980800"/>
    <n v="2481081.83"/>
    <n v="2430087.9299999997"/>
  </r>
  <r>
    <s v="2024"/>
    <x v="0"/>
    <x v="0"/>
    <x v="1"/>
    <x v="7"/>
    <x v="2"/>
    <s v="0201 - PRESIDENCIA DE LA REPÚBLICA"/>
    <s v="0031 - DIRECCION DE PRENSA DEL PRESIDENTE"/>
    <x v="0"/>
    <x v="0"/>
    <x v="2"/>
    <s v="2.6 - BIENES MUEBLES, INMUEBLES E INTANGIBLES"/>
    <s v="2.6.2 - MOBILIARIO Y EQUIPO DE AUDIO, AUDIOVISUAL, RECREATIVO Y EDUCACIONAL"/>
    <s v="N"/>
    <s v="00 - N/A"/>
    <s v="10 - FONDO GENERAL"/>
    <s v=" "/>
    <s v="99 - MULTIPROVINCIAL"/>
    <n v="803000"/>
    <n v="302889"/>
    <n v="292808.12"/>
  </r>
  <r>
    <s v="2024"/>
    <x v="0"/>
    <x v="0"/>
    <x v="1"/>
    <x v="7"/>
    <x v="2"/>
    <s v="0201 - PRESIDENCIA DE LA REPÚBLICA"/>
    <s v="0031 - DIRECCION DE PRENSA DEL PRESIDENTE"/>
    <x v="0"/>
    <x v="0"/>
    <x v="2"/>
    <s v="2.6 - BIENES MUEBLES, INMUEBLES E INTANGIBLES"/>
    <s v="2.6.3 - EQUIPO E INSTRUMENTAL, CIENTÍFICO Y LABORATORIO"/>
    <s v="N"/>
    <s v="00 - N/A"/>
    <s v="10 - FONDO GENERAL"/>
    <s v=" "/>
    <s v="99 - MULTIPROVINCIAL"/>
    <n v="16000"/>
    <n v="0"/>
    <n v="0"/>
  </r>
  <r>
    <s v="2024"/>
    <x v="0"/>
    <x v="0"/>
    <x v="1"/>
    <x v="7"/>
    <x v="2"/>
    <s v="0201 - PRESIDENCIA DE LA REPÚBLICA"/>
    <s v="0031 - DIRECCION DE PRENSA DEL PRESIDENTE"/>
    <x v="0"/>
    <x v="0"/>
    <x v="2"/>
    <s v="2.6 - BIENES MUEBLES, INMUEBLES E INTANGIBLES"/>
    <s v="2.6.4 - VEHÍCULOS Y EQUIPO DE TRANSPORTE, TRACCIÓN Y ELEVACIÓN"/>
    <s v="N"/>
    <s v="00 - N/A"/>
    <s v="10 - FONDO GENERAL"/>
    <s v=" "/>
    <s v="99 - MULTIPROVINCIAL"/>
    <n v="5000000"/>
    <n v="11877299.399999999"/>
    <n v="11813878"/>
  </r>
  <r>
    <s v="2024"/>
    <x v="0"/>
    <x v="0"/>
    <x v="1"/>
    <x v="7"/>
    <x v="2"/>
    <s v="0201 - PRESIDENCIA DE LA REPÚBLICA"/>
    <s v="0031 - DIRECCION DE PRENSA DEL PRESIDENTE"/>
    <x v="0"/>
    <x v="0"/>
    <x v="2"/>
    <s v="2.6 - BIENES MUEBLES, INMUEBLES E INTANGIBLES"/>
    <s v="2.6.5 - MAQUINARIA, OTROS EQUIPOS Y HERRAMIENTAS"/>
    <s v="N"/>
    <s v="00 - N/A"/>
    <s v="10 - FONDO GENERAL"/>
    <s v=" "/>
    <s v="99 - MULTIPROVINCIAL"/>
    <n v="1345000"/>
    <n v="107559.35999999987"/>
    <n v="107558.36"/>
  </r>
  <r>
    <s v="2024"/>
    <x v="0"/>
    <x v="0"/>
    <x v="1"/>
    <x v="7"/>
    <x v="2"/>
    <s v="0201 - PRESIDENCIA DE LA REPÚBLICA"/>
    <s v="0031 - DIRECCION DE PRENSA DEL PRESIDENTE"/>
    <x v="0"/>
    <x v="0"/>
    <x v="2"/>
    <s v="2.6 - BIENES MUEBLES, INMUEBLES E INTANGIBLES"/>
    <s v="2.6.6 - EQUIPOS DE DEFENSA Y SEGURIDAD"/>
    <s v="N"/>
    <s v="00 - N/A"/>
    <s v="10 - FONDO GENERAL"/>
    <s v=" "/>
    <s v="99 - MULTIPROVINCIAL"/>
    <n v="45000"/>
    <n v="49999.020000000004"/>
    <n v="40879.009999999995"/>
  </r>
  <r>
    <s v="2024"/>
    <x v="0"/>
    <x v="0"/>
    <x v="1"/>
    <x v="7"/>
    <x v="2"/>
    <s v="0201 - PRESIDENCIA DE LA REPÚBLICA"/>
    <s v="0032 - DIRECCION DE ESTRATEGIA Y COMUNICACION GUBERNAMENTAL"/>
    <x v="0"/>
    <x v="0"/>
    <x v="2"/>
    <s v="2.6 - BIENES MUEBLES, INMUEBLES E INTANGIBLES"/>
    <s v="2.6.1 - MOBILIARIO Y EQUIPO"/>
    <s v="N"/>
    <s v="00 - N/A"/>
    <s v="10 - FONDO GENERAL"/>
    <s v=" "/>
    <s v="99 - MULTIPROVINCIAL"/>
    <n v="5658725"/>
    <n v="2792228.44"/>
    <n v="2391888.44"/>
  </r>
  <r>
    <s v="2024"/>
    <x v="0"/>
    <x v="0"/>
    <x v="1"/>
    <x v="7"/>
    <x v="2"/>
    <s v="0201 - PRESIDENCIA DE LA REPÚBLICA"/>
    <s v="0032 - DIRECCION DE ESTRATEGIA Y COMUNICACION GUBERNAMENTAL"/>
    <x v="0"/>
    <x v="0"/>
    <x v="2"/>
    <s v="2.6 - BIENES MUEBLES, INMUEBLES E INTANGIBLES"/>
    <s v="2.6.2 - MOBILIARIO Y EQUIPO DE AUDIO, AUDIOVISUAL, RECREATIVO Y EDUCACIONAL"/>
    <s v="N"/>
    <s v="00 - N/A"/>
    <s v="10 - FONDO GENERAL"/>
    <s v=" "/>
    <s v="99 - MULTIPROVINCIAL"/>
    <n v="3299200"/>
    <n v="1511084.04"/>
    <n v="857652.57"/>
  </r>
  <r>
    <s v="2024"/>
    <x v="0"/>
    <x v="0"/>
    <x v="1"/>
    <x v="7"/>
    <x v="2"/>
    <s v="0201 - PRESIDENCIA DE LA REPÚBLICA"/>
    <s v="0032 - DIRECCION DE ESTRATEGIA Y COMUNICACION GUBERNAMENTAL"/>
    <x v="0"/>
    <x v="0"/>
    <x v="2"/>
    <s v="2.6 - BIENES MUEBLES, INMUEBLES E INTANGIBLES"/>
    <s v="2.6.3 - EQUIPO E INSTRUMENTAL, CIENTÍFICO Y LABORATORIO"/>
    <s v="N"/>
    <s v="00 - N/A"/>
    <s v="10 - FONDO GENERAL"/>
    <s v=" "/>
    <s v="99 - MULTIPROVINCIAL"/>
    <n v="24000"/>
    <n v="0"/>
    <n v="0"/>
  </r>
  <r>
    <s v="2024"/>
    <x v="0"/>
    <x v="0"/>
    <x v="1"/>
    <x v="7"/>
    <x v="2"/>
    <s v="0201 - PRESIDENCIA DE LA REPÚBLICA"/>
    <s v="0032 - DIRECCION DE ESTRATEGIA Y COMUNICACION GUBERNAMENTAL"/>
    <x v="0"/>
    <x v="0"/>
    <x v="2"/>
    <s v="2.6 - BIENES MUEBLES, INMUEBLES E INTANGIBLES"/>
    <s v="2.6.4 - VEHÍCULOS Y EQUIPO DE TRANSPORTE, TRACCIÓN Y ELEVACIÓN"/>
    <s v="N"/>
    <s v="00 - N/A"/>
    <s v="10 - FONDO GENERAL"/>
    <s v=" "/>
    <s v="99 - MULTIPROVINCIAL"/>
    <n v="19169500"/>
    <n v="885000"/>
    <n v="885000"/>
  </r>
  <r>
    <s v="2024"/>
    <x v="0"/>
    <x v="0"/>
    <x v="1"/>
    <x v="7"/>
    <x v="2"/>
    <s v="0201 - PRESIDENCIA DE LA REPÚBLICA"/>
    <s v="0032 - DIRECCION DE ESTRATEGIA Y COMUNICACION GUBERNAMENTAL"/>
    <x v="0"/>
    <x v="0"/>
    <x v="2"/>
    <s v="2.6 - BIENES MUEBLES, INMUEBLES E INTANGIBLES"/>
    <s v="2.6.5 - MAQUINARIA, OTROS EQUIPOS Y HERRAMIENTAS"/>
    <s v="N"/>
    <s v="00 - N/A"/>
    <s v="10 - FONDO GENERAL"/>
    <s v=" "/>
    <s v="99 - MULTIPROVINCIAL"/>
    <n v="4413700"/>
    <n v="664322.02"/>
    <n v="664322.02"/>
  </r>
  <r>
    <s v="2024"/>
    <x v="0"/>
    <x v="0"/>
    <x v="1"/>
    <x v="7"/>
    <x v="2"/>
    <s v="0201 - PRESIDENCIA DE LA REPÚBLICA"/>
    <s v="0032 - DIRECCION DE ESTRATEGIA Y COMUNICACION GUBERNAMENTAL"/>
    <x v="0"/>
    <x v="0"/>
    <x v="2"/>
    <s v="2.6 - BIENES MUEBLES, INMUEBLES E INTANGIBLES"/>
    <s v="2.6.6 - EQUIPOS DE DEFENSA Y SEGURIDAD"/>
    <s v="N"/>
    <s v="00 - N/A"/>
    <s v="10 - FONDO GENERAL"/>
    <s v=" "/>
    <s v="99 - MULTIPROVINCIAL"/>
    <n v="750000"/>
    <n v="341816.5"/>
    <n v="341816.5"/>
  </r>
  <r>
    <s v="2024"/>
    <x v="0"/>
    <x v="0"/>
    <x v="1"/>
    <x v="7"/>
    <x v="2"/>
    <s v="0201 - PRESIDENCIA DE LA REPÚBLICA"/>
    <s v="0032 - DIRECCION DE ESTRATEGIA Y COMUNICACION GUBERNAMENTAL"/>
    <x v="0"/>
    <x v="0"/>
    <x v="2"/>
    <s v="2.6 - BIENES MUEBLES, INMUEBLES E INTANGIBLES"/>
    <s v="2.6.8 - BIENES INTANGIBLES"/>
    <s v="N"/>
    <s v="00 - N/A"/>
    <s v="10 - FONDO GENERAL"/>
    <s v=" "/>
    <s v="99 - MULTIPROVINCIAL"/>
    <n v="2539137"/>
    <n v="175200"/>
    <n v="0"/>
  </r>
  <r>
    <s v="2024"/>
    <x v="0"/>
    <x v="0"/>
    <x v="1"/>
    <x v="7"/>
    <x v="2"/>
    <s v="0201 - PRESIDENCIA DE LA REPÚBLICA"/>
    <s v="0032 - DIRECCION DE ESTRATEGIA Y COMUNICACION GUBERNAMENTAL"/>
    <x v="0"/>
    <x v="0"/>
    <x v="2"/>
    <s v="2.7 - OBRAS"/>
    <s v="2.7.1 - OBRAS EN EDIFICACIONES"/>
    <s v="N"/>
    <s v="00 - N/A"/>
    <s v="10 - FONDO GENERAL"/>
    <s v=" "/>
    <s v="99 - MULTIPROVINCIAL"/>
    <n v="1570000"/>
    <n v="0"/>
    <n v="0"/>
  </r>
  <r>
    <s v="2024"/>
    <x v="0"/>
    <x v="0"/>
    <x v="1"/>
    <x v="7"/>
    <x v="2"/>
    <s v="0201 - PRESIDENCIA DE LA REPÚBLICA"/>
    <s v="0033 - ECO5RD"/>
    <x v="0"/>
    <x v="0"/>
    <x v="2"/>
    <s v="2.6 - BIENES MUEBLES, INMUEBLES E INTANGIBLES"/>
    <s v="2.6.1 - MOBILIARIO Y EQUIPO"/>
    <s v="N"/>
    <s v="00 - N/A"/>
    <s v="10 - FONDO GENERAL"/>
    <s v=" "/>
    <s v="99 - MULTIPROVINCIAL"/>
    <n v="0"/>
    <n v="11136586.700000003"/>
    <n v="9766568.6600000001"/>
  </r>
  <r>
    <s v="2024"/>
    <x v="0"/>
    <x v="0"/>
    <x v="1"/>
    <x v="7"/>
    <x v="2"/>
    <s v="0201 - PRESIDENCIA DE LA REPÚBLICA"/>
    <s v="0033 - ECO5RD"/>
    <x v="0"/>
    <x v="0"/>
    <x v="2"/>
    <s v="2.6 - BIENES MUEBLES, INMUEBLES E INTANGIBLES"/>
    <s v="2.6.2 - MOBILIARIO Y EQUIPO DE AUDIO, AUDIOVISUAL, RECREATIVO Y EDUCACIONAL"/>
    <s v="N"/>
    <s v="00 - N/A"/>
    <s v="10 - FONDO GENERAL"/>
    <s v=" "/>
    <s v="99 - MULTIPROVINCIAL"/>
    <n v="0"/>
    <n v="1439063"/>
    <n v="677182.29"/>
  </r>
  <r>
    <s v="2024"/>
    <x v="0"/>
    <x v="0"/>
    <x v="1"/>
    <x v="7"/>
    <x v="2"/>
    <s v="0201 - PRESIDENCIA DE LA REPÚBLICA"/>
    <s v="0033 - ECO5RD"/>
    <x v="0"/>
    <x v="0"/>
    <x v="2"/>
    <s v="2.6 - BIENES MUEBLES, INMUEBLES E INTANGIBLES"/>
    <s v="2.6.4 - VEHÍCULOS Y EQUIPO DE TRANSPORTE, TRACCIÓN Y ELEVACIÓN"/>
    <s v="N"/>
    <s v="00 - N/A"/>
    <s v="10 - FONDO GENERAL"/>
    <s v=" "/>
    <s v="99 - MULTIPROVINCIAL"/>
    <n v="0"/>
    <n v="153499673"/>
    <n v="145777672.87"/>
  </r>
  <r>
    <s v="2024"/>
    <x v="0"/>
    <x v="0"/>
    <x v="1"/>
    <x v="7"/>
    <x v="2"/>
    <s v="0201 - PRESIDENCIA DE LA REPÚBLICA"/>
    <s v="0033 - ECO5RD"/>
    <x v="0"/>
    <x v="0"/>
    <x v="2"/>
    <s v="2.6 - BIENES MUEBLES, INMUEBLES E INTANGIBLES"/>
    <s v="2.6.5 - MAQUINARIA, OTROS EQUIPOS Y HERRAMIENTAS"/>
    <s v="N"/>
    <s v="00 - N/A"/>
    <s v="10 - FONDO GENERAL"/>
    <s v=" "/>
    <s v="99 - MULTIPROVINCIAL"/>
    <n v="0"/>
    <n v="6430036"/>
    <n v="612771.0199999999"/>
  </r>
  <r>
    <s v="2024"/>
    <x v="0"/>
    <x v="0"/>
    <x v="1"/>
    <x v="7"/>
    <x v="2"/>
    <s v="0201 - PRESIDENCIA DE LA REPÚBLICA"/>
    <s v="0033 - ECO5RD"/>
    <x v="0"/>
    <x v="0"/>
    <x v="2"/>
    <s v="2.6 - BIENES MUEBLES, INMUEBLES E INTANGIBLES"/>
    <s v="2.6.6 - EQUIPOS DE DEFENSA Y SEGURIDAD"/>
    <s v="N"/>
    <s v="00 - N/A"/>
    <s v="10 - FONDO GENERAL"/>
    <s v=" "/>
    <s v="99 - MULTIPROVINCIAL"/>
    <n v="0"/>
    <n v="7863624"/>
    <n v="7688623.8500000006"/>
  </r>
  <r>
    <s v="2024"/>
    <x v="0"/>
    <x v="0"/>
    <x v="1"/>
    <x v="7"/>
    <x v="2"/>
    <s v="0201 - PRESIDENCIA DE LA REPÚBLICA"/>
    <s v="0033 - ECO5RD"/>
    <x v="0"/>
    <x v="0"/>
    <x v="2"/>
    <s v="2.6 - BIENES MUEBLES, INMUEBLES E INTANGIBLES"/>
    <s v="2.6.8 - BIENES INTANGIBLES"/>
    <s v="N"/>
    <s v="00 - N/A"/>
    <s v="10 - FONDO GENERAL"/>
    <s v=" "/>
    <s v="99 - MULTIPROVINCIAL"/>
    <n v="0"/>
    <n v="945604.60000000009"/>
    <n v="260925"/>
  </r>
  <r>
    <s v="2024"/>
    <x v="0"/>
    <x v="0"/>
    <x v="1"/>
    <x v="7"/>
    <x v="2"/>
    <s v="0201 - PRESIDENCIA DE LA REPÚBLICA"/>
    <s v="0033 - ECO5RD"/>
    <x v="0"/>
    <x v="0"/>
    <x v="2"/>
    <s v="2.7 - OBRAS"/>
    <s v="2.7.1 - OBRAS EN EDIFICACIONES"/>
    <s v="N"/>
    <s v="00 - N/A"/>
    <s v="10 - FONDO GENERAL"/>
    <s v=" "/>
    <s v="99 - MULTIPROVINCIAL"/>
    <n v="0"/>
    <n v="2485001"/>
    <n v="2397000"/>
  </r>
  <r>
    <s v="2024"/>
    <x v="0"/>
    <x v="0"/>
    <x v="1"/>
    <x v="7"/>
    <x v="2"/>
    <s v="0201 - PRESIDENCIA DE LA REPÚBLICA"/>
    <s v="0033 - ECO5RD"/>
    <x v="0"/>
    <x v="0"/>
    <x v="2"/>
    <s v="2.7 - OBRAS"/>
    <s v="2.7.1 - OBRAS EN EDIFICACIONES"/>
    <s v="N"/>
    <s v="00 - N/A"/>
    <s v="60 - CREDITO EXTERNO"/>
    <s v=" "/>
    <s v="99 - MULTIPROVINCIAL"/>
    <n v="301250000"/>
    <n v="1500000"/>
    <n v="0"/>
  </r>
  <r>
    <s v="2024"/>
    <x v="0"/>
    <x v="0"/>
    <x v="1"/>
    <x v="7"/>
    <x v="2"/>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n v="0"/>
  </r>
  <r>
    <s v="2024"/>
    <x v="0"/>
    <x v="0"/>
    <x v="1"/>
    <x v="7"/>
    <x v="2"/>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n v="0"/>
  </r>
  <r>
    <s v="2024"/>
    <x v="0"/>
    <x v="0"/>
    <x v="1"/>
    <x v="7"/>
    <x v="2"/>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n v="0"/>
  </r>
  <r>
    <s v="2024"/>
    <x v="0"/>
    <x v="0"/>
    <x v="1"/>
    <x v="7"/>
    <x v="2"/>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412764"/>
    <n v="0"/>
  </r>
  <r>
    <s v="2024"/>
    <x v="0"/>
    <x v="0"/>
    <x v="1"/>
    <x v="7"/>
    <x v="2"/>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0"/>
    <n v="0"/>
  </r>
  <r>
    <s v="2024"/>
    <x v="0"/>
    <x v="0"/>
    <x v="1"/>
    <x v="7"/>
    <x v="2"/>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n v="0"/>
  </r>
  <r>
    <s v="2024"/>
    <x v="0"/>
    <x v="0"/>
    <x v="1"/>
    <x v="7"/>
    <x v="2"/>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n v="0"/>
  </r>
  <r>
    <s v="2024"/>
    <x v="0"/>
    <x v="0"/>
    <x v="1"/>
    <x v="7"/>
    <x v="2"/>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n v="0"/>
  </r>
  <r>
    <s v="2024"/>
    <x v="0"/>
    <x v="0"/>
    <x v="1"/>
    <x v="7"/>
    <x v="2"/>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n v="0"/>
  </r>
  <r>
    <s v="2024"/>
    <x v="0"/>
    <x v="0"/>
    <x v="1"/>
    <x v="7"/>
    <x v="2"/>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n v="0"/>
  </r>
  <r>
    <s v="2024"/>
    <x v="0"/>
    <x v="0"/>
    <x v="1"/>
    <x v="7"/>
    <x v="2"/>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n v="0"/>
  </r>
  <r>
    <s v="2024"/>
    <x v="0"/>
    <x v="0"/>
    <x v="1"/>
    <x v="7"/>
    <x v="2"/>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n v="0"/>
  </r>
  <r>
    <s v="2024"/>
    <x v="0"/>
    <x v="0"/>
    <x v="1"/>
    <x v="7"/>
    <x v="2"/>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n v="0"/>
  </r>
  <r>
    <s v="2024"/>
    <x v="0"/>
    <x v="0"/>
    <x v="1"/>
    <x v="7"/>
    <x v="2"/>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n v="0"/>
  </r>
  <r>
    <s v="2024"/>
    <x v="0"/>
    <x v="0"/>
    <x v="1"/>
    <x v="7"/>
    <x v="2"/>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x v="2"/>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n v="0"/>
  </r>
  <r>
    <s v="2024"/>
    <x v="0"/>
    <x v="0"/>
    <x v="1"/>
    <x v="7"/>
    <x v="2"/>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n v="0"/>
  </r>
  <r>
    <s v="2024"/>
    <x v="0"/>
    <x v="0"/>
    <x v="1"/>
    <x v="7"/>
    <x v="2"/>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n v="0"/>
  </r>
  <r>
    <s v="2024"/>
    <x v="0"/>
    <x v="0"/>
    <x v="1"/>
    <x v="7"/>
    <x v="2"/>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n v="0"/>
  </r>
  <r>
    <s v="2024"/>
    <x v="0"/>
    <x v="0"/>
    <x v="1"/>
    <x v="7"/>
    <x v="2"/>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316.99999999441206"/>
    <n v="0"/>
  </r>
  <r>
    <s v="2024"/>
    <x v="0"/>
    <x v="0"/>
    <x v="1"/>
    <x v="7"/>
    <x v="2"/>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n v="0"/>
  </r>
  <r>
    <s v="2024"/>
    <x v="0"/>
    <x v="0"/>
    <x v="1"/>
    <x v="7"/>
    <x v="2"/>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6372985"/>
    <n v="41869911.040000007"/>
  </r>
  <r>
    <s v="2024"/>
    <x v="0"/>
    <x v="0"/>
    <x v="1"/>
    <x v="7"/>
    <x v="2"/>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6802121"/>
    <n v="55208565.359999999"/>
  </r>
  <r>
    <s v="2024"/>
    <x v="0"/>
    <x v="0"/>
    <x v="1"/>
    <x v="7"/>
    <x v="2"/>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41186467"/>
    <n v="41036817.609999999"/>
  </r>
  <r>
    <s v="2024"/>
    <x v="0"/>
    <x v="0"/>
    <x v="1"/>
    <x v="7"/>
    <x v="2"/>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n v="0"/>
  </r>
  <r>
    <s v="2024"/>
    <x v="0"/>
    <x v="0"/>
    <x v="1"/>
    <x v="7"/>
    <x v="2"/>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n v="0"/>
  </r>
  <r>
    <s v="2024"/>
    <x v="0"/>
    <x v="0"/>
    <x v="1"/>
    <x v="7"/>
    <x v="2"/>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n v="0"/>
  </r>
  <r>
    <s v="2024"/>
    <x v="0"/>
    <x v="0"/>
    <x v="1"/>
    <x v="7"/>
    <x v="2"/>
    <s v="0201 - PRESIDENCIA DE LA REPÚBLICA"/>
    <s v="0034 - DIRECCIÓN NACIONAL DE CONTROL DE DROGAS (DNCD)"/>
    <x v="0"/>
    <x v="1"/>
    <x v="18"/>
    <s v="2.6 - BIENES MUEBLES, INMUEBLES E INTANGIBLES"/>
    <s v="2.6.1 - MOBILIARIO Y EQUIPO"/>
    <s v="N"/>
    <s v="00 - N/A"/>
    <s v="10 - FONDO GENERAL"/>
    <s v=" "/>
    <s v="99 - MULTIPROVINCIAL"/>
    <n v="0"/>
    <n v="795646"/>
    <n v="690276.4"/>
  </r>
  <r>
    <s v="2024"/>
    <x v="0"/>
    <x v="0"/>
    <x v="1"/>
    <x v="7"/>
    <x v="2"/>
    <s v="0201 - PRESIDENCIA DE LA REPÚBLICA"/>
    <s v="0034 - DIRECCIÓN NACIONAL DE CONTROL DE DROGAS (DNCD)"/>
    <x v="0"/>
    <x v="1"/>
    <x v="18"/>
    <s v="2.6 - BIENES MUEBLES, INMUEBLES E INTANGIBLES"/>
    <s v="2.6.2 - MOBILIARIO Y EQUIPO DE AUDIO, AUDIOVISUAL, RECREATIVO Y EDUCACIONAL"/>
    <s v="N"/>
    <s v="00 - N/A"/>
    <s v="10 - FONDO GENERAL"/>
    <s v=" "/>
    <s v="99 - MULTIPROVINCIAL"/>
    <n v="0"/>
    <n v="131688"/>
    <n v="131688"/>
  </r>
  <r>
    <s v="2024"/>
    <x v="0"/>
    <x v="0"/>
    <x v="1"/>
    <x v="7"/>
    <x v="2"/>
    <s v="0201 - PRESIDENCIA DE LA REPÚBLICA"/>
    <s v="0034 - DIRECCIÓN NACIONAL DE CONTROL DE DROGAS (DNCD)"/>
    <x v="0"/>
    <x v="1"/>
    <x v="18"/>
    <s v="2.6 - BIENES MUEBLES, INMUEBLES E INTANGIBLES"/>
    <s v="2.6.5 - MAQUINARIA, OTROS EQUIPOS Y HERRAMIENTAS"/>
    <s v="N"/>
    <s v="00 - N/A"/>
    <s v="10 - FONDO GENERAL"/>
    <s v=" "/>
    <s v="99 - MULTIPROVINCIAL"/>
    <n v="0"/>
    <n v="74737"/>
    <n v="74736.479999999996"/>
  </r>
  <r>
    <s v="2024"/>
    <x v="0"/>
    <x v="0"/>
    <x v="1"/>
    <x v="7"/>
    <x v="2"/>
    <s v="0201 - PRESIDENCIA DE LA REPÚBLICA"/>
    <s v="0034 - DIRECCIÓN NACIONAL DE CONTROL DE DROGAS (DNCD)"/>
    <x v="0"/>
    <x v="1"/>
    <x v="18"/>
    <s v="2.6 - BIENES MUEBLES, INMUEBLES E INTANGIBLES"/>
    <s v="2.6.6 - EQUIPOS DE DEFENSA Y SEGURIDAD"/>
    <s v="N"/>
    <s v="00 - N/A"/>
    <s v="10 - FONDO GENERAL"/>
    <s v=" "/>
    <s v="99 - MULTIPROVINCIAL"/>
    <n v="0"/>
    <n v="885000"/>
    <n v="885000"/>
  </r>
  <r>
    <s v="2024"/>
    <x v="0"/>
    <x v="0"/>
    <x v="1"/>
    <x v="7"/>
    <x v="2"/>
    <s v="0201 - PRESIDENCIA DE LA REPÚBLICA"/>
    <s v="0034 - DIRECCIÓN NACIONAL DE CONTROL DE DROGAS (DNCD)"/>
    <x v="0"/>
    <x v="1"/>
    <x v="18"/>
    <s v="2.6 - BIENES MUEBLES, INMUEBLES E INTANGIBLES"/>
    <s v="2.6.7 - ACTIVOS BIOLÓGICOS"/>
    <s v="N"/>
    <s v="00 - N/A"/>
    <s v="10 - FONDO GENERAL"/>
    <s v=" "/>
    <s v="99 - MULTIPROVINCIAL"/>
    <n v="0"/>
    <n v="18591300"/>
    <n v="18442525"/>
  </r>
  <r>
    <s v="2024"/>
    <x v="0"/>
    <x v="0"/>
    <x v="1"/>
    <x v="7"/>
    <x v="2"/>
    <s v="0201 - PRESIDENCIA DE LA REPÚBLICA"/>
    <s v="0034 - DIRECCIÓN NACIONAL DE CONTROL DE DROGAS (DNCD)"/>
    <x v="0"/>
    <x v="1"/>
    <x v="18"/>
    <s v="2.7 - OBRAS"/>
    <s v="2.7.1 - OBRAS EN EDIFICACIONES"/>
    <s v="N"/>
    <s v="00 - N/A"/>
    <s v="10 - FONDO GENERAL"/>
    <s v=" "/>
    <s v="99 - MULTIPROVINCIAL"/>
    <n v="0"/>
    <n v="7570106.71"/>
    <n v="0"/>
  </r>
  <r>
    <s v="2024"/>
    <x v="0"/>
    <x v="0"/>
    <x v="1"/>
    <x v="7"/>
    <x v="2"/>
    <s v="0202 - MINISTERIO DE  INTERIOR Y POLICÍA"/>
    <s v="0001 - MINISTERIO DE INTERIOR Y POLICIA"/>
    <x v="0"/>
    <x v="0"/>
    <x v="2"/>
    <s v="2.6 - BIENES MUEBLES, INMUEBLES E INTANGIBLES"/>
    <s v="2.6.1 - MOBILIARIO Y EQUIPO"/>
    <s v="N"/>
    <s v="00 - N/A"/>
    <s v="10 - FONDO GENERAL"/>
    <s v=" "/>
    <s v="99 - MULTIPROVINCIAL"/>
    <n v="16247848"/>
    <n v="11978601"/>
    <n v="7445420.1899999995"/>
  </r>
  <r>
    <s v="2024"/>
    <x v="0"/>
    <x v="0"/>
    <x v="1"/>
    <x v="7"/>
    <x v="2"/>
    <s v="0202 - MINISTERIO DE  INTERIOR Y POLICÍA"/>
    <s v="0001 - MINISTERIO DE INTERIOR Y POLICIA"/>
    <x v="0"/>
    <x v="0"/>
    <x v="2"/>
    <s v="2.6 - BIENES MUEBLES, INMUEBLES E INTANGIBLES"/>
    <s v="2.6.1 - MOBILIARIO Y EQUIPO"/>
    <s v="N"/>
    <s v="00 - N/A"/>
    <s v="20 - FONDOS CON DESTINO ESPECÍFICO"/>
    <s v=" "/>
    <s v="99 - MULTIPROVINCIAL"/>
    <n v="19881567"/>
    <n v="8858192"/>
    <n v="6712773.4100000001"/>
  </r>
  <r>
    <s v="2024"/>
    <x v="0"/>
    <x v="0"/>
    <x v="1"/>
    <x v="7"/>
    <x v="2"/>
    <s v="0202 - MINISTERIO DE  INTERIOR Y POLICÍA"/>
    <s v="0001 - MINISTERIO DE INTERIOR Y POLICIA"/>
    <x v="0"/>
    <x v="0"/>
    <x v="2"/>
    <s v="2.6 - BIENES MUEBLES, INMUEBLES E INTANGIBLES"/>
    <s v="2.6.2 - MOBILIARIO Y EQUIPO DE AUDIO, AUDIOVISUAL, RECREATIVO Y EDUCACIONAL"/>
    <s v="N"/>
    <s v="00 - N/A"/>
    <s v="10 - FONDO GENERAL"/>
    <s v=" "/>
    <s v="99 - MULTIPROVINCIAL"/>
    <n v="2575020"/>
    <n v="4575020"/>
    <n v="2988769.56"/>
  </r>
  <r>
    <s v="2024"/>
    <x v="0"/>
    <x v="0"/>
    <x v="1"/>
    <x v="7"/>
    <x v="2"/>
    <s v="0202 - MINISTERIO DE  INTERIOR Y POLICÍA"/>
    <s v="0001 - MINISTERIO DE INTERIOR Y POLICIA"/>
    <x v="0"/>
    <x v="0"/>
    <x v="2"/>
    <s v="2.6 - BIENES MUEBLES, INMUEBLES E INTANGIBLES"/>
    <s v="2.6.2 - MOBILIARIO Y EQUIPO DE AUDIO, AUDIOVISUAL, RECREATIVO Y EDUCACIONAL"/>
    <s v="N"/>
    <s v="00 - N/A"/>
    <s v="20 - FONDOS CON DESTINO ESPECÍFICO"/>
    <s v=" "/>
    <s v="99 - MULTIPROVINCIAL"/>
    <n v="206200"/>
    <n v="406200"/>
    <n v="0"/>
  </r>
  <r>
    <s v="2024"/>
    <x v="0"/>
    <x v="0"/>
    <x v="1"/>
    <x v="7"/>
    <x v="2"/>
    <s v="0202 - MINISTERIO DE  INTERIOR Y POLICÍA"/>
    <s v="0001 - MINISTERIO DE INTERIOR Y POLICIA"/>
    <x v="0"/>
    <x v="0"/>
    <x v="2"/>
    <s v="2.6 - BIENES MUEBLES, INMUEBLES E INTANGIBLES"/>
    <s v="2.6.3 - EQUIPO E INSTRUMENTAL, CIENTÍFICO Y LABORATORIO"/>
    <s v="N"/>
    <s v="00 - N/A"/>
    <s v="10 - FONDO GENERAL"/>
    <s v=" "/>
    <s v="99 - MULTIPROVINCIAL"/>
    <n v="0"/>
    <n v="300000"/>
    <n v="27303.43"/>
  </r>
  <r>
    <s v="2024"/>
    <x v="0"/>
    <x v="0"/>
    <x v="1"/>
    <x v="7"/>
    <x v="2"/>
    <s v="0202 - MINISTERIO DE  INTERIOR Y POLICÍA"/>
    <s v="0001 - MINISTERIO DE INTERIOR Y POLICIA"/>
    <x v="0"/>
    <x v="0"/>
    <x v="2"/>
    <s v="2.6 - BIENES MUEBLES, INMUEBLES E INTANGIBLES"/>
    <s v="2.6.3 - EQUIPO E INSTRUMENTAL, CIENTÍFICO Y LABORATORIO"/>
    <s v="N"/>
    <s v="00 - N/A"/>
    <s v="20 - FONDOS CON DESTINO ESPECÍFICO"/>
    <s v=" "/>
    <s v="99 - MULTIPROVINCIAL"/>
    <n v="0"/>
    <n v="100000"/>
    <n v="35754"/>
  </r>
  <r>
    <s v="2024"/>
    <x v="0"/>
    <x v="0"/>
    <x v="1"/>
    <x v="7"/>
    <x v="2"/>
    <s v="0202 - MINISTERIO DE  INTERIOR Y POLICÍA"/>
    <s v="0001 - MINISTERIO DE INTERIOR Y POLICIA"/>
    <x v="0"/>
    <x v="0"/>
    <x v="2"/>
    <s v="2.6 - BIENES MUEBLES, INMUEBLES E INTANGIBLES"/>
    <s v="2.6.4 - VEHÍCULOS Y EQUIPO DE TRANSPORTE, TRACCIÓN Y ELEVACIÓN"/>
    <s v="N"/>
    <s v="00 - N/A"/>
    <s v="10 - FONDO GENERAL"/>
    <s v=" "/>
    <s v="99 - MULTIPROVINCIAL"/>
    <n v="0"/>
    <n v="2340000"/>
    <n v="1439400"/>
  </r>
  <r>
    <s v="2024"/>
    <x v="0"/>
    <x v="0"/>
    <x v="1"/>
    <x v="7"/>
    <x v="2"/>
    <s v="0202 - MINISTERIO DE  INTERIOR Y POLICÍA"/>
    <s v="0001 - MINISTERIO DE INTERIOR Y POLICIA"/>
    <x v="0"/>
    <x v="0"/>
    <x v="2"/>
    <s v="2.6 - BIENES MUEBLES, INMUEBLES E INTANGIBLES"/>
    <s v="2.6.4 - VEHÍCULOS Y EQUIPO DE TRANSPORTE, TRACCIÓN Y ELEVACIÓN"/>
    <s v="N"/>
    <s v="00 - N/A"/>
    <s v="20 - FONDOS CON DESTINO ESPECÍFICO"/>
    <s v=" "/>
    <s v="99 - MULTIPROVINCIAL"/>
    <n v="1411961"/>
    <n v="5429996"/>
    <n v="46256"/>
  </r>
  <r>
    <s v="2024"/>
    <x v="0"/>
    <x v="0"/>
    <x v="1"/>
    <x v="7"/>
    <x v="2"/>
    <s v="0202 - MINISTERIO DE  INTERIOR Y POLICÍA"/>
    <s v="0001 - MINISTERIO DE INTERIOR Y POLICIA"/>
    <x v="0"/>
    <x v="0"/>
    <x v="2"/>
    <s v="2.6 - BIENES MUEBLES, INMUEBLES E INTANGIBLES"/>
    <s v="2.6.5 - MAQUINARIA, OTROS EQUIPOS Y HERRAMIENTAS"/>
    <s v="N"/>
    <s v="00 - N/A"/>
    <s v="10 - FONDO GENERAL"/>
    <s v=" "/>
    <s v="99 - MULTIPROVINCIAL"/>
    <n v="249861"/>
    <n v="7503861"/>
    <n v="2926861.76"/>
  </r>
  <r>
    <s v="2024"/>
    <x v="0"/>
    <x v="0"/>
    <x v="1"/>
    <x v="7"/>
    <x v="2"/>
    <s v="0202 - MINISTERIO DE  INTERIOR Y POLICÍA"/>
    <s v="0001 - MINISTERIO DE INTERIOR Y POLICIA"/>
    <x v="0"/>
    <x v="0"/>
    <x v="2"/>
    <s v="2.6 - BIENES MUEBLES, INMUEBLES E INTANGIBLES"/>
    <s v="2.6.5 - MAQUINARIA, OTROS EQUIPOS Y HERRAMIENTAS"/>
    <s v="N"/>
    <s v="00 - N/A"/>
    <s v="20 - FONDOS CON DESTINO ESPECÍFICO"/>
    <s v=" "/>
    <s v="99 - MULTIPROVINCIAL"/>
    <n v="2408058"/>
    <n v="2808058"/>
    <n v="1494236.9300000002"/>
  </r>
  <r>
    <s v="2024"/>
    <x v="0"/>
    <x v="0"/>
    <x v="1"/>
    <x v="7"/>
    <x v="2"/>
    <s v="0202 - MINISTERIO DE  INTERIOR Y POLICÍA"/>
    <s v="0001 - MINISTERIO DE INTERIOR Y POLICIA"/>
    <x v="0"/>
    <x v="0"/>
    <x v="2"/>
    <s v="2.6 - BIENES MUEBLES, INMUEBLES E INTANGIBLES"/>
    <s v="2.6.6 - EQUIPOS DE DEFENSA Y SEGURIDAD"/>
    <s v="N"/>
    <s v="00 - N/A"/>
    <s v="10 - FONDO GENERAL"/>
    <s v=" "/>
    <s v="99 - MULTIPROVINCIAL"/>
    <n v="0"/>
    <n v="4500000"/>
    <n v="202259.91"/>
  </r>
  <r>
    <s v="2024"/>
    <x v="0"/>
    <x v="0"/>
    <x v="1"/>
    <x v="7"/>
    <x v="2"/>
    <s v="0202 - MINISTERIO DE  INTERIOR Y POLICÍA"/>
    <s v="0001 - MINISTERIO DE INTERIOR Y POLICIA"/>
    <x v="0"/>
    <x v="0"/>
    <x v="2"/>
    <s v="2.6 - BIENES MUEBLES, INMUEBLES E INTANGIBLES"/>
    <s v="2.6.6 - EQUIPOS DE DEFENSA Y SEGURIDAD"/>
    <s v="N"/>
    <s v="00 - N/A"/>
    <s v="20 - FONDOS CON DESTINO ESPECÍFICO"/>
    <s v=" "/>
    <s v="99 - MULTIPROVINCIAL"/>
    <n v="0"/>
    <n v="1605340"/>
    <n v="356065"/>
  </r>
  <r>
    <s v="2024"/>
    <x v="0"/>
    <x v="0"/>
    <x v="1"/>
    <x v="7"/>
    <x v="2"/>
    <s v="0202 - MINISTERIO DE  INTERIOR Y POLICÍA"/>
    <s v="0001 - MINISTERIO DE INTERIOR Y POLICIA"/>
    <x v="0"/>
    <x v="0"/>
    <x v="2"/>
    <s v="2.6 - BIENES MUEBLES, INMUEBLES E INTANGIBLES"/>
    <s v="2.6.8 - BIENES INTANGIBLES"/>
    <s v="N"/>
    <s v="00 - N/A"/>
    <s v="10 - FONDO GENERAL"/>
    <s v=" "/>
    <s v="99 - MULTIPROVINCIAL"/>
    <n v="73036907"/>
    <n v="0"/>
    <n v="0"/>
  </r>
  <r>
    <s v="2024"/>
    <x v="0"/>
    <x v="0"/>
    <x v="1"/>
    <x v="7"/>
    <x v="2"/>
    <s v="0202 - MINISTERIO DE  INTERIOR Y POLICÍA"/>
    <s v="0001 - MINISTERIO DE INTERIOR Y POLICIA"/>
    <x v="0"/>
    <x v="0"/>
    <x v="2"/>
    <s v="2.6 - BIENES MUEBLES, INMUEBLES E INTANGIBLES"/>
    <s v="2.6.9 - EDIFICIOS, ESTRUCTURAS, TIERRAS, TERRENOS Y OBJETOS DE VALOR"/>
    <s v="N"/>
    <s v="00 - N/A"/>
    <s v="10 - FONDO GENERAL"/>
    <s v=" "/>
    <s v="99 - MULTIPROVINCIAL"/>
    <n v="0"/>
    <n v="500000"/>
    <n v="283200"/>
  </r>
  <r>
    <s v="2024"/>
    <x v="0"/>
    <x v="0"/>
    <x v="1"/>
    <x v="7"/>
    <x v="2"/>
    <s v="0202 - MINISTERIO DE  INTERIOR Y POLICÍA"/>
    <s v="0001 - MINISTERIO DE INTERIOR Y POLICIA"/>
    <x v="0"/>
    <x v="1"/>
    <x v="22"/>
    <s v="2.6 - BIENES MUEBLES, INMUEBLES E INTANGIBLES"/>
    <s v="2.6.1 - MOBILIARIO Y EQUIPO"/>
    <s v="N"/>
    <s v="00 - N/A"/>
    <s v="10 - FONDO GENERAL"/>
    <s v=" "/>
    <s v="99 - MULTIPROVINCIAL"/>
    <n v="82024548"/>
    <n v="32516952.68"/>
    <n v="12821959.889999997"/>
  </r>
  <r>
    <s v="2024"/>
    <x v="0"/>
    <x v="0"/>
    <x v="1"/>
    <x v="7"/>
    <x v="2"/>
    <s v="0202 - MINISTERIO DE  INTERIOR Y POLICÍA"/>
    <s v="0001 - MINISTERIO DE INTERIOR Y POLICIA"/>
    <x v="0"/>
    <x v="1"/>
    <x v="22"/>
    <s v="2.6 - BIENES MUEBLES, INMUEBLES E INTANGIBLES"/>
    <s v="2.6.2 - MOBILIARIO Y EQUIPO DE AUDIO, AUDIOVISUAL, RECREATIVO Y EDUCACIONAL"/>
    <s v="N"/>
    <s v="00 - N/A"/>
    <s v="10 - FONDO GENERAL"/>
    <s v=" "/>
    <s v="99 - MULTIPROVINCIAL"/>
    <n v="10647908"/>
    <n v="7311853.3300000001"/>
    <n v="5462422.3300000001"/>
  </r>
  <r>
    <s v="2024"/>
    <x v="0"/>
    <x v="0"/>
    <x v="1"/>
    <x v="7"/>
    <x v="2"/>
    <s v="0202 - MINISTERIO DE  INTERIOR Y POLICÍA"/>
    <s v="0001 - MINISTERIO DE INTERIOR Y POLICIA"/>
    <x v="0"/>
    <x v="1"/>
    <x v="22"/>
    <s v="2.6 - BIENES MUEBLES, INMUEBLES E INTANGIBLES"/>
    <s v="2.6.4 - VEHÍCULOS Y EQUIPO DE TRANSPORTE, TRACCIÓN Y ELEVACIÓN"/>
    <s v="N"/>
    <s v="00 - N/A"/>
    <s v="10 - FONDO GENERAL"/>
    <s v=" "/>
    <s v="99 - MULTIPROVINCIAL"/>
    <n v="301232"/>
    <n v="35301232"/>
    <n v="226470.01"/>
  </r>
  <r>
    <s v="2024"/>
    <x v="0"/>
    <x v="0"/>
    <x v="1"/>
    <x v="7"/>
    <x v="2"/>
    <s v="0202 - MINISTERIO DE  INTERIOR Y POLICÍA"/>
    <s v="0001 - MINISTERIO DE INTERIOR Y POLICIA"/>
    <x v="0"/>
    <x v="1"/>
    <x v="22"/>
    <s v="2.6 - BIENES MUEBLES, INMUEBLES E INTANGIBLES"/>
    <s v="2.6.5 - MAQUINARIA, OTROS EQUIPOS Y HERRAMIENTAS"/>
    <s v="N"/>
    <s v="00 - N/A"/>
    <s v="10 - FONDO GENERAL"/>
    <s v=" "/>
    <s v="99 - MULTIPROVINCIAL"/>
    <n v="4145631"/>
    <n v="4945631"/>
    <n v="1173672.6299999999"/>
  </r>
  <r>
    <s v="2024"/>
    <x v="0"/>
    <x v="0"/>
    <x v="1"/>
    <x v="7"/>
    <x v="2"/>
    <s v="0202 - MINISTERIO DE  INTERIOR Y POLICÍA"/>
    <s v="0001 - MINISTERIO DE INTERIOR Y POLICIA"/>
    <x v="0"/>
    <x v="1"/>
    <x v="22"/>
    <s v="2.6 - BIENES MUEBLES, INMUEBLES E INTANGIBLES"/>
    <s v="2.6.8 - BIENES INTANGIBLES"/>
    <s v="N"/>
    <s v="00 - N/A"/>
    <s v="10 - FONDO GENERAL"/>
    <s v=" "/>
    <s v="99 - MULTIPROVINCIAL"/>
    <n v="20395335"/>
    <n v="2116772"/>
    <n v="179287.4"/>
  </r>
  <r>
    <s v="2024"/>
    <x v="0"/>
    <x v="0"/>
    <x v="1"/>
    <x v="7"/>
    <x v="2"/>
    <s v="0202 - MINISTERIO DE  INTERIOR Y POLICÍA"/>
    <s v="0001 - MINISTERIO DE INTERIOR Y POLICIA"/>
    <x v="0"/>
    <x v="1"/>
    <x v="22"/>
    <s v="2.7 - OBRAS"/>
    <s v="2.7.1 - OBRAS EN EDIFICACIONES"/>
    <s v="N"/>
    <s v="00 - N/A"/>
    <s v="10 - FONDO GENERAL"/>
    <s v=" "/>
    <s v="99 - MULTIPROVINCIAL"/>
    <n v="0"/>
    <n v="2500000"/>
    <n v="0"/>
  </r>
  <r>
    <s v="2024"/>
    <x v="0"/>
    <x v="0"/>
    <x v="1"/>
    <x v="7"/>
    <x v="2"/>
    <s v="0202 - MINISTERIO DE  INTERIOR Y POLICÍA"/>
    <s v="0001 - MINISTERIO DE INTERIOR Y POLICIA"/>
    <x v="2"/>
    <x v="5"/>
    <x v="8"/>
    <s v="2.6 - BIENES MUEBLES, INMUEBLES E INTANGIBLES"/>
    <s v="2.6.1 - MOBILIARIO Y EQUIPO"/>
    <s v="N"/>
    <s v="00 - N/A"/>
    <s v="10 - FONDO GENERAL"/>
    <s v=" "/>
    <s v="99 - MULTIPROVINCIAL"/>
    <n v="0"/>
    <n v="4000000"/>
    <n v="3139980"/>
  </r>
  <r>
    <s v="2024"/>
    <x v="0"/>
    <x v="0"/>
    <x v="1"/>
    <x v="7"/>
    <x v="2"/>
    <s v="0202 - MINISTERIO DE  INTERIOR Y POLICÍA"/>
    <s v="0001 - MINISTERIO DE INTERIOR Y POLICIA"/>
    <x v="2"/>
    <x v="5"/>
    <x v="8"/>
    <s v="2.6 - BIENES MUEBLES, INMUEBLES E INTANGIBLES"/>
    <s v="2.6.2 - MOBILIARIO Y EQUIPO DE AUDIO, AUDIOVISUAL, RECREATIVO Y EDUCACIONAL"/>
    <s v="N"/>
    <s v="00 - N/A"/>
    <s v="10 - FONDO GENERAL"/>
    <s v=" "/>
    <s v="99 - MULTIPROVINCIAL"/>
    <n v="3000000"/>
    <n v="1000000"/>
    <n v="0"/>
  </r>
  <r>
    <s v="2024"/>
    <x v="0"/>
    <x v="0"/>
    <x v="1"/>
    <x v="7"/>
    <x v="2"/>
    <s v="0202 - MINISTERIO DE  INTERIOR Y POLICÍA"/>
    <s v="0001 - MINISTERIO DE INTERIOR Y POLICIA"/>
    <x v="2"/>
    <x v="5"/>
    <x v="8"/>
    <s v="2.6 - BIENES MUEBLES, INMUEBLES E INTANGIBLES"/>
    <s v="2.6.5 - MAQUINARIA, OTROS EQUIPOS Y HERRAMIENTAS"/>
    <s v="N"/>
    <s v="00 - N/A"/>
    <s v="10 - FONDO GENERAL"/>
    <s v=" "/>
    <s v="99 - MULTIPROVINCIAL"/>
    <n v="0"/>
    <n v="200000"/>
    <n v="0"/>
  </r>
  <r>
    <s v="2024"/>
    <x v="0"/>
    <x v="0"/>
    <x v="1"/>
    <x v="7"/>
    <x v="2"/>
    <s v="0202 - MINISTERIO DE  INTERIOR Y POLICÍA"/>
    <s v="0001 - MINISTERIO DE INTERIOR Y POLICIA"/>
    <x v="2"/>
    <x v="5"/>
    <x v="8"/>
    <s v="2.6 - BIENES MUEBLES, INMUEBLES E INTANGIBLES"/>
    <s v="2.6.8 - BIENES INTANGIBLES"/>
    <s v="N"/>
    <s v="00 - N/A"/>
    <s v="10 - FONDO GENERAL"/>
    <s v=" "/>
    <s v="99 - MULTIPROVINCIAL"/>
    <n v="3265278"/>
    <n v="1065278"/>
    <n v="0"/>
  </r>
  <r>
    <s v="2024"/>
    <x v="0"/>
    <x v="0"/>
    <x v="1"/>
    <x v="7"/>
    <x v="2"/>
    <s v="0202 - MINISTERIO DE  INTERIOR Y POLICÍA"/>
    <s v="0001 - POLICIA NACIONAL"/>
    <x v="0"/>
    <x v="1"/>
    <x v="22"/>
    <s v="2.6 - BIENES MUEBLES, INMUEBLES E INTANGIBLES"/>
    <s v="2.6.1 - MOBILIARIO Y EQUIPO"/>
    <s v="N"/>
    <s v="00 - N/A"/>
    <s v="10 - FONDO GENERAL"/>
    <s v=" "/>
    <s v="99 - MULTIPROVINCIAL"/>
    <n v="45363076"/>
    <n v="110196880.38"/>
    <n v="73195977.460000008"/>
  </r>
  <r>
    <s v="2024"/>
    <x v="0"/>
    <x v="0"/>
    <x v="1"/>
    <x v="7"/>
    <x v="2"/>
    <s v="0202 - MINISTERIO DE  INTERIOR Y POLICÍA"/>
    <s v="0001 - POLICIA NACIONAL"/>
    <x v="0"/>
    <x v="1"/>
    <x v="22"/>
    <s v="2.6 - BIENES MUEBLES, INMUEBLES E INTANGIBLES"/>
    <s v="2.6.1 - MOBILIARIO Y EQUIPO"/>
    <s v="N"/>
    <s v="00 - N/A"/>
    <s v="20 - FONDOS CON DESTINO ESPECÍFICO"/>
    <s v=" "/>
    <s v="99 - MULTIPROVINCIAL"/>
    <n v="0"/>
    <n v="9199739"/>
    <n v="9178499"/>
  </r>
  <r>
    <s v="2024"/>
    <x v="0"/>
    <x v="0"/>
    <x v="1"/>
    <x v="7"/>
    <x v="2"/>
    <s v="0202 - MINISTERIO DE  INTERIOR Y POLICÍA"/>
    <s v="0001 - POLICIA NACIONAL"/>
    <x v="0"/>
    <x v="1"/>
    <x v="22"/>
    <s v="2.6 - BIENES MUEBLES, INMUEBLES E INTANGIBLES"/>
    <s v="2.6.1 - MOBILIARIO Y EQUIPO"/>
    <s v="N"/>
    <s v="00 - N/A"/>
    <s v="70 - DONACION EXTERNA"/>
    <s v=" "/>
    <s v="99 - MULTIPROVINCIAL"/>
    <n v="0"/>
    <n v="1619518.84"/>
    <n v="0"/>
  </r>
  <r>
    <s v="2024"/>
    <x v="0"/>
    <x v="0"/>
    <x v="1"/>
    <x v="7"/>
    <x v="2"/>
    <s v="0202 - MINISTERIO DE  INTERIOR Y POLICÍA"/>
    <s v="0001 - POLICIA NACIONAL"/>
    <x v="0"/>
    <x v="1"/>
    <x v="22"/>
    <s v="2.6 - BIENES MUEBLES, INMUEBLES E INTANGIBLES"/>
    <s v="2.6.2 - MOBILIARIO Y EQUIPO DE AUDIO, AUDIOVISUAL, RECREATIVO Y EDUCACIONAL"/>
    <s v="N"/>
    <s v="00 - N/A"/>
    <s v="10 - FONDO GENERAL"/>
    <s v=" "/>
    <s v="99 - MULTIPROVINCIAL"/>
    <n v="1323000"/>
    <n v="796628491.50999999"/>
    <n v="648734234.1500001"/>
  </r>
  <r>
    <s v="2024"/>
    <x v="0"/>
    <x v="0"/>
    <x v="1"/>
    <x v="7"/>
    <x v="2"/>
    <s v="0202 - MINISTERIO DE  INTERIOR Y POLICÍA"/>
    <s v="0001 - POLICIA NACIONAL"/>
    <x v="0"/>
    <x v="1"/>
    <x v="22"/>
    <s v="2.6 - BIENES MUEBLES, INMUEBLES E INTANGIBLES"/>
    <s v="2.6.3 - EQUIPO E INSTRUMENTAL, CIENTÍFICO Y LABORATORIO"/>
    <s v="N"/>
    <s v="00 - N/A"/>
    <s v="10 - FONDO GENERAL"/>
    <s v=" "/>
    <s v="99 - MULTIPROVINCIAL"/>
    <n v="0"/>
    <n v="137720"/>
    <n v="23109.119999999999"/>
  </r>
  <r>
    <s v="2024"/>
    <x v="0"/>
    <x v="0"/>
    <x v="1"/>
    <x v="7"/>
    <x v="2"/>
    <s v="0202 - MINISTERIO DE  INTERIOR Y POLICÍA"/>
    <s v="0001 - POLICIA NACIONAL"/>
    <x v="0"/>
    <x v="1"/>
    <x v="22"/>
    <s v="2.6 - BIENES MUEBLES, INMUEBLES E INTANGIBLES"/>
    <s v="2.6.3 - EQUIPO E INSTRUMENTAL, CIENTÍFICO Y LABORATORIO"/>
    <s v="N"/>
    <s v="00 - N/A"/>
    <s v="20 - FONDOS CON DESTINO ESPECÍFICO"/>
    <s v=" "/>
    <s v="99 - MULTIPROVINCIAL"/>
    <n v="0"/>
    <n v="10600000"/>
    <n v="10576340"/>
  </r>
  <r>
    <s v="2024"/>
    <x v="0"/>
    <x v="0"/>
    <x v="1"/>
    <x v="7"/>
    <x v="2"/>
    <s v="0202 - MINISTERIO DE  INTERIOR Y POLICÍA"/>
    <s v="0001 - POLICIA NACIONAL"/>
    <x v="0"/>
    <x v="1"/>
    <x v="22"/>
    <s v="2.6 - BIENES MUEBLES, INMUEBLES E INTANGIBLES"/>
    <s v="2.6.4 - VEHÍCULOS Y EQUIPO DE TRANSPORTE, TRACCIÓN Y ELEVACIÓN"/>
    <s v="N"/>
    <s v="00 - N/A"/>
    <s v="10 - FONDO GENERAL"/>
    <s v=" "/>
    <s v="99 - MULTIPROVINCIAL"/>
    <n v="0"/>
    <n v="633062282.97000003"/>
    <n v="440167677"/>
  </r>
  <r>
    <s v="2024"/>
    <x v="0"/>
    <x v="0"/>
    <x v="1"/>
    <x v="7"/>
    <x v="2"/>
    <s v="0202 - MINISTERIO DE  INTERIOR Y POLICÍA"/>
    <s v="0001 - POLICIA NACIONAL"/>
    <x v="0"/>
    <x v="1"/>
    <x v="22"/>
    <s v="2.6 - BIENES MUEBLES, INMUEBLES E INTANGIBLES"/>
    <s v="2.6.5 - MAQUINARIA, OTROS EQUIPOS Y HERRAMIENTAS"/>
    <s v="N"/>
    <s v="00 - N/A"/>
    <s v="10 - FONDO GENERAL"/>
    <s v=" "/>
    <s v="99 - MULTIPROVINCIAL"/>
    <n v="6591266"/>
    <n v="233697629.25"/>
    <n v="215588224.31"/>
  </r>
  <r>
    <s v="2024"/>
    <x v="0"/>
    <x v="0"/>
    <x v="1"/>
    <x v="7"/>
    <x v="2"/>
    <s v="0202 - MINISTERIO DE  INTERIOR Y POLICÍA"/>
    <s v="0001 - POLICIA NACIONAL"/>
    <x v="0"/>
    <x v="1"/>
    <x v="22"/>
    <s v="2.6 - BIENES MUEBLES, INMUEBLES E INTANGIBLES"/>
    <s v="2.6.5 - MAQUINARIA, OTROS EQUIPOS Y HERRAMIENTAS"/>
    <s v="N"/>
    <s v="00 - N/A"/>
    <s v="20 - FONDOS CON DESTINO ESPECÍFICO"/>
    <s v=" "/>
    <s v="99 - MULTIPROVINCIAL"/>
    <n v="0"/>
    <n v="460200"/>
    <n v="0"/>
  </r>
  <r>
    <s v="2024"/>
    <x v="0"/>
    <x v="0"/>
    <x v="1"/>
    <x v="7"/>
    <x v="2"/>
    <s v="0202 - MINISTERIO DE  INTERIOR Y POLICÍA"/>
    <s v="0001 - POLICIA NACIONAL"/>
    <x v="0"/>
    <x v="1"/>
    <x v="22"/>
    <s v="2.6 - BIENES MUEBLES, INMUEBLES E INTANGIBLES"/>
    <s v="2.6.6 - EQUIPOS DE DEFENSA Y SEGURIDAD"/>
    <s v="N"/>
    <s v="00 - N/A"/>
    <s v="10 - FONDO GENERAL"/>
    <s v=" "/>
    <s v="01 - DISTRITO NACIONAL"/>
    <n v="0"/>
    <n v="49175010"/>
    <n v="0"/>
  </r>
  <r>
    <s v="2024"/>
    <x v="0"/>
    <x v="0"/>
    <x v="1"/>
    <x v="7"/>
    <x v="2"/>
    <s v="0202 - MINISTERIO DE  INTERIOR Y POLICÍA"/>
    <s v="0001 - POLICIA NACIONAL"/>
    <x v="0"/>
    <x v="1"/>
    <x v="22"/>
    <s v="2.6 - BIENES MUEBLES, INMUEBLES E INTANGIBLES"/>
    <s v="2.6.6 - EQUIPOS DE DEFENSA Y SEGURIDAD"/>
    <s v="N"/>
    <s v="00 - N/A"/>
    <s v="10 - FONDO GENERAL"/>
    <s v=" "/>
    <s v="99 - MULTIPROVINCIAL"/>
    <n v="63787500"/>
    <n v="1232153721.75"/>
    <n v="777932594.14999998"/>
  </r>
  <r>
    <s v="2024"/>
    <x v="0"/>
    <x v="0"/>
    <x v="1"/>
    <x v="7"/>
    <x v="2"/>
    <s v="0202 - MINISTERIO DE  INTERIOR Y POLICÍA"/>
    <s v="0001 - POLICIA NACIONAL"/>
    <x v="0"/>
    <x v="1"/>
    <x v="22"/>
    <s v="2.6 - BIENES MUEBLES, INMUEBLES E INTANGIBLES"/>
    <s v="2.6.8 - BIENES INTANGIBLES"/>
    <s v="N"/>
    <s v="00 - N/A"/>
    <s v="10 - FONDO GENERAL"/>
    <s v=" "/>
    <s v="99 - MULTIPROVINCIAL"/>
    <n v="0"/>
    <n v="622919343.83000004"/>
    <n v="622919343.82000005"/>
  </r>
  <r>
    <s v="2024"/>
    <x v="0"/>
    <x v="0"/>
    <x v="1"/>
    <x v="7"/>
    <x v="2"/>
    <s v="0202 - MINISTERIO DE  INTERIOR Y POLICÍA"/>
    <s v="0001 - POLICIA NACIONAL"/>
    <x v="0"/>
    <x v="1"/>
    <x v="22"/>
    <s v="2.7 - OBRAS"/>
    <s v="2.7.1 - OBRAS EN EDIFICACIONES"/>
    <s v="N"/>
    <s v="00 - N/A"/>
    <s v="10 - FONDO GENERAL"/>
    <s v=" "/>
    <s v="99 - MULTIPROVINCIAL"/>
    <n v="0"/>
    <n v="0"/>
    <n v="0"/>
  </r>
  <r>
    <s v="2024"/>
    <x v="0"/>
    <x v="0"/>
    <x v="1"/>
    <x v="7"/>
    <x v="2"/>
    <s v="0202 - MINISTERIO DE  INTERIOR Y POLICÍA"/>
    <s v="0002 - DIRECCIÓN GENERAL DE MIGRACIÓN"/>
    <x v="0"/>
    <x v="1"/>
    <x v="23"/>
    <s v="2.6 - BIENES MUEBLES, INMUEBLES E INTANGIBLES"/>
    <s v="2.6.1 - MOBILIARIO Y EQUIPO"/>
    <s v="N"/>
    <s v="00 - N/A"/>
    <s v="10 - FONDO GENERAL"/>
    <s v=" "/>
    <s v="99 - MULTIPROVINCIAL"/>
    <n v="0"/>
    <n v="16598836"/>
    <n v="337326.01"/>
  </r>
  <r>
    <s v="2024"/>
    <x v="0"/>
    <x v="0"/>
    <x v="1"/>
    <x v="7"/>
    <x v="2"/>
    <s v="0202 - MINISTERIO DE  INTERIOR Y POLICÍA"/>
    <s v="0002 - DIRECCIÓN GENERAL DE MIGRACIÓN"/>
    <x v="0"/>
    <x v="1"/>
    <x v="23"/>
    <s v="2.6 - BIENES MUEBLES, INMUEBLES E INTANGIBLES"/>
    <s v="2.6.1 - MOBILIARIO Y EQUIPO"/>
    <s v="N"/>
    <s v="00 - N/A"/>
    <s v="20 - FONDOS CON DESTINO ESPECÍFICO"/>
    <s v=" "/>
    <s v="99 - MULTIPROVINCIAL"/>
    <n v="102691150"/>
    <n v="95251992.239999995"/>
    <n v="30329631.059999999"/>
  </r>
  <r>
    <s v="2024"/>
    <x v="0"/>
    <x v="0"/>
    <x v="1"/>
    <x v="7"/>
    <x v="2"/>
    <s v="0202 - MINISTERIO DE  INTERIOR Y POLICÍA"/>
    <s v="0002 - DIRECCIÓN GENERAL DE MIGRACIÓN"/>
    <x v="0"/>
    <x v="1"/>
    <x v="23"/>
    <s v="2.6 - BIENES MUEBLES, INMUEBLES E INTANGIBLES"/>
    <s v="2.6.2 - MOBILIARIO Y EQUIPO DE AUDIO, AUDIOVISUAL, RECREATIVO Y EDUCACIONAL"/>
    <s v="N"/>
    <s v="00 - N/A"/>
    <s v="10 - FONDO GENERAL"/>
    <s v=" "/>
    <s v="99 - MULTIPROVINCIAL"/>
    <n v="0"/>
    <n v="2800000.04"/>
    <n v="1216840.8400000001"/>
  </r>
  <r>
    <s v="2024"/>
    <x v="0"/>
    <x v="0"/>
    <x v="1"/>
    <x v="7"/>
    <x v="2"/>
    <s v="0202 - MINISTERIO DE  INTERIOR Y POLICÍA"/>
    <s v="0002 - DIRECCIÓN GENERAL DE MIGRACIÓN"/>
    <x v="0"/>
    <x v="1"/>
    <x v="23"/>
    <s v="2.6 - BIENES MUEBLES, INMUEBLES E INTANGIBLES"/>
    <s v="2.6.2 - MOBILIARIO Y EQUIPO DE AUDIO, AUDIOVISUAL, RECREATIVO Y EDUCACIONAL"/>
    <s v="N"/>
    <s v="00 - N/A"/>
    <s v="20 - FONDOS CON DESTINO ESPECÍFICO"/>
    <s v=" "/>
    <s v="99 - MULTIPROVINCIAL"/>
    <n v="860776"/>
    <n v="1330776"/>
    <n v="226160.26"/>
  </r>
  <r>
    <s v="2024"/>
    <x v="0"/>
    <x v="0"/>
    <x v="1"/>
    <x v="7"/>
    <x v="2"/>
    <s v="0202 - MINISTERIO DE  INTERIOR Y POLICÍA"/>
    <s v="0002 - DIRECCIÓN GENERAL DE MIGRACIÓN"/>
    <x v="0"/>
    <x v="1"/>
    <x v="23"/>
    <s v="2.6 - BIENES MUEBLES, INMUEBLES E INTANGIBLES"/>
    <s v="2.6.3 - EQUIPO E INSTRUMENTAL, CIENTÍFICO Y LABORATORIO"/>
    <s v="N"/>
    <s v="00 - N/A"/>
    <s v="10 - FONDO GENERAL"/>
    <s v=" "/>
    <s v="99 - MULTIPROVINCIAL"/>
    <n v="0"/>
    <n v="800000"/>
    <n v="0"/>
  </r>
  <r>
    <s v="2024"/>
    <x v="0"/>
    <x v="0"/>
    <x v="1"/>
    <x v="7"/>
    <x v="2"/>
    <s v="0202 - MINISTERIO DE  INTERIOR Y POLICÍA"/>
    <s v="0002 - DIRECCIÓN GENERAL DE MIGRACIÓN"/>
    <x v="0"/>
    <x v="1"/>
    <x v="23"/>
    <s v="2.6 - BIENES MUEBLES, INMUEBLES E INTANGIBLES"/>
    <s v="2.6.3 - EQUIPO E INSTRUMENTAL, CIENTÍFICO Y LABORATORIO"/>
    <s v="N"/>
    <s v="00 - N/A"/>
    <s v="20 - FONDOS CON DESTINO ESPECÍFICO"/>
    <s v=" "/>
    <s v="99 - MULTIPROVINCIAL"/>
    <n v="151000"/>
    <n v="151000"/>
    <n v="14520.91"/>
  </r>
  <r>
    <s v="2024"/>
    <x v="0"/>
    <x v="0"/>
    <x v="1"/>
    <x v="7"/>
    <x v="2"/>
    <s v="0202 - MINISTERIO DE  INTERIOR Y POLICÍA"/>
    <s v="0002 - DIRECCIÓN GENERAL DE MIGRACIÓN"/>
    <x v="0"/>
    <x v="1"/>
    <x v="23"/>
    <s v="2.6 - BIENES MUEBLES, INMUEBLES E INTANGIBLES"/>
    <s v="2.6.4 - VEHÍCULOS Y EQUIPO DE TRANSPORTE, TRACCIÓN Y ELEVACIÓN"/>
    <s v="N"/>
    <s v="00 - N/A"/>
    <s v="10 - FONDO GENERAL"/>
    <s v=" "/>
    <s v="99 - MULTIPROVINCIAL"/>
    <n v="0"/>
    <n v="52362278"/>
    <n v="20998663.43"/>
  </r>
  <r>
    <s v="2024"/>
    <x v="0"/>
    <x v="0"/>
    <x v="1"/>
    <x v="7"/>
    <x v="2"/>
    <s v="0202 - MINISTERIO DE  INTERIOR Y POLICÍA"/>
    <s v="0002 - DIRECCIÓN GENERAL DE MIGRACIÓN"/>
    <x v="0"/>
    <x v="1"/>
    <x v="23"/>
    <s v="2.6 - BIENES MUEBLES, INMUEBLES E INTANGIBLES"/>
    <s v="2.6.4 - VEHÍCULOS Y EQUIPO DE TRANSPORTE, TRACCIÓN Y ELEVACIÓN"/>
    <s v="N"/>
    <s v="00 - N/A"/>
    <s v="20 - FONDOS CON DESTINO ESPECÍFICO"/>
    <s v=" "/>
    <s v="99 - MULTIPROVINCIAL"/>
    <n v="0"/>
    <n v="212395904.34"/>
    <n v="150397.18"/>
  </r>
  <r>
    <s v="2024"/>
    <x v="0"/>
    <x v="0"/>
    <x v="1"/>
    <x v="7"/>
    <x v="2"/>
    <s v="0202 - MINISTERIO DE  INTERIOR Y POLICÍA"/>
    <s v="0002 - DIRECCIÓN GENERAL DE MIGRACIÓN"/>
    <x v="0"/>
    <x v="1"/>
    <x v="23"/>
    <s v="2.6 - BIENES MUEBLES, INMUEBLES E INTANGIBLES"/>
    <s v="2.6.5 - MAQUINARIA, OTROS EQUIPOS Y HERRAMIENTAS"/>
    <s v="N"/>
    <s v="00 - N/A"/>
    <s v="10 - FONDO GENERAL"/>
    <s v=" "/>
    <s v="99 - MULTIPROVINCIAL"/>
    <n v="0"/>
    <n v="14403000.060000002"/>
    <n v="469162.01"/>
  </r>
  <r>
    <s v="2024"/>
    <x v="0"/>
    <x v="0"/>
    <x v="1"/>
    <x v="7"/>
    <x v="2"/>
    <s v="0202 - MINISTERIO DE  INTERIOR Y POLICÍA"/>
    <s v="0002 - DIRECCIÓN GENERAL DE MIGRACIÓN"/>
    <x v="0"/>
    <x v="1"/>
    <x v="23"/>
    <s v="2.6 - BIENES MUEBLES, INMUEBLES E INTANGIBLES"/>
    <s v="2.6.5 - MAQUINARIA, OTROS EQUIPOS Y HERRAMIENTAS"/>
    <s v="N"/>
    <s v="00 - N/A"/>
    <s v="20 - FONDOS CON DESTINO ESPECÍFICO"/>
    <s v=" "/>
    <s v="99 - MULTIPROVINCIAL"/>
    <n v="5600172"/>
    <n v="15812623.050000001"/>
    <n v="5093975.74"/>
  </r>
  <r>
    <s v="2024"/>
    <x v="0"/>
    <x v="0"/>
    <x v="1"/>
    <x v="7"/>
    <x v="2"/>
    <s v="0202 - MINISTERIO DE  INTERIOR Y POLICÍA"/>
    <s v="0002 - DIRECCIÓN GENERAL DE MIGRACIÓN"/>
    <x v="0"/>
    <x v="1"/>
    <x v="23"/>
    <s v="2.6 - BIENES MUEBLES, INMUEBLES E INTANGIBLES"/>
    <s v="2.6.6 - EQUIPOS DE DEFENSA Y SEGURIDAD"/>
    <s v="N"/>
    <s v="00 - N/A"/>
    <s v="10 - FONDO GENERAL"/>
    <s v=" "/>
    <s v="99 - MULTIPROVINCIAL"/>
    <n v="0"/>
    <n v="24333800.600000001"/>
    <n v="0"/>
  </r>
  <r>
    <s v="2024"/>
    <x v="0"/>
    <x v="0"/>
    <x v="1"/>
    <x v="7"/>
    <x v="2"/>
    <s v="0202 - MINISTERIO DE  INTERIOR Y POLICÍA"/>
    <s v="0002 - DIRECCIÓN GENERAL DE MIGRACIÓN"/>
    <x v="0"/>
    <x v="1"/>
    <x v="23"/>
    <s v="2.6 - BIENES MUEBLES, INMUEBLES E INTANGIBLES"/>
    <s v="2.6.6 - EQUIPOS DE DEFENSA Y SEGURIDAD"/>
    <s v="N"/>
    <s v="00 - N/A"/>
    <s v="20 - FONDOS CON DESTINO ESPECÍFICO"/>
    <s v=" "/>
    <s v="99 - MULTIPROVINCIAL"/>
    <n v="2354050"/>
    <n v="7354050"/>
    <n v="5294660"/>
  </r>
  <r>
    <s v="2024"/>
    <x v="0"/>
    <x v="0"/>
    <x v="1"/>
    <x v="7"/>
    <x v="2"/>
    <s v="0202 - MINISTERIO DE  INTERIOR Y POLICÍA"/>
    <s v="0002 - DIRECCIÓN GENERAL DE MIGRACIÓN"/>
    <x v="0"/>
    <x v="1"/>
    <x v="23"/>
    <s v="2.6 - BIENES MUEBLES, INMUEBLES E INTANGIBLES"/>
    <s v="2.6.8 - BIENES INTANGIBLES"/>
    <s v="N"/>
    <s v="00 - N/A"/>
    <s v="20 - FONDOS CON DESTINO ESPECÍFICO"/>
    <s v=" "/>
    <s v="99 - MULTIPROVINCIAL"/>
    <n v="95611869"/>
    <n v="16476817.659999996"/>
    <n v="0"/>
  </r>
  <r>
    <s v="2024"/>
    <x v="0"/>
    <x v="0"/>
    <x v="1"/>
    <x v="7"/>
    <x v="2"/>
    <s v="0202 - MINISTERIO DE  INTERIOR Y POLICÍA"/>
    <s v="0002 - DIRECCIÓN GENERAL DE MIGRACIÓN"/>
    <x v="0"/>
    <x v="1"/>
    <x v="23"/>
    <s v="2.6 - BIENES MUEBLES, INMUEBLES E INTANGIBLES"/>
    <s v="2.6.9 - EDIFICIOS, ESTRUCTURAS, TIERRAS, TERRENOS Y OBJETOS DE VALOR"/>
    <s v="N"/>
    <s v="00 - N/A"/>
    <s v="10 - FONDO GENERAL"/>
    <s v=" "/>
    <s v="99 - MULTIPROVINCIAL"/>
    <n v="0"/>
    <n v="200000"/>
    <n v="0"/>
  </r>
  <r>
    <s v="2024"/>
    <x v="0"/>
    <x v="0"/>
    <x v="1"/>
    <x v="7"/>
    <x v="2"/>
    <s v="0202 - MINISTERIO DE  INTERIOR Y POLICÍA"/>
    <s v="0002 - DIRECCIÓN GENERAL DE MIGRACIÓN"/>
    <x v="0"/>
    <x v="1"/>
    <x v="23"/>
    <s v="2.7 - OBRAS"/>
    <s v="2.7.1 - OBRAS EN EDIFICACIONES"/>
    <s v="N"/>
    <s v="00 - N/A"/>
    <s v="10 - FONDO GENERAL"/>
    <s v=" "/>
    <s v="99 - MULTIPROVINCIAL"/>
    <n v="0"/>
    <n v="1680000"/>
    <n v="0"/>
  </r>
  <r>
    <s v="2024"/>
    <x v="0"/>
    <x v="0"/>
    <x v="1"/>
    <x v="7"/>
    <x v="2"/>
    <s v="0202 - MINISTERIO DE  INTERIOR Y POLICÍA"/>
    <s v="0002 - DIRECCIÓN GENERAL DE MIGRACIÓN"/>
    <x v="0"/>
    <x v="1"/>
    <x v="23"/>
    <s v="2.7 - OBRAS"/>
    <s v="2.7.1 - OBRAS EN EDIFICACIONES"/>
    <s v="N"/>
    <s v="00 - N/A"/>
    <s v="20 - FONDOS CON DESTINO ESPECÍFICO"/>
    <s v=" "/>
    <s v="99 - MULTIPROVINCIAL"/>
    <n v="138596791"/>
    <n v="128770835.12"/>
    <n v="84958576.250000015"/>
  </r>
  <r>
    <s v="2024"/>
    <x v="0"/>
    <x v="0"/>
    <x v="1"/>
    <x v="7"/>
    <x v="2"/>
    <s v="0202 - MINISTERIO DE  INTERIOR Y POLICÍA"/>
    <s v="0002 - INSTITUTO POLICIAL DE EDUCACION"/>
    <x v="2"/>
    <x v="10"/>
    <x v="24"/>
    <s v="2.6 - BIENES MUEBLES, INMUEBLES E INTANGIBLES"/>
    <s v="2.6.1 - MOBILIARIO Y EQUIPO"/>
    <s v="N"/>
    <s v="00 - N/A"/>
    <s v="10 - FONDO GENERAL"/>
    <s v=" "/>
    <s v="99 - MULTIPROVINCIAL"/>
    <n v="3652287"/>
    <n v="1334249.97"/>
    <n v="1332007.5999999999"/>
  </r>
  <r>
    <s v="2024"/>
    <x v="0"/>
    <x v="0"/>
    <x v="1"/>
    <x v="7"/>
    <x v="2"/>
    <s v="0202 - MINISTERIO DE  INTERIOR Y POLICÍA"/>
    <s v="0002 - INSTITUTO POLICIAL DE EDUCACION"/>
    <x v="2"/>
    <x v="10"/>
    <x v="24"/>
    <s v="2.6 - BIENES MUEBLES, INMUEBLES E INTANGIBLES"/>
    <s v="2.6.2 - MOBILIARIO Y EQUIPO DE AUDIO, AUDIOVISUAL, RECREATIVO Y EDUCACIONAL"/>
    <s v="N"/>
    <s v="00 - N/A"/>
    <s v="10 - FONDO GENERAL"/>
    <s v=" "/>
    <s v="99 - MULTIPROVINCIAL"/>
    <n v="406080"/>
    <n v="0"/>
    <n v="0"/>
  </r>
  <r>
    <s v="2024"/>
    <x v="0"/>
    <x v="0"/>
    <x v="1"/>
    <x v="7"/>
    <x v="2"/>
    <s v="0202 - MINISTERIO DE  INTERIOR Y POLICÍA"/>
    <s v="0002 - INSTITUTO POLICIAL DE EDUCACION"/>
    <x v="2"/>
    <x v="10"/>
    <x v="24"/>
    <s v="2.6 - BIENES MUEBLES, INMUEBLES E INTANGIBLES"/>
    <s v="2.6.4 - VEHÍCULOS Y EQUIPO DE TRANSPORTE, TRACCIÓN Y ELEVACIÓN"/>
    <s v="N"/>
    <s v="00 - N/A"/>
    <s v="10 - FONDO GENERAL"/>
    <s v=" "/>
    <s v="99 - MULTIPROVINCIAL"/>
    <n v="0"/>
    <n v="8728"/>
    <n v="8727.2800000000007"/>
  </r>
  <r>
    <s v="2024"/>
    <x v="0"/>
    <x v="0"/>
    <x v="1"/>
    <x v="7"/>
    <x v="2"/>
    <s v="0202 - MINISTERIO DE  INTERIOR Y POLICÍA"/>
    <s v="0002 - INSTITUTO POLICIAL DE EDUCACION"/>
    <x v="2"/>
    <x v="10"/>
    <x v="24"/>
    <s v="2.6 - BIENES MUEBLES, INMUEBLES E INTANGIBLES"/>
    <s v="2.6.5 - MAQUINARIA, OTROS EQUIPOS Y HERRAMIENTAS"/>
    <s v="N"/>
    <s v="00 - N/A"/>
    <s v="10 - FONDO GENERAL"/>
    <s v=" "/>
    <s v="99 - MULTIPROVINCIAL"/>
    <n v="2361943"/>
    <n v="1308041"/>
    <n v="1308039.8600000001"/>
  </r>
  <r>
    <s v="2024"/>
    <x v="0"/>
    <x v="0"/>
    <x v="1"/>
    <x v="7"/>
    <x v="2"/>
    <s v="0202 - MINISTERIO DE  INTERIOR Y POLICÍA"/>
    <s v="0002 - INSTITUTO POLICIAL DE EDUCACION"/>
    <x v="2"/>
    <x v="10"/>
    <x v="24"/>
    <s v="2.6 - BIENES MUEBLES, INMUEBLES E INTANGIBLES"/>
    <s v="2.6.6 - EQUIPOS DE DEFENSA Y SEGURIDAD"/>
    <s v="N"/>
    <s v="00 - N/A"/>
    <s v="10 - FONDO GENERAL"/>
    <s v=" "/>
    <s v="99 - MULTIPROVINCIAL"/>
    <n v="2698782"/>
    <n v="1802450"/>
    <n v="1802450"/>
  </r>
  <r>
    <s v="2024"/>
    <x v="0"/>
    <x v="0"/>
    <x v="1"/>
    <x v="7"/>
    <x v="2"/>
    <s v="0202 - MINISTERIO DE  INTERIOR Y POLICÍA"/>
    <s v="0002 - INSTITUTO POLICIAL DE EDUCACION"/>
    <x v="2"/>
    <x v="10"/>
    <x v="24"/>
    <s v="2.6 - BIENES MUEBLES, INMUEBLES E INTANGIBLES"/>
    <s v="2.6.9 - EDIFICIOS, ESTRUCTURAS, TIERRAS, TERRENOS Y OBJETOS DE VALOR"/>
    <s v="N"/>
    <s v="00 - N/A"/>
    <s v="10 - FONDO GENERAL"/>
    <s v=" "/>
    <s v="99 - MULTIPROVINCIAL"/>
    <n v="50150"/>
    <n v="0"/>
    <n v="0"/>
  </r>
  <r>
    <s v="2024"/>
    <x v="0"/>
    <x v="0"/>
    <x v="1"/>
    <x v="7"/>
    <x v="2"/>
    <s v="0202 - MINISTERIO DE  INTERIOR Y POLICÍA"/>
    <s v="0002 - INSTITUTO POLICIAL DE EDUCACION"/>
    <x v="2"/>
    <x v="10"/>
    <x v="24"/>
    <s v="2.7 - OBRAS"/>
    <s v="2.7.1 - OBRAS EN EDIFICACIONES"/>
    <s v="N"/>
    <s v="00 - N/A"/>
    <s v="10 - FONDO GENERAL"/>
    <s v=" "/>
    <s v="99 - MULTIPROVINCIAL"/>
    <n v="2866086"/>
    <n v="0"/>
    <n v="0"/>
  </r>
  <r>
    <s v="2024"/>
    <x v="0"/>
    <x v="0"/>
    <x v="1"/>
    <x v="7"/>
    <x v="2"/>
    <s v="0202 - MINISTERIO DE  INTERIOR Y POLICÍA"/>
    <s v="0003 - INSTITUTO NACIONAL DE MIGRACION"/>
    <x v="0"/>
    <x v="0"/>
    <x v="2"/>
    <s v="2.6 - BIENES MUEBLES, INMUEBLES E INTANGIBLES"/>
    <s v="2.6.1 - MOBILIARIO Y EQUIPO"/>
    <s v="N"/>
    <s v="00 - N/A"/>
    <s v="10 - FONDO GENERAL"/>
    <s v=" "/>
    <s v="99 - MULTIPROVINCIAL"/>
    <n v="0"/>
    <n v="210000"/>
    <n v="210000"/>
  </r>
  <r>
    <s v="2024"/>
    <x v="0"/>
    <x v="0"/>
    <x v="1"/>
    <x v="7"/>
    <x v="2"/>
    <s v="0202 - MINISTERIO DE  INTERIOR Y POLICÍA"/>
    <s v="0003 - INSTITUTO NACIONAL DE MIGRACION"/>
    <x v="0"/>
    <x v="0"/>
    <x v="2"/>
    <s v="2.6 - BIENES MUEBLES, INMUEBLES E INTANGIBLES"/>
    <s v="2.6.1 - MOBILIARIO Y EQUIPO"/>
    <s v="N"/>
    <s v="00 - N/A"/>
    <s v="70 - DONACION EXTERNA"/>
    <s v=" "/>
    <s v="99 - MULTIPROVINCIAL"/>
    <n v="0"/>
    <n v="770000"/>
    <n v="0"/>
  </r>
  <r>
    <s v="2024"/>
    <x v="0"/>
    <x v="0"/>
    <x v="1"/>
    <x v="7"/>
    <x v="2"/>
    <s v="0202 - MINISTERIO DE  INTERIOR Y POLICÍA"/>
    <s v="0003 - INSTITUTO NACIONAL DE MIGRACION"/>
    <x v="0"/>
    <x v="1"/>
    <x v="23"/>
    <s v="2.6 - BIENES MUEBLES, INMUEBLES E INTANGIBLES"/>
    <s v="2.6.1 - MOBILIARIO Y EQUIPO"/>
    <s v="N"/>
    <s v="00 - N/A"/>
    <s v="10 - FONDO GENERAL"/>
    <s v=" "/>
    <s v="99 - MULTIPROVINCIAL"/>
    <n v="200000"/>
    <n v="1176191.3"/>
    <n v="1164482.2999999998"/>
  </r>
  <r>
    <s v="2024"/>
    <x v="0"/>
    <x v="0"/>
    <x v="1"/>
    <x v="7"/>
    <x v="2"/>
    <s v="0202 - MINISTERIO DE  INTERIOR Y POLICÍA"/>
    <s v="0003 - INSTITUTO NACIONAL DE MIGRACION"/>
    <x v="0"/>
    <x v="1"/>
    <x v="23"/>
    <s v="2.6 - BIENES MUEBLES, INMUEBLES E INTANGIBLES"/>
    <s v="2.6.1 - MOBILIARIO Y EQUIPO"/>
    <s v="N"/>
    <s v="00 - N/A"/>
    <s v="70 - DONACION EXTERNA"/>
    <s v=" "/>
    <s v="99 - MULTIPROVINCIAL"/>
    <n v="0"/>
    <n v="15020485.25"/>
    <n v="0"/>
  </r>
  <r>
    <s v="2024"/>
    <x v="0"/>
    <x v="0"/>
    <x v="1"/>
    <x v="7"/>
    <x v="2"/>
    <s v="0202 - MINISTERIO DE  INTERIOR Y POLICÍA"/>
    <s v="0003 - INSTITUTO NACIONAL DE MIGRACION"/>
    <x v="0"/>
    <x v="1"/>
    <x v="23"/>
    <s v="2.6 - BIENES MUEBLES, INMUEBLES E INTANGIBLES"/>
    <s v="2.6.2 - MOBILIARIO Y EQUIPO DE AUDIO, AUDIOVISUAL, RECREATIVO Y EDUCACIONAL"/>
    <s v="N"/>
    <s v="00 - N/A"/>
    <s v="10 - FONDO GENERAL"/>
    <s v=" "/>
    <s v="99 - MULTIPROVINCIAL"/>
    <n v="101300"/>
    <n v="406753.19999999995"/>
    <n v="382263.16000000003"/>
  </r>
  <r>
    <s v="2024"/>
    <x v="0"/>
    <x v="0"/>
    <x v="1"/>
    <x v="7"/>
    <x v="2"/>
    <s v="0202 - MINISTERIO DE  INTERIOR Y POLICÍA"/>
    <s v="0003 - INSTITUTO NACIONAL DE MIGRACION"/>
    <x v="0"/>
    <x v="1"/>
    <x v="23"/>
    <s v="2.6 - BIENES MUEBLES, INMUEBLES E INTANGIBLES"/>
    <s v="2.6.5 - MAQUINARIA, OTROS EQUIPOS Y HERRAMIENTAS"/>
    <s v="N"/>
    <s v="00 - N/A"/>
    <s v="10 - FONDO GENERAL"/>
    <s v=" "/>
    <s v="99 - MULTIPROVINCIAL"/>
    <n v="18000"/>
    <n v="238200.69999999998"/>
    <n v="238200.69999999998"/>
  </r>
  <r>
    <s v="2024"/>
    <x v="0"/>
    <x v="0"/>
    <x v="1"/>
    <x v="7"/>
    <x v="2"/>
    <s v="0202 - MINISTERIO DE  INTERIOR Y POLICÍA"/>
    <s v="0003 - INSTITUTO NACIONAL DE MIGRACION"/>
    <x v="0"/>
    <x v="1"/>
    <x v="23"/>
    <s v="2.6 - BIENES MUEBLES, INMUEBLES E INTANGIBLES"/>
    <s v="2.6.8 - BIENES INTANGIBLES"/>
    <s v="N"/>
    <s v="00 - N/A"/>
    <s v="10 - FONDO GENERAL"/>
    <s v=" "/>
    <s v="99 - MULTIPROVINCIAL"/>
    <n v="194200"/>
    <n v="42019.8"/>
    <n v="42019.8"/>
  </r>
  <r>
    <s v="2024"/>
    <x v="0"/>
    <x v="0"/>
    <x v="1"/>
    <x v="7"/>
    <x v="2"/>
    <s v="0202 - MINISTERIO DE  INTERIOR Y POLICÍA"/>
    <s v="0003 - INSTITUTO NACIONAL DE MIGRACION"/>
    <x v="0"/>
    <x v="1"/>
    <x v="23"/>
    <s v="2.6 - BIENES MUEBLES, INMUEBLES E INTANGIBLES"/>
    <s v="2.6.8 - BIENES INTANGIBLES"/>
    <s v="N"/>
    <s v="00 - N/A"/>
    <s v="70 - DONACION EXTERNA"/>
    <s v=" "/>
    <s v="99 - MULTIPROVINCIAL"/>
    <n v="0"/>
    <n v="5475124.8499999996"/>
    <n v="0"/>
  </r>
  <r>
    <s v="2024"/>
    <x v="0"/>
    <x v="0"/>
    <x v="1"/>
    <x v="7"/>
    <x v="2"/>
    <s v="0202 - MINISTERIO DE  INTERIOR Y POLICÍA"/>
    <s v="0004 - CUERPO DE BOMBEROS DE SANTO DOMINGO, DISTRITO NACIONAL"/>
    <x v="0"/>
    <x v="1"/>
    <x v="25"/>
    <s v="2.6 - BIENES MUEBLES, INMUEBLES E INTANGIBLES"/>
    <s v="2.6.1 - MOBILIARIO Y EQUIPO"/>
    <s v="N"/>
    <s v="00 - N/A"/>
    <s v="10 - FONDO GENERAL"/>
    <s v=" "/>
    <s v="01 - DISTRITO NACIONAL"/>
    <n v="1780000"/>
    <n v="1962995"/>
    <n v="1188080.9500000002"/>
  </r>
  <r>
    <s v="2024"/>
    <x v="0"/>
    <x v="0"/>
    <x v="1"/>
    <x v="7"/>
    <x v="2"/>
    <s v="0202 - MINISTERIO DE  INTERIOR Y POLICÍA"/>
    <s v="0004 - CUERPO DE BOMBEROS DE SANTO DOMINGO, DISTRITO NACIONAL"/>
    <x v="0"/>
    <x v="1"/>
    <x v="25"/>
    <s v="2.6 - BIENES MUEBLES, INMUEBLES E INTANGIBLES"/>
    <s v="2.6.2 - MOBILIARIO Y EQUIPO DE AUDIO, AUDIOVISUAL, RECREATIVO Y EDUCACIONAL"/>
    <s v="N"/>
    <s v="00 - N/A"/>
    <s v="10 - FONDO GENERAL"/>
    <s v=" "/>
    <s v="01 - DISTRITO NACIONAL"/>
    <n v="0"/>
    <n v="115000"/>
    <n v="0"/>
  </r>
  <r>
    <s v="2024"/>
    <x v="0"/>
    <x v="0"/>
    <x v="1"/>
    <x v="7"/>
    <x v="2"/>
    <s v="0202 - MINISTERIO DE  INTERIOR Y POLICÍA"/>
    <s v="0004 - CUERPO DE BOMBEROS DE SANTO DOMINGO, DISTRITO NACIONAL"/>
    <x v="0"/>
    <x v="1"/>
    <x v="25"/>
    <s v="2.6 - BIENES MUEBLES, INMUEBLES E INTANGIBLES"/>
    <s v="2.6.5 - MAQUINARIA, OTROS EQUIPOS Y HERRAMIENTAS"/>
    <s v="N"/>
    <s v="00 - N/A"/>
    <s v="10 - FONDO GENERAL"/>
    <s v=" "/>
    <s v="01 - DISTRITO NACIONAL"/>
    <n v="435000"/>
    <n v="137005"/>
    <n v="0"/>
  </r>
  <r>
    <s v="2024"/>
    <x v="0"/>
    <x v="0"/>
    <x v="1"/>
    <x v="7"/>
    <x v="2"/>
    <s v="0202 - MINISTERIO DE  INTERIOR Y POLICÍA"/>
    <s v="0004 - DIRECCION CENTRAL  DE  POLICIA DE TURISMO"/>
    <x v="0"/>
    <x v="1"/>
    <x v="22"/>
    <s v="2.6 - BIENES MUEBLES, INMUEBLES E INTANGIBLES"/>
    <s v="2.6.1 - MOBILIARIO Y EQUIPO"/>
    <s v="N"/>
    <s v="00 - N/A"/>
    <s v="10 - FONDO GENERAL"/>
    <s v=" "/>
    <s v="99 - MULTIPROVINCIAL"/>
    <n v="4937500"/>
    <n v="20498090"/>
    <n v="4715447.3800000008"/>
  </r>
  <r>
    <s v="2024"/>
    <x v="0"/>
    <x v="0"/>
    <x v="1"/>
    <x v="7"/>
    <x v="2"/>
    <s v="0202 - MINISTERIO DE  INTERIOR Y POLICÍA"/>
    <s v="0004 - DIRECCION CENTRAL  DE  POLICIA DE TURISMO"/>
    <x v="0"/>
    <x v="1"/>
    <x v="22"/>
    <s v="2.6 - BIENES MUEBLES, INMUEBLES E INTANGIBLES"/>
    <s v="2.6.2 - MOBILIARIO Y EQUIPO DE AUDIO, AUDIOVISUAL, RECREATIVO Y EDUCACIONAL"/>
    <s v="N"/>
    <s v="00 - N/A"/>
    <s v="10 - FONDO GENERAL"/>
    <s v=" "/>
    <s v="99 - MULTIPROVINCIAL"/>
    <n v="460000"/>
    <n v="4938270"/>
    <n v="3808301.04"/>
  </r>
  <r>
    <s v="2024"/>
    <x v="0"/>
    <x v="0"/>
    <x v="1"/>
    <x v="7"/>
    <x v="2"/>
    <s v="0202 - MINISTERIO DE  INTERIOR Y POLICÍA"/>
    <s v="0004 - DIRECCION CENTRAL  DE  POLICIA DE TURISMO"/>
    <x v="0"/>
    <x v="1"/>
    <x v="22"/>
    <s v="2.6 - BIENES MUEBLES, INMUEBLES E INTANGIBLES"/>
    <s v="2.6.4 - VEHÍCULOS Y EQUIPO DE TRANSPORTE, TRACCIÓN Y ELEVACIÓN"/>
    <s v="N"/>
    <s v="00 - N/A"/>
    <s v="10 - FONDO GENERAL"/>
    <s v=" "/>
    <s v="99 - MULTIPROVINCIAL"/>
    <n v="1083832"/>
    <n v="0"/>
    <n v="0"/>
  </r>
  <r>
    <s v="2024"/>
    <x v="0"/>
    <x v="0"/>
    <x v="1"/>
    <x v="7"/>
    <x v="2"/>
    <s v="0202 - MINISTERIO DE  INTERIOR Y POLICÍA"/>
    <s v="0004 - DIRECCION CENTRAL  DE  POLICIA DE TURISMO"/>
    <x v="0"/>
    <x v="1"/>
    <x v="22"/>
    <s v="2.6 - BIENES MUEBLES, INMUEBLES E INTANGIBLES"/>
    <s v="2.6.5 - MAQUINARIA, OTROS EQUIPOS Y HERRAMIENTAS"/>
    <s v="N"/>
    <s v="00 - N/A"/>
    <s v="10 - FONDO GENERAL"/>
    <s v=" "/>
    <s v="99 - MULTIPROVINCIAL"/>
    <n v="2431950"/>
    <n v="20455710"/>
    <n v="8467925.6699999999"/>
  </r>
  <r>
    <s v="2024"/>
    <x v="0"/>
    <x v="0"/>
    <x v="1"/>
    <x v="7"/>
    <x v="2"/>
    <s v="0202 - MINISTERIO DE  INTERIOR Y POLICÍA"/>
    <s v="0004 - DIRECCION CENTRAL  DE  POLICIA DE TURISMO"/>
    <x v="0"/>
    <x v="1"/>
    <x v="22"/>
    <s v="2.6 - BIENES MUEBLES, INMUEBLES E INTANGIBLES"/>
    <s v="2.6.6 - EQUIPOS DE DEFENSA Y SEGURIDAD"/>
    <s v="N"/>
    <s v="00 - N/A"/>
    <s v="10 - FONDO GENERAL"/>
    <s v=" "/>
    <s v="99 - MULTIPROVINCIAL"/>
    <n v="1719418"/>
    <n v="60367998"/>
    <n v="0"/>
  </r>
  <r>
    <s v="2024"/>
    <x v="0"/>
    <x v="0"/>
    <x v="1"/>
    <x v="7"/>
    <x v="2"/>
    <s v="0202 - MINISTERIO DE  INTERIOR Y POLICÍA"/>
    <s v="0004 - DIRECCION CENTRAL  DE  POLICIA DE TURISMO"/>
    <x v="0"/>
    <x v="1"/>
    <x v="22"/>
    <s v="2.6 - BIENES MUEBLES, INMUEBLES E INTANGIBLES"/>
    <s v="2.6.8 - BIENES INTANGIBLES"/>
    <s v="N"/>
    <s v="00 - N/A"/>
    <s v="10 - FONDO GENERAL"/>
    <s v=" "/>
    <s v="99 - MULTIPROVINCIAL"/>
    <n v="0"/>
    <n v="13468000"/>
    <n v="0"/>
  </r>
  <r>
    <s v="2024"/>
    <x v="0"/>
    <x v="0"/>
    <x v="1"/>
    <x v="7"/>
    <x v="2"/>
    <s v="0202 - MINISTERIO DE  INTERIOR Y POLICÍA"/>
    <s v="0005 - CUERPO DE BOMBEROS SANTO DOMINGO NORTE"/>
    <x v="0"/>
    <x v="1"/>
    <x v="25"/>
    <s v="2.6 - BIENES MUEBLES, INMUEBLES E INTANGIBLES"/>
    <s v="2.6.1 - MOBILIARIO Y EQUIPO"/>
    <s v="N"/>
    <s v="00 - N/A"/>
    <s v="10 - FONDO GENERAL"/>
    <s v=" "/>
    <s v="01 - DISTRITO NACIONAL"/>
    <n v="200000"/>
    <n v="274000"/>
    <n v="167904.09"/>
  </r>
  <r>
    <s v="2024"/>
    <x v="0"/>
    <x v="0"/>
    <x v="1"/>
    <x v="7"/>
    <x v="2"/>
    <s v="0202 - MINISTERIO DE  INTERIOR Y POLICÍA"/>
    <s v="0005 - CUERPO DE BOMBEROS SANTO DOMINGO NORTE"/>
    <x v="0"/>
    <x v="1"/>
    <x v="25"/>
    <s v="2.6 - BIENES MUEBLES, INMUEBLES E INTANGIBLES"/>
    <s v="2.6.5 - MAQUINARIA, OTROS EQUIPOS Y HERRAMIENTAS"/>
    <s v="N"/>
    <s v="00 - N/A"/>
    <s v="10 - FONDO GENERAL"/>
    <s v=" "/>
    <s v="01 - DISTRITO NACIONAL"/>
    <n v="160000"/>
    <n v="62000"/>
    <n v="34628.28"/>
  </r>
  <r>
    <s v="2024"/>
    <x v="0"/>
    <x v="0"/>
    <x v="1"/>
    <x v="7"/>
    <x v="2"/>
    <s v="0202 - MINISTERIO DE  INTERIOR Y POLICÍA"/>
    <s v="0005 - CUERPO DE BOMBEROS SANTO DOMINGO NORTE"/>
    <x v="0"/>
    <x v="1"/>
    <x v="25"/>
    <s v="2.6 - BIENES MUEBLES, INMUEBLES E INTANGIBLES"/>
    <s v="2.6.6 - EQUIPOS DE DEFENSA Y SEGURIDAD"/>
    <s v="N"/>
    <s v="00 - N/A"/>
    <s v="10 - FONDO GENERAL"/>
    <s v=" "/>
    <s v="01 - DISTRITO NACIONAL"/>
    <n v="5338"/>
    <n v="29338"/>
    <n v="0"/>
  </r>
  <r>
    <s v="2024"/>
    <x v="0"/>
    <x v="0"/>
    <x v="1"/>
    <x v="7"/>
    <x v="2"/>
    <s v="0202 - MINISTERIO DE  INTERIOR Y POLICÍA"/>
    <s v="0005 - DIRECCION GENERAL DE SEGURIDAD DE TRANSITO Y TRANSPORTE TERRESTRE (DIGESETT)"/>
    <x v="1"/>
    <x v="11"/>
    <x v="26"/>
    <s v="2.6 - BIENES MUEBLES, INMUEBLES E INTANGIBLES"/>
    <s v="2.6.1 - MOBILIARIO Y EQUIPO"/>
    <s v="N"/>
    <s v="00 - N/A"/>
    <s v="10 - FONDO GENERAL"/>
    <s v=" "/>
    <s v="99 - MULTIPROVINCIAL"/>
    <n v="8650000"/>
    <n v="16474837.629999999"/>
    <n v="13505948.659999998"/>
  </r>
  <r>
    <s v="2024"/>
    <x v="0"/>
    <x v="0"/>
    <x v="1"/>
    <x v="7"/>
    <x v="2"/>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 "/>
    <s v="99 - MULTIPROVINCIAL"/>
    <n v="0"/>
    <n v="569704"/>
    <n v="569704"/>
  </r>
  <r>
    <s v="2024"/>
    <x v="0"/>
    <x v="0"/>
    <x v="1"/>
    <x v="7"/>
    <x v="2"/>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 "/>
    <s v="99 - MULTIPROVINCIAL"/>
    <n v="0"/>
    <n v="30444"/>
    <n v="30444"/>
  </r>
  <r>
    <s v="2024"/>
    <x v="0"/>
    <x v="0"/>
    <x v="1"/>
    <x v="7"/>
    <x v="2"/>
    <s v="0202 - MINISTERIO DE  INTERIOR Y POLICÍA"/>
    <s v="0005 - DIRECCION GENERAL DE SEGURIDAD DE TRANSITO Y TRANSPORTE TERRESTRE (DIGESETT)"/>
    <x v="1"/>
    <x v="11"/>
    <x v="26"/>
    <s v="2.6 - BIENES MUEBLES, INMUEBLES E INTANGIBLES"/>
    <s v="2.6.5 - MAQUINARIA, OTROS EQUIPOS Y HERRAMIENTAS"/>
    <s v="N"/>
    <s v="00 - N/A"/>
    <s v="10 - FONDO GENERAL"/>
    <s v=" "/>
    <s v="99 - MULTIPROVINCIAL"/>
    <n v="2000000"/>
    <n v="3912058.7299999995"/>
    <n v="3562699.57"/>
  </r>
  <r>
    <s v="2024"/>
    <x v="0"/>
    <x v="0"/>
    <x v="1"/>
    <x v="7"/>
    <x v="2"/>
    <s v="0202 - MINISTERIO DE  INTERIOR Y POLICÍA"/>
    <s v="0005 - DIRECCION GENERAL DE SEGURIDAD DE TRANSITO Y TRANSPORTE TERRESTRE (DIGESETT)"/>
    <x v="1"/>
    <x v="11"/>
    <x v="26"/>
    <s v="2.6 - BIENES MUEBLES, INMUEBLES E INTANGIBLES"/>
    <s v="2.6.6 - EQUIPOS DE DEFENSA Y SEGURIDAD"/>
    <s v="N"/>
    <s v="00 - N/A"/>
    <s v="10 - FONDO GENERAL"/>
    <s v=" "/>
    <s v="99 - MULTIPROVINCIAL"/>
    <n v="3216987"/>
    <n v="48507279.719999999"/>
    <n v="3456241.24"/>
  </r>
  <r>
    <s v="2024"/>
    <x v="0"/>
    <x v="0"/>
    <x v="1"/>
    <x v="7"/>
    <x v="2"/>
    <s v="0202 - MINISTERIO DE  INTERIOR Y POLICÍA"/>
    <s v="0006 - CUERPO DE BOMBEROS SANTO DOMINGO ESTE"/>
    <x v="0"/>
    <x v="1"/>
    <x v="25"/>
    <s v="2.6 - BIENES MUEBLES, INMUEBLES E INTANGIBLES"/>
    <s v="2.6.1 - MOBILIARIO Y EQUIPO"/>
    <s v="N"/>
    <s v="00 - N/A"/>
    <s v="10 - FONDO GENERAL"/>
    <s v=" "/>
    <s v="01 - DISTRITO NACIONAL"/>
    <n v="500000"/>
    <n v="462000"/>
    <n v="289589.32"/>
  </r>
  <r>
    <s v="2024"/>
    <x v="0"/>
    <x v="0"/>
    <x v="1"/>
    <x v="7"/>
    <x v="2"/>
    <s v="0202 - MINISTERIO DE  INTERIOR Y POLICÍA"/>
    <s v="0006 - CUERPO DE BOMBEROS SANTO DOMINGO ESTE"/>
    <x v="0"/>
    <x v="1"/>
    <x v="25"/>
    <s v="2.6 - BIENES MUEBLES, INMUEBLES E INTANGIBLES"/>
    <s v="2.6.2 - MOBILIARIO Y EQUIPO DE AUDIO, AUDIOVISUAL, RECREATIVO Y EDUCACIONAL"/>
    <s v="N"/>
    <s v="00 - N/A"/>
    <s v="10 - FONDO GENERAL"/>
    <s v=" "/>
    <s v="01 - DISTRITO NACIONAL"/>
    <n v="0"/>
    <n v="191000"/>
    <n v="184587.4"/>
  </r>
  <r>
    <s v="2024"/>
    <x v="0"/>
    <x v="0"/>
    <x v="1"/>
    <x v="7"/>
    <x v="2"/>
    <s v="0202 - MINISTERIO DE  INTERIOR Y POLICÍA"/>
    <s v="0006 - CUERPO DE BOMBEROS SANTO DOMINGO ESTE"/>
    <x v="0"/>
    <x v="1"/>
    <x v="25"/>
    <s v="2.6 - BIENES MUEBLES, INMUEBLES E INTANGIBLES"/>
    <s v="2.6.4 - VEHÍCULOS Y EQUIPO DE TRANSPORTE, TRACCIÓN Y ELEVACIÓN"/>
    <s v="N"/>
    <s v="00 - N/A"/>
    <s v="10 - FONDO GENERAL"/>
    <s v=" "/>
    <s v="01 - DISTRITO NACIONAL"/>
    <n v="25000"/>
    <n v="500"/>
    <n v="0"/>
  </r>
  <r>
    <s v="2024"/>
    <x v="0"/>
    <x v="0"/>
    <x v="1"/>
    <x v="7"/>
    <x v="2"/>
    <s v="0202 - MINISTERIO DE  INTERIOR Y POLICÍA"/>
    <s v="0006 - CUERPO DE BOMBEROS SANTO DOMINGO ESTE"/>
    <x v="0"/>
    <x v="1"/>
    <x v="25"/>
    <s v="2.6 - BIENES MUEBLES, INMUEBLES E INTANGIBLES"/>
    <s v="2.6.5 - MAQUINARIA, OTROS EQUIPOS Y HERRAMIENTAS"/>
    <s v="N"/>
    <s v="00 - N/A"/>
    <s v="10 - FONDO GENERAL"/>
    <s v=" "/>
    <s v="01 - DISTRITO NACIONAL"/>
    <n v="980500"/>
    <n v="326500"/>
    <n v="293077.53000000003"/>
  </r>
  <r>
    <s v="2024"/>
    <x v="0"/>
    <x v="0"/>
    <x v="1"/>
    <x v="7"/>
    <x v="2"/>
    <s v="0202 - MINISTERIO DE  INTERIOR Y POLICÍA"/>
    <s v="0006 - CUERPO DE BOMBEROS SANTO DOMINGO ESTE"/>
    <x v="0"/>
    <x v="1"/>
    <x v="25"/>
    <s v="2.6 - BIENES MUEBLES, INMUEBLES E INTANGIBLES"/>
    <s v="2.6.6 - EQUIPOS DE DEFENSA Y SEGURIDAD"/>
    <s v="N"/>
    <s v="00 - N/A"/>
    <s v="10 - FONDO GENERAL"/>
    <s v=" "/>
    <s v="01 - DISTRITO NACIONAL"/>
    <n v="100000"/>
    <n v="500"/>
    <n v="0"/>
  </r>
  <r>
    <s v="2024"/>
    <x v="0"/>
    <x v="0"/>
    <x v="1"/>
    <x v="7"/>
    <x v="2"/>
    <s v="0202 - MINISTERIO DE  INTERIOR Y POLICÍA"/>
    <s v="0006 - CUERPO DE BOMBEROS SANTO DOMINGO ESTE"/>
    <x v="0"/>
    <x v="1"/>
    <x v="25"/>
    <s v="2.6 - BIENES MUEBLES, INMUEBLES E INTANGIBLES"/>
    <s v="2.6.9 - EDIFICIOS, ESTRUCTURAS, TIERRAS, TERRENOS Y OBJETOS DE VALOR"/>
    <s v="N"/>
    <s v="00 - N/A"/>
    <s v="10 - FONDO GENERAL"/>
    <s v=" "/>
    <s v="01 - DISTRITO NACIONAL"/>
    <n v="50000"/>
    <n v="5000"/>
    <n v="0"/>
  </r>
  <r>
    <s v="2024"/>
    <x v="0"/>
    <x v="0"/>
    <x v="1"/>
    <x v="7"/>
    <x v="2"/>
    <s v="0202 - MINISTERIO DE  INTERIOR Y POLICÍA"/>
    <s v="0007 - CUERPO DE BOMBEROS DE SANTO DOMINGO DE BOCA CHICA"/>
    <x v="0"/>
    <x v="1"/>
    <x v="25"/>
    <s v="2.6 - BIENES MUEBLES, INMUEBLES E INTANGIBLES"/>
    <s v="2.6.1 - MOBILIARIO Y EQUIPO"/>
    <s v="N"/>
    <s v="00 - N/A"/>
    <s v="10 - FONDO GENERAL"/>
    <s v=" "/>
    <s v="01 - DISTRITO NACIONAL"/>
    <n v="230325"/>
    <n v="377782.62"/>
    <n v="234641.82"/>
  </r>
  <r>
    <s v="2024"/>
    <x v="0"/>
    <x v="0"/>
    <x v="1"/>
    <x v="7"/>
    <x v="2"/>
    <s v="0202 - MINISTERIO DE  INTERIOR Y POLICÍA"/>
    <s v="0007 - CUERPO DE BOMBEROS DE SANTO DOMINGO DE BOCA CHICA"/>
    <x v="0"/>
    <x v="1"/>
    <x v="25"/>
    <s v="2.6 - BIENES MUEBLES, INMUEBLES E INTANGIBLES"/>
    <s v="2.6.2 - MOBILIARIO Y EQUIPO DE AUDIO, AUDIOVISUAL, RECREATIVO Y EDUCACIONAL"/>
    <s v="N"/>
    <s v="00 - N/A"/>
    <s v="10 - FONDO GENERAL"/>
    <s v=" "/>
    <s v="01 - DISTRITO NACIONAL"/>
    <n v="105000"/>
    <n v="109660.8"/>
    <n v="59660.800000000003"/>
  </r>
  <r>
    <s v="2024"/>
    <x v="0"/>
    <x v="0"/>
    <x v="1"/>
    <x v="7"/>
    <x v="2"/>
    <s v="0202 - MINISTERIO DE  INTERIOR Y POLICÍA"/>
    <s v="0007 - CUERPO DE BOMBEROS DE SANTO DOMINGO DE BOCA CHICA"/>
    <x v="0"/>
    <x v="1"/>
    <x v="25"/>
    <s v="2.6 - BIENES MUEBLES, INMUEBLES E INTANGIBLES"/>
    <s v="2.6.5 - MAQUINARIA, OTROS EQUIPOS Y HERRAMIENTAS"/>
    <s v="N"/>
    <s v="00 - N/A"/>
    <s v="10 - FONDO GENERAL"/>
    <s v=" "/>
    <s v="01 - DISTRITO NACIONAL"/>
    <n v="267000"/>
    <n v="224966.38"/>
    <n v="93928"/>
  </r>
  <r>
    <s v="2024"/>
    <x v="0"/>
    <x v="0"/>
    <x v="1"/>
    <x v="7"/>
    <x v="2"/>
    <s v="0202 - MINISTERIO DE  INTERIOR Y POLICÍA"/>
    <s v="0007 - DIRECCION GENERAL DE LA RESERVA DE LA POLICIA NACIONAL"/>
    <x v="2"/>
    <x v="4"/>
    <x v="27"/>
    <s v="2.6 - BIENES MUEBLES, INMUEBLES E INTANGIBLES"/>
    <s v="2.6.1 - MOBILIARIO Y EQUIPO"/>
    <s v="N"/>
    <s v="00 - N/A"/>
    <s v="10 - FONDO GENERAL"/>
    <s v=" "/>
    <s v="99 - MULTIPROVINCIAL"/>
    <n v="650000"/>
    <n v="868271.59999999986"/>
    <n v="787178.2699999999"/>
  </r>
  <r>
    <s v="2024"/>
    <x v="0"/>
    <x v="0"/>
    <x v="1"/>
    <x v="7"/>
    <x v="2"/>
    <s v="0202 - MINISTERIO DE  INTERIOR Y POLICÍA"/>
    <s v="0007 - DIRECCION GENERAL DE LA RESERVA DE LA POLICIA NACIONAL"/>
    <x v="2"/>
    <x v="4"/>
    <x v="27"/>
    <s v="2.6 - BIENES MUEBLES, INMUEBLES E INTANGIBLES"/>
    <s v="2.6.2 - MOBILIARIO Y EQUIPO DE AUDIO, AUDIOVISUAL, RECREATIVO Y EDUCACIONAL"/>
    <s v="N"/>
    <s v="00 - N/A"/>
    <s v="10 - FONDO GENERAL"/>
    <s v=" "/>
    <s v="99 - MULTIPROVINCIAL"/>
    <n v="0"/>
    <n v="44250"/>
    <n v="44250"/>
  </r>
  <r>
    <s v="2024"/>
    <x v="0"/>
    <x v="0"/>
    <x v="1"/>
    <x v="7"/>
    <x v="2"/>
    <s v="0202 - MINISTERIO DE  INTERIOR Y POLICÍA"/>
    <s v="0007 - DIRECCION GENERAL DE LA RESERVA DE LA POLICIA NACIONAL"/>
    <x v="2"/>
    <x v="4"/>
    <x v="27"/>
    <s v="2.6 - BIENES MUEBLES, INMUEBLES E INTANGIBLES"/>
    <s v="2.6.3 - EQUIPO E INSTRUMENTAL, CIENTÍFICO Y LABORATORIO"/>
    <s v="N"/>
    <s v="00 - N/A"/>
    <s v="10 - FONDO GENERAL"/>
    <s v=" "/>
    <s v="99 - MULTIPROVINCIAL"/>
    <n v="0"/>
    <n v="219480"/>
    <n v="219480"/>
  </r>
  <r>
    <s v="2024"/>
    <x v="0"/>
    <x v="0"/>
    <x v="1"/>
    <x v="7"/>
    <x v="2"/>
    <s v="0202 - MINISTERIO DE  INTERIOR Y POLICÍA"/>
    <s v="0007 - DIRECCION GENERAL DE LA RESERVA DE LA POLICIA NACIONAL"/>
    <x v="2"/>
    <x v="4"/>
    <x v="27"/>
    <s v="2.6 - BIENES MUEBLES, INMUEBLES E INTANGIBLES"/>
    <s v="2.6.5 - MAQUINARIA, OTROS EQUIPOS Y HERRAMIENTAS"/>
    <s v="N"/>
    <s v="00 - N/A"/>
    <s v="10 - FONDO GENERAL"/>
    <s v=" "/>
    <s v="99 - MULTIPROVINCIAL"/>
    <n v="0"/>
    <n v="261251.4"/>
    <n v="261251.40000000002"/>
  </r>
  <r>
    <s v="2024"/>
    <x v="0"/>
    <x v="0"/>
    <x v="1"/>
    <x v="7"/>
    <x v="2"/>
    <s v="0202 - MINISTERIO DE  INTERIOR Y POLICÍA"/>
    <s v="0007 - DIRECCION GENERAL DE LA RESERVA DE LA POLICIA NACIONAL"/>
    <x v="2"/>
    <x v="4"/>
    <x v="27"/>
    <s v="2.6 - BIENES MUEBLES, INMUEBLES E INTANGIBLES"/>
    <s v="2.6.6 - EQUIPOS DE DEFENSA Y SEGURIDAD"/>
    <s v="N"/>
    <s v="00 - N/A"/>
    <s v="10 - FONDO GENERAL"/>
    <s v=" "/>
    <s v="99 - MULTIPROVINCIAL"/>
    <n v="0"/>
    <n v="184552"/>
    <n v="184552"/>
  </r>
  <r>
    <s v="2024"/>
    <x v="0"/>
    <x v="0"/>
    <x v="1"/>
    <x v="7"/>
    <x v="2"/>
    <s v="0202 - MINISTERIO DE  INTERIOR Y POLICÍA"/>
    <s v="0007 - DIRECCION GENERAL DE LA RESERVA DE LA POLICIA NACIONAL"/>
    <x v="2"/>
    <x v="4"/>
    <x v="27"/>
    <s v="2.7 - OBRAS"/>
    <s v="2.7.1 - OBRAS EN EDIFICACIONES"/>
    <s v="N"/>
    <s v="00 - N/A"/>
    <s v="10 - FONDO GENERAL"/>
    <s v=" "/>
    <s v="99 - MULTIPROVINCIAL"/>
    <n v="2000000"/>
    <n v="2022195"/>
    <n v="0"/>
  </r>
  <r>
    <s v="2024"/>
    <x v="0"/>
    <x v="0"/>
    <x v="1"/>
    <x v="7"/>
    <x v="2"/>
    <s v="0202 - MINISTERIO DE  INTERIOR Y POLICÍA"/>
    <s v="0008 - CUERPO DE BOMBEROS DE SANTO DOMINGO DE LOS ALCARRIZOS"/>
    <x v="0"/>
    <x v="1"/>
    <x v="25"/>
    <s v="2.6 - BIENES MUEBLES, INMUEBLES E INTANGIBLES"/>
    <s v="2.6.1 - MOBILIARIO Y EQUIPO"/>
    <s v="N"/>
    <s v="00 - N/A"/>
    <s v="10 - FONDO GENERAL"/>
    <s v=" "/>
    <s v="01 - DISTRITO NACIONAL"/>
    <n v="65000"/>
    <n v="65000"/>
    <n v="64999.77"/>
  </r>
  <r>
    <s v="2024"/>
    <x v="0"/>
    <x v="0"/>
    <x v="1"/>
    <x v="7"/>
    <x v="2"/>
    <s v="0202 - MINISTERIO DE  INTERIOR Y POLICÍA"/>
    <s v="0008 - HOSPITAL GENERAL DOCENTE DE LA POLICIA NACIONAL"/>
    <x v="2"/>
    <x v="3"/>
    <x v="28"/>
    <s v="2.6 - BIENES MUEBLES, INMUEBLES E INTANGIBLES"/>
    <s v="2.6.1 - MOBILIARIO Y EQUIPO"/>
    <s v="N"/>
    <s v="00 - N/A"/>
    <s v="10 - FONDO GENERAL"/>
    <s v=" "/>
    <s v="99 - MULTIPROVINCIAL"/>
    <n v="1575502"/>
    <n v="304311.59999999998"/>
    <n v="140561.60000000001"/>
  </r>
  <r>
    <s v="2024"/>
    <x v="0"/>
    <x v="0"/>
    <x v="1"/>
    <x v="7"/>
    <x v="2"/>
    <s v="0202 - MINISTERIO DE  INTERIOR Y POLICÍA"/>
    <s v="0008 - HOSPITAL GENERAL DOCENTE DE LA POLICIA NACIONAL"/>
    <x v="2"/>
    <x v="3"/>
    <x v="28"/>
    <s v="2.6 - BIENES MUEBLES, INMUEBLES E INTANGIBLES"/>
    <s v="2.6.1 - MOBILIARIO Y EQUIPO"/>
    <s v="N"/>
    <s v="00 - N/A"/>
    <s v="20 - FONDOS CON DESTINO ESPECÍFICO"/>
    <s v=" "/>
    <s v="99 - MULTIPROVINCIAL"/>
    <n v="0"/>
    <n v="12652630.74"/>
    <n v="11723801.83"/>
  </r>
  <r>
    <s v="2024"/>
    <x v="0"/>
    <x v="0"/>
    <x v="1"/>
    <x v="7"/>
    <x v="2"/>
    <s v="0202 - MINISTERIO DE  INTERIOR Y POLICÍA"/>
    <s v="0008 - HOSPITAL GENERAL DOCENTE DE LA POLICIA NACIONAL"/>
    <x v="2"/>
    <x v="3"/>
    <x v="28"/>
    <s v="2.6 - BIENES MUEBLES, INMUEBLES E INTANGIBLES"/>
    <s v="2.6.2 - MOBILIARIO Y EQUIPO DE AUDIO, AUDIOVISUAL, RECREATIVO Y EDUCACIONAL"/>
    <s v="N"/>
    <s v="00 - N/A"/>
    <s v="20 - FONDOS CON DESTINO ESPECÍFICO"/>
    <s v=" "/>
    <s v="99 - MULTIPROVINCIAL"/>
    <n v="0"/>
    <n v="186000"/>
    <n v="185437"/>
  </r>
  <r>
    <s v="2024"/>
    <x v="0"/>
    <x v="0"/>
    <x v="1"/>
    <x v="7"/>
    <x v="2"/>
    <s v="0202 - MINISTERIO DE  INTERIOR Y POLICÍA"/>
    <s v="0008 - HOSPITAL GENERAL DOCENTE DE LA POLICIA NACIONAL"/>
    <x v="2"/>
    <x v="3"/>
    <x v="28"/>
    <s v="2.6 - BIENES MUEBLES, INMUEBLES E INTANGIBLES"/>
    <s v="2.6.3 - EQUIPO E INSTRUMENTAL, CIENTÍFICO Y LABORATORIO"/>
    <s v="N"/>
    <s v="00 - N/A"/>
    <s v="10 - FONDO GENERAL"/>
    <s v=" "/>
    <s v="99 - MULTIPROVINCIAL"/>
    <n v="500000"/>
    <n v="15340"/>
    <n v="15340"/>
  </r>
  <r>
    <s v="2024"/>
    <x v="0"/>
    <x v="0"/>
    <x v="1"/>
    <x v="7"/>
    <x v="2"/>
    <s v="0202 - MINISTERIO DE  INTERIOR Y POLICÍA"/>
    <s v="0008 - HOSPITAL GENERAL DOCENTE DE LA POLICIA NACIONAL"/>
    <x v="2"/>
    <x v="3"/>
    <x v="28"/>
    <s v="2.6 - BIENES MUEBLES, INMUEBLES E INTANGIBLES"/>
    <s v="2.6.3 - EQUIPO E INSTRUMENTAL, CIENTÍFICO Y LABORATORIO"/>
    <s v="N"/>
    <s v="00 - N/A"/>
    <s v="20 - FONDOS CON DESTINO ESPECÍFICO"/>
    <s v=" "/>
    <s v="99 - MULTIPROVINCIAL"/>
    <n v="0"/>
    <n v="14315741"/>
    <n v="10498451.970000001"/>
  </r>
  <r>
    <s v="2024"/>
    <x v="0"/>
    <x v="0"/>
    <x v="1"/>
    <x v="7"/>
    <x v="2"/>
    <s v="0202 - MINISTERIO DE  INTERIOR Y POLICÍA"/>
    <s v="0008 - HOSPITAL GENERAL DOCENTE DE LA POLICIA NACIONAL"/>
    <x v="2"/>
    <x v="3"/>
    <x v="28"/>
    <s v="2.6 - BIENES MUEBLES, INMUEBLES E INTANGIBLES"/>
    <s v="2.6.5 - MAQUINARIA, OTROS EQUIPOS Y HERRAMIENTAS"/>
    <s v="N"/>
    <s v="00 - N/A"/>
    <s v="20 - FONDOS CON DESTINO ESPECÍFICO"/>
    <s v=" "/>
    <s v="99 - MULTIPROVINCIAL"/>
    <n v="0"/>
    <n v="8798489"/>
    <n v="5124755.2"/>
  </r>
  <r>
    <s v="2024"/>
    <x v="0"/>
    <x v="0"/>
    <x v="1"/>
    <x v="7"/>
    <x v="2"/>
    <s v="0202 - MINISTERIO DE  INTERIOR Y POLICÍA"/>
    <s v="0008 - HOSPITAL GENERAL DOCENTE DE LA POLICIA NACIONAL"/>
    <x v="2"/>
    <x v="3"/>
    <x v="28"/>
    <s v="2.6 - BIENES MUEBLES, INMUEBLES E INTANGIBLES"/>
    <s v="2.6.6 - EQUIPOS DE DEFENSA Y SEGURIDAD"/>
    <s v="N"/>
    <s v="00 - N/A"/>
    <s v="20 - FONDOS CON DESTINO ESPECÍFICO"/>
    <s v=" "/>
    <s v="99 - MULTIPROVINCIAL"/>
    <n v="0"/>
    <n v="114283"/>
    <n v="114283"/>
  </r>
  <r>
    <s v="2024"/>
    <x v="0"/>
    <x v="0"/>
    <x v="1"/>
    <x v="7"/>
    <x v="2"/>
    <s v="0202 - MINISTERIO DE  INTERIOR Y POLICÍA"/>
    <s v="0008 - HOSPITAL GENERAL DOCENTE DE LA POLICIA NACIONAL"/>
    <x v="2"/>
    <x v="3"/>
    <x v="28"/>
    <s v="2.7 - OBRAS"/>
    <s v="2.7.1 - OBRAS EN EDIFICACIONES"/>
    <s v="N"/>
    <s v="00 - N/A"/>
    <s v="20 - FONDOS CON DESTINO ESPECÍFICO"/>
    <s v=" "/>
    <s v="99 - MULTIPROVINCIAL"/>
    <n v="0"/>
    <n v="748000"/>
    <n v="547993.77"/>
  </r>
  <r>
    <s v="2024"/>
    <x v="0"/>
    <x v="0"/>
    <x v="1"/>
    <x v="7"/>
    <x v="2"/>
    <s v="0202 - MINISTERIO DE  INTERIOR Y POLICÍA"/>
    <s v="0009 - COMITÉ DE RETIRO DE LA POLICIA NACIONAL"/>
    <x v="2"/>
    <x v="4"/>
    <x v="27"/>
    <s v="2.6 - BIENES MUEBLES, INMUEBLES E INTANGIBLES"/>
    <s v="2.6.1 - MOBILIARIO Y EQUIPO"/>
    <s v="N"/>
    <s v="00 - N/A"/>
    <s v="10 - FONDO GENERAL"/>
    <s v=" "/>
    <s v="99 - MULTIPROVINCIAL"/>
    <n v="726500"/>
    <n v="726500"/>
    <n v="566443.36"/>
  </r>
  <r>
    <s v="2024"/>
    <x v="0"/>
    <x v="0"/>
    <x v="1"/>
    <x v="7"/>
    <x v="2"/>
    <s v="0202 - MINISTERIO DE  INTERIOR Y POLICÍA"/>
    <s v="0009 - CUERPO DE BOMBEROS DE SANTO DOMINGO DE PEDRO BRAND"/>
    <x v="0"/>
    <x v="1"/>
    <x v="25"/>
    <s v="2.6 - BIENES MUEBLES, INMUEBLES E INTANGIBLES"/>
    <s v="2.6.1 - MOBILIARIO Y EQUIPO"/>
    <s v="N"/>
    <s v="00 - N/A"/>
    <s v="10 - FONDO GENERAL"/>
    <s v=" "/>
    <s v="01 - DISTRITO NACIONAL"/>
    <n v="0"/>
    <n v="467700"/>
    <n v="463252.62"/>
  </r>
  <r>
    <s v="2024"/>
    <x v="0"/>
    <x v="0"/>
    <x v="1"/>
    <x v="7"/>
    <x v="2"/>
    <s v="0202 - MINISTERIO DE  INTERIOR Y POLICÍA"/>
    <s v="0009 - CUERPO DE BOMBEROS DE SANTO DOMINGO DE PEDRO BRAND"/>
    <x v="0"/>
    <x v="1"/>
    <x v="25"/>
    <s v="2.6 - BIENES MUEBLES, INMUEBLES E INTANGIBLES"/>
    <s v="2.6.2 - MOBILIARIO Y EQUIPO DE AUDIO, AUDIOVISUAL, RECREATIVO Y EDUCACIONAL"/>
    <s v="N"/>
    <s v="00 - N/A"/>
    <s v="10 - FONDO GENERAL"/>
    <s v=" "/>
    <s v="01 - DISTRITO NACIONAL"/>
    <n v="0"/>
    <n v="42500"/>
    <n v="0"/>
  </r>
  <r>
    <s v="2024"/>
    <x v="0"/>
    <x v="0"/>
    <x v="1"/>
    <x v="7"/>
    <x v="2"/>
    <s v="0202 - MINISTERIO DE  INTERIOR Y POLICÍA"/>
    <s v="0009 - CUERPO DE BOMBEROS DE SANTO DOMINGO DE PEDRO BRAND"/>
    <x v="0"/>
    <x v="1"/>
    <x v="25"/>
    <s v="2.6 - BIENES MUEBLES, INMUEBLES E INTANGIBLES"/>
    <s v="2.6.5 - MAQUINARIA, OTROS EQUIPOS Y HERRAMIENTAS"/>
    <s v="N"/>
    <s v="00 - N/A"/>
    <s v="10 - FONDO GENERAL"/>
    <s v=" "/>
    <s v="01 - DISTRITO NACIONAL"/>
    <n v="0"/>
    <n v="52800"/>
    <n v="52800"/>
  </r>
  <r>
    <s v="2024"/>
    <x v="0"/>
    <x v="0"/>
    <x v="1"/>
    <x v="7"/>
    <x v="2"/>
    <s v="0202 - MINISTERIO DE  INTERIOR Y POLICÍA"/>
    <s v="0010 - CUERPO DE BOMBEROS DE SANTO DOMINGO OESTE"/>
    <x v="0"/>
    <x v="1"/>
    <x v="25"/>
    <s v="2.6 - BIENES MUEBLES, INMUEBLES E INTANGIBLES"/>
    <s v="2.6.1 - MOBILIARIO Y EQUIPO"/>
    <s v="N"/>
    <s v="00 - N/A"/>
    <s v="10 - FONDO GENERAL"/>
    <s v=" "/>
    <s v="01 - DISTRITO NACIONAL"/>
    <n v="242997"/>
    <n v="275839.92"/>
    <n v="190160.88"/>
  </r>
  <r>
    <s v="2024"/>
    <x v="0"/>
    <x v="0"/>
    <x v="1"/>
    <x v="7"/>
    <x v="2"/>
    <s v="0202 - MINISTERIO DE  INTERIOR Y POLICÍA"/>
    <s v="0010 - CUERPO DE BOMBEROS DE SANTO DOMINGO OESTE"/>
    <x v="0"/>
    <x v="1"/>
    <x v="25"/>
    <s v="2.6 - BIENES MUEBLES, INMUEBLES E INTANGIBLES"/>
    <s v="2.6.2 - MOBILIARIO Y EQUIPO DE AUDIO, AUDIOVISUAL, RECREATIVO Y EDUCACIONAL"/>
    <s v="N"/>
    <s v="00 - N/A"/>
    <s v="10 - FONDO GENERAL"/>
    <s v=" "/>
    <s v="01 - DISTRITO NACIONAL"/>
    <n v="35000"/>
    <n v="88652.08"/>
    <n v="38652.080000000002"/>
  </r>
  <r>
    <s v="2024"/>
    <x v="0"/>
    <x v="0"/>
    <x v="1"/>
    <x v="7"/>
    <x v="2"/>
    <s v="0202 - MINISTERIO DE  INTERIOR Y POLICÍA"/>
    <s v="0010 - CUERPO DE BOMBEROS DE SANTO DOMINGO OESTE"/>
    <x v="0"/>
    <x v="1"/>
    <x v="25"/>
    <s v="2.6 - BIENES MUEBLES, INMUEBLES E INTANGIBLES"/>
    <s v="2.6.3 - EQUIPO E INSTRUMENTAL, CIENTÍFICO Y LABORATORIO"/>
    <s v="N"/>
    <s v="00 - N/A"/>
    <s v="10 - FONDO GENERAL"/>
    <s v=" "/>
    <s v="01 - DISTRITO NACIONAL"/>
    <n v="0"/>
    <n v="66667"/>
    <n v="66666.66"/>
  </r>
  <r>
    <s v="2024"/>
    <x v="0"/>
    <x v="0"/>
    <x v="1"/>
    <x v="7"/>
    <x v="2"/>
    <s v="0202 - MINISTERIO DE  INTERIOR Y POLICÍA"/>
    <s v="0010 - CUERPO DE BOMBEROS DE SANTO DOMINGO OESTE"/>
    <x v="0"/>
    <x v="1"/>
    <x v="25"/>
    <s v="2.6 - BIENES MUEBLES, INMUEBLES E INTANGIBLES"/>
    <s v="2.6.5 - MAQUINARIA, OTROS EQUIPOS Y HERRAMIENTAS"/>
    <s v="N"/>
    <s v="00 - N/A"/>
    <s v="10 - FONDO GENERAL"/>
    <s v=" "/>
    <s v="01 - DISTRITO NACIONAL"/>
    <n v="75000"/>
    <n v="94128.6"/>
    <n v="94128.6"/>
  </r>
  <r>
    <s v="2024"/>
    <x v="0"/>
    <x v="0"/>
    <x v="1"/>
    <x v="7"/>
    <x v="2"/>
    <s v="0202 - MINISTERIO DE  INTERIOR Y POLICÍA"/>
    <s v="0010 - CUERPO DE BOMBEROS DE SANTO DOMINGO OESTE"/>
    <x v="0"/>
    <x v="1"/>
    <x v="25"/>
    <s v="2.6 - BIENES MUEBLES, INMUEBLES E INTANGIBLES"/>
    <s v="2.6.6 - EQUIPOS DE DEFENSA Y SEGURIDAD"/>
    <s v="N"/>
    <s v="00 - N/A"/>
    <s v="10 - FONDO GENERAL"/>
    <s v=" "/>
    <s v="01 - DISTRITO NACIONAL"/>
    <n v="50000"/>
    <n v="0"/>
    <n v="0"/>
  </r>
  <r>
    <s v="2024"/>
    <x v="0"/>
    <x v="0"/>
    <x v="1"/>
    <x v="7"/>
    <x v="2"/>
    <s v="0203 - MINISTERIO DE DEFENSA"/>
    <s v="0001 - ARMADA DE LA REPUBLICA DOMINICANA"/>
    <x v="0"/>
    <x v="7"/>
    <x v="29"/>
    <s v="2.6 - BIENES MUEBLES, INMUEBLES E INTANGIBLES"/>
    <s v="2.6.1 - MOBILIARIO Y EQUIPO"/>
    <s v="N"/>
    <s v="00 - N/A"/>
    <s v="10 - FONDO GENERAL"/>
    <s v=" "/>
    <s v="99 - MULTIPROVINCIAL"/>
    <n v="14914900"/>
    <n v="32628976.18"/>
    <n v="23050905.720000003"/>
  </r>
  <r>
    <s v="2024"/>
    <x v="0"/>
    <x v="0"/>
    <x v="1"/>
    <x v="7"/>
    <x v="2"/>
    <s v="0203 - MINISTERIO DE DEFENSA"/>
    <s v="0001 - ARMADA DE LA REPUBLICA DOMINICANA"/>
    <x v="0"/>
    <x v="7"/>
    <x v="29"/>
    <s v="2.6 - BIENES MUEBLES, INMUEBLES E INTANGIBLES"/>
    <s v="2.6.1 - MOBILIARIO Y EQUIPO"/>
    <s v="N"/>
    <s v="00 - N/A"/>
    <s v="20 - FONDOS CON DESTINO ESPECÍFICO"/>
    <s v=" "/>
    <s v="99 - MULTIPROVINCIAL"/>
    <n v="0"/>
    <n v="2873979.6799999997"/>
    <n v="549703"/>
  </r>
  <r>
    <s v="2024"/>
    <x v="0"/>
    <x v="0"/>
    <x v="1"/>
    <x v="7"/>
    <x v="2"/>
    <s v="0203 - MINISTERIO DE DEFENSA"/>
    <s v="0001 - ARMADA DE LA REPUBLICA DOMINICANA"/>
    <x v="0"/>
    <x v="7"/>
    <x v="29"/>
    <s v="2.6 - BIENES MUEBLES, INMUEBLES E INTANGIBLES"/>
    <s v="2.6.2 - MOBILIARIO Y EQUIPO DE AUDIO, AUDIOVISUAL, RECREATIVO Y EDUCACIONAL"/>
    <s v="N"/>
    <s v="00 - N/A"/>
    <s v="10 - FONDO GENERAL"/>
    <s v=" "/>
    <s v="99 - MULTIPROVINCIAL"/>
    <n v="0"/>
    <n v="5878651.4900000002"/>
    <n v="4761486.5100000007"/>
  </r>
  <r>
    <s v="2024"/>
    <x v="0"/>
    <x v="0"/>
    <x v="1"/>
    <x v="7"/>
    <x v="2"/>
    <s v="0203 - MINISTERIO DE DEFENSA"/>
    <s v="0001 - ARMADA DE LA REPUBLICA DOMINICANA"/>
    <x v="0"/>
    <x v="7"/>
    <x v="29"/>
    <s v="2.6 - BIENES MUEBLES, INMUEBLES E INTANGIBLES"/>
    <s v="2.6.2 - MOBILIARIO Y EQUIPO DE AUDIO, AUDIOVISUAL, RECREATIVO Y EDUCACIONAL"/>
    <s v="N"/>
    <s v="00 - N/A"/>
    <s v="20 - FONDOS CON DESTINO ESPECÍFICO"/>
    <s v=" "/>
    <s v="99 - MULTIPROVINCIAL"/>
    <n v="0"/>
    <n v="5544463.5999999996"/>
    <n v="0"/>
  </r>
  <r>
    <s v="2024"/>
    <x v="0"/>
    <x v="0"/>
    <x v="1"/>
    <x v="7"/>
    <x v="2"/>
    <s v="0203 - MINISTERIO DE DEFENSA"/>
    <s v="0001 - ARMADA DE LA REPUBLICA DOMINICANA"/>
    <x v="0"/>
    <x v="7"/>
    <x v="29"/>
    <s v="2.6 - BIENES MUEBLES, INMUEBLES E INTANGIBLES"/>
    <s v="2.6.3 - EQUIPO E INSTRUMENTAL, CIENTÍFICO Y LABORATORIO"/>
    <s v="N"/>
    <s v="00 - N/A"/>
    <s v="10 - FONDO GENERAL"/>
    <s v=" "/>
    <s v="99 - MULTIPROVINCIAL"/>
    <n v="0"/>
    <n v="185000"/>
    <n v="145848"/>
  </r>
  <r>
    <s v="2024"/>
    <x v="0"/>
    <x v="0"/>
    <x v="1"/>
    <x v="7"/>
    <x v="2"/>
    <s v="0203 - MINISTERIO DE DEFENSA"/>
    <s v="0001 - ARMADA DE LA REPUBLICA DOMINICANA"/>
    <x v="0"/>
    <x v="7"/>
    <x v="29"/>
    <s v="2.6 - BIENES MUEBLES, INMUEBLES E INTANGIBLES"/>
    <s v="2.6.3 - EQUIPO E INSTRUMENTAL, CIENTÍFICO Y LABORATORIO"/>
    <s v="N"/>
    <s v="00 - N/A"/>
    <s v="20 - FONDOS CON DESTINO ESPECÍFICO"/>
    <s v=" "/>
    <s v="99 - MULTIPROVINCIAL"/>
    <n v="0"/>
    <n v="566400"/>
    <n v="0"/>
  </r>
  <r>
    <s v="2024"/>
    <x v="0"/>
    <x v="0"/>
    <x v="1"/>
    <x v="7"/>
    <x v="2"/>
    <s v="0203 - MINISTERIO DE DEFENSA"/>
    <s v="0001 - ARMADA DE LA REPUBLICA DOMINICANA"/>
    <x v="0"/>
    <x v="7"/>
    <x v="29"/>
    <s v="2.6 - BIENES MUEBLES, INMUEBLES E INTANGIBLES"/>
    <s v="2.6.4 - VEHÍCULOS Y EQUIPO DE TRANSPORTE, TRACCIÓN Y ELEVACIÓN"/>
    <s v="N"/>
    <s v="00 - N/A"/>
    <s v="10 - FONDO GENERAL"/>
    <s v=" "/>
    <s v="99 - MULTIPROVINCIAL"/>
    <n v="114000000"/>
    <n v="32099700"/>
    <n v="6419940"/>
  </r>
  <r>
    <s v="2024"/>
    <x v="0"/>
    <x v="0"/>
    <x v="1"/>
    <x v="7"/>
    <x v="2"/>
    <s v="0203 - MINISTERIO DE DEFENSA"/>
    <s v="0001 - ARMADA DE LA REPUBLICA DOMINICANA"/>
    <x v="0"/>
    <x v="7"/>
    <x v="29"/>
    <s v="2.6 - BIENES MUEBLES, INMUEBLES E INTANGIBLES"/>
    <s v="2.6.4 - VEHÍCULOS Y EQUIPO DE TRANSPORTE, TRACCIÓN Y ELEVACIÓN"/>
    <s v="N"/>
    <s v="00 - N/A"/>
    <s v="20 - FONDOS CON DESTINO ESPECÍFICO"/>
    <s v=" "/>
    <s v="99 - MULTIPROVINCIAL"/>
    <n v="0"/>
    <n v="5858379"/>
    <n v="0"/>
  </r>
  <r>
    <s v="2024"/>
    <x v="0"/>
    <x v="0"/>
    <x v="1"/>
    <x v="7"/>
    <x v="2"/>
    <s v="0203 - MINISTERIO DE DEFENSA"/>
    <s v="0001 - ARMADA DE LA REPUBLICA DOMINICANA"/>
    <x v="0"/>
    <x v="7"/>
    <x v="29"/>
    <s v="2.6 - BIENES MUEBLES, INMUEBLES E INTANGIBLES"/>
    <s v="2.6.5 - MAQUINARIA, OTROS EQUIPOS Y HERRAMIENTAS"/>
    <s v="N"/>
    <s v="00 - N/A"/>
    <s v="10 - FONDO GENERAL"/>
    <s v=" "/>
    <s v="99 - MULTIPROVINCIAL"/>
    <n v="0"/>
    <n v="77426603.299999997"/>
    <n v="17199250.920000002"/>
  </r>
  <r>
    <s v="2024"/>
    <x v="0"/>
    <x v="0"/>
    <x v="1"/>
    <x v="7"/>
    <x v="2"/>
    <s v="0203 - MINISTERIO DE DEFENSA"/>
    <s v="0001 - ARMADA DE LA REPUBLICA DOMINICANA"/>
    <x v="0"/>
    <x v="7"/>
    <x v="29"/>
    <s v="2.6 - BIENES MUEBLES, INMUEBLES E INTANGIBLES"/>
    <s v="2.6.5 - MAQUINARIA, OTROS EQUIPOS Y HERRAMIENTAS"/>
    <s v="N"/>
    <s v="00 - N/A"/>
    <s v="20 - FONDOS CON DESTINO ESPECÍFICO"/>
    <s v=" "/>
    <s v="99 - MULTIPROVINCIAL"/>
    <n v="0"/>
    <n v="5787074.1400000006"/>
    <n v="1667962.81"/>
  </r>
  <r>
    <s v="2024"/>
    <x v="0"/>
    <x v="0"/>
    <x v="1"/>
    <x v="7"/>
    <x v="2"/>
    <s v="0203 - MINISTERIO DE DEFENSA"/>
    <s v="0001 - ARMADA DE LA REPUBLICA DOMINICANA"/>
    <x v="0"/>
    <x v="7"/>
    <x v="29"/>
    <s v="2.6 - BIENES MUEBLES, INMUEBLES E INTANGIBLES"/>
    <s v="2.6.6 - EQUIPOS DE DEFENSA Y SEGURIDAD"/>
    <s v="N"/>
    <s v="00 - N/A"/>
    <s v="10 - FONDO GENERAL"/>
    <s v=" "/>
    <s v="99 - MULTIPROVINCIAL"/>
    <n v="0"/>
    <n v="0"/>
    <n v="0"/>
  </r>
  <r>
    <s v="2024"/>
    <x v="0"/>
    <x v="0"/>
    <x v="1"/>
    <x v="7"/>
    <x v="2"/>
    <s v="0203 - MINISTERIO DE DEFENSA"/>
    <s v="0001 - ARMADA DE LA REPUBLICA DOMINICANA"/>
    <x v="0"/>
    <x v="7"/>
    <x v="29"/>
    <s v="2.7 - OBRAS"/>
    <s v="2.7.1 - OBRAS EN EDIFICACIONES"/>
    <s v="N"/>
    <s v="00 - N/A"/>
    <s v="10 - FONDO GENERAL"/>
    <s v=" "/>
    <s v="99 - MULTIPROVINCIAL"/>
    <n v="0"/>
    <n v="390226397"/>
    <n v="264414949.60000002"/>
  </r>
  <r>
    <s v="2024"/>
    <x v="0"/>
    <x v="0"/>
    <x v="1"/>
    <x v="7"/>
    <x v="2"/>
    <s v="0203 - MINISTERIO DE DEFENSA"/>
    <s v="0001 - ARMADA DE LA REPUBLICA DOMINICANA"/>
    <x v="2"/>
    <x v="10"/>
    <x v="30"/>
    <s v="2.6 - BIENES MUEBLES, INMUEBLES E INTANGIBLES"/>
    <s v="2.6.1 - MOBILIARIO Y EQUIPO"/>
    <s v="N"/>
    <s v="00 - N/A"/>
    <s v="10 - FONDO GENERAL"/>
    <s v=" "/>
    <s v="99 - MULTIPROVINCIAL"/>
    <n v="8435100"/>
    <n v="5639896.9399999995"/>
    <n v="5463061.6800000006"/>
  </r>
  <r>
    <s v="2024"/>
    <x v="0"/>
    <x v="0"/>
    <x v="1"/>
    <x v="7"/>
    <x v="2"/>
    <s v="0203 - MINISTERIO DE DEFENSA"/>
    <s v="0001 - ARMADA DE LA REPUBLICA DOMINICANA"/>
    <x v="2"/>
    <x v="10"/>
    <x v="30"/>
    <s v="2.6 - BIENES MUEBLES, INMUEBLES E INTANGIBLES"/>
    <s v="2.6.2 - MOBILIARIO Y EQUIPO DE AUDIO, AUDIOVISUAL, RECREATIVO Y EDUCACIONAL"/>
    <s v="N"/>
    <s v="00 - N/A"/>
    <s v="10 - FONDO GENERAL"/>
    <s v=" "/>
    <s v="99 - MULTIPROVINCIAL"/>
    <n v="0"/>
    <n v="116000"/>
    <n v="115050"/>
  </r>
  <r>
    <s v="2024"/>
    <x v="0"/>
    <x v="0"/>
    <x v="1"/>
    <x v="7"/>
    <x v="2"/>
    <s v="0203 - MINISTERIO DE DEFENSA"/>
    <s v="0001 - ARMADA DE LA REPUBLICA DOMINICANA"/>
    <x v="2"/>
    <x v="10"/>
    <x v="30"/>
    <s v="2.6 - BIENES MUEBLES, INMUEBLES E INTANGIBLES"/>
    <s v="2.6.3 - EQUIPO E INSTRUMENTAL, CIENTÍFICO Y LABORATORIO"/>
    <s v="N"/>
    <s v="00 - N/A"/>
    <s v="10 - FONDO GENERAL"/>
    <s v=" "/>
    <s v="99 - MULTIPROVINCIAL"/>
    <n v="0"/>
    <n v="1380600"/>
    <n v="1380600"/>
  </r>
  <r>
    <s v="2024"/>
    <x v="0"/>
    <x v="0"/>
    <x v="1"/>
    <x v="7"/>
    <x v="2"/>
    <s v="0203 - MINISTERIO DE DEFENSA"/>
    <s v="0001 - ARMADA DE LA REPUBLICA DOMINICANA"/>
    <x v="2"/>
    <x v="10"/>
    <x v="30"/>
    <s v="2.6 - BIENES MUEBLES, INMUEBLES E INTANGIBLES"/>
    <s v="2.6.5 - MAQUINARIA, OTROS EQUIPOS Y HERRAMIENTAS"/>
    <s v="N"/>
    <s v="00 - N/A"/>
    <s v="10 - FONDO GENERAL"/>
    <s v=" "/>
    <s v="99 - MULTIPROVINCIAL"/>
    <n v="0"/>
    <n v="1098603.06"/>
    <n v="411192.24"/>
  </r>
  <r>
    <s v="2024"/>
    <x v="0"/>
    <x v="0"/>
    <x v="1"/>
    <x v="7"/>
    <x v="2"/>
    <s v="0203 - MINISTERIO DE DEFENSA"/>
    <s v="0001 - ARMADA DE LA REPUBLICA DOMINICANA"/>
    <x v="2"/>
    <x v="10"/>
    <x v="30"/>
    <s v="2.6 - BIENES MUEBLES, INMUEBLES E INTANGIBLES"/>
    <s v="2.6.6 - EQUIPOS DE DEFENSA Y SEGURIDAD"/>
    <s v="N"/>
    <s v="00 - N/A"/>
    <s v="10 - FONDO GENERAL"/>
    <s v=" "/>
    <s v="99 - MULTIPROVINCIAL"/>
    <n v="0"/>
    <n v="200000"/>
    <n v="171536.6"/>
  </r>
  <r>
    <s v="2024"/>
    <x v="0"/>
    <x v="0"/>
    <x v="1"/>
    <x v="7"/>
    <x v="2"/>
    <s v="0203 - MINISTERIO DE DEFENSA"/>
    <s v="0001 - EJERCITO DE LA REPUBLICA DOMINICANA"/>
    <x v="0"/>
    <x v="7"/>
    <x v="29"/>
    <s v="2.6 - BIENES MUEBLES, INMUEBLES E INTANGIBLES"/>
    <s v="2.6.1 - MOBILIARIO Y EQUIPO"/>
    <s v="N"/>
    <s v="00 - N/A"/>
    <s v="10 - FONDO GENERAL"/>
    <s v=" "/>
    <s v="99 - MULTIPROVINCIAL"/>
    <n v="23682900"/>
    <n v="19243191.699999996"/>
    <n v="16299455.640000001"/>
  </r>
  <r>
    <s v="2024"/>
    <x v="0"/>
    <x v="0"/>
    <x v="1"/>
    <x v="7"/>
    <x v="2"/>
    <s v="0203 - MINISTERIO DE DEFENSA"/>
    <s v="0001 - EJERCITO DE LA REPUBLICA DOMINICANA"/>
    <x v="0"/>
    <x v="7"/>
    <x v="29"/>
    <s v="2.6 - BIENES MUEBLES, INMUEBLES E INTANGIBLES"/>
    <s v="2.6.1 - MOBILIARIO Y EQUIPO"/>
    <s v="N"/>
    <s v="00 - N/A"/>
    <s v="20 - FONDOS CON DESTINO ESPECÍFICO"/>
    <s v=" "/>
    <s v="01 - DISTRITO NACIONAL"/>
    <n v="0"/>
    <n v="3756867.28"/>
    <n v="1801323.1"/>
  </r>
  <r>
    <s v="2024"/>
    <x v="0"/>
    <x v="0"/>
    <x v="1"/>
    <x v="7"/>
    <x v="2"/>
    <s v="0203 - MINISTERIO DE DEFENSA"/>
    <s v="0001 - EJERCITO DE LA REPUBLICA DOMINICANA"/>
    <x v="0"/>
    <x v="7"/>
    <x v="29"/>
    <s v="2.6 - BIENES MUEBLES, INMUEBLES E INTANGIBLES"/>
    <s v="2.6.2 - MOBILIARIO Y EQUIPO DE AUDIO, AUDIOVISUAL, RECREATIVO Y EDUCACIONAL"/>
    <s v="N"/>
    <s v="00 - N/A"/>
    <s v="10 - FONDO GENERAL"/>
    <s v=" "/>
    <s v="99 - MULTIPROVINCIAL"/>
    <n v="2690000"/>
    <n v="2952065"/>
    <n v="1203305"/>
  </r>
  <r>
    <s v="2024"/>
    <x v="0"/>
    <x v="0"/>
    <x v="1"/>
    <x v="7"/>
    <x v="2"/>
    <s v="0203 - MINISTERIO DE DEFENSA"/>
    <s v="0001 - EJERCITO DE LA REPUBLICA DOMINICANA"/>
    <x v="0"/>
    <x v="7"/>
    <x v="29"/>
    <s v="2.6 - BIENES MUEBLES, INMUEBLES E INTANGIBLES"/>
    <s v="2.6.2 - MOBILIARIO Y EQUIPO DE AUDIO, AUDIOVISUAL, RECREATIVO Y EDUCACIONAL"/>
    <s v="N"/>
    <s v="00 - N/A"/>
    <s v="20 - FONDOS CON DESTINO ESPECÍFICO"/>
    <s v=" "/>
    <s v="01 - DISTRITO NACIONAL"/>
    <n v="0"/>
    <n v="57230"/>
    <n v="31742"/>
  </r>
  <r>
    <s v="2024"/>
    <x v="0"/>
    <x v="0"/>
    <x v="1"/>
    <x v="7"/>
    <x v="2"/>
    <s v="0203 - MINISTERIO DE DEFENSA"/>
    <s v="0001 - EJERCITO DE LA REPUBLICA DOMINICANA"/>
    <x v="0"/>
    <x v="7"/>
    <x v="29"/>
    <s v="2.6 - BIENES MUEBLES, INMUEBLES E INTANGIBLES"/>
    <s v="2.6.3 - EQUIPO E INSTRUMENTAL, CIENTÍFICO Y LABORATORIO"/>
    <s v="N"/>
    <s v="00 - N/A"/>
    <s v="10 - FONDO GENERAL"/>
    <s v=" "/>
    <s v="99 - MULTIPROVINCIAL"/>
    <n v="1500000"/>
    <n v="0"/>
    <n v="0"/>
  </r>
  <r>
    <s v="2024"/>
    <x v="0"/>
    <x v="0"/>
    <x v="1"/>
    <x v="7"/>
    <x v="2"/>
    <s v="0203 - MINISTERIO DE DEFENSA"/>
    <s v="0001 - EJERCITO DE LA REPUBLICA DOMINICANA"/>
    <x v="0"/>
    <x v="7"/>
    <x v="29"/>
    <s v="2.6 - BIENES MUEBLES, INMUEBLES E INTANGIBLES"/>
    <s v="2.6.4 - VEHÍCULOS Y EQUIPO DE TRANSPORTE, TRACCIÓN Y ELEVACIÓN"/>
    <s v="N"/>
    <s v="00 - N/A"/>
    <s v="10 - FONDO GENERAL"/>
    <s v=" "/>
    <s v="99 - MULTIPROVINCIAL"/>
    <n v="0"/>
    <n v="128039000"/>
    <n v="128039000"/>
  </r>
  <r>
    <s v="2024"/>
    <x v="0"/>
    <x v="0"/>
    <x v="1"/>
    <x v="7"/>
    <x v="2"/>
    <s v="0203 - MINISTERIO DE DEFENSA"/>
    <s v="0001 - EJERCITO DE LA REPUBLICA DOMINICANA"/>
    <x v="0"/>
    <x v="7"/>
    <x v="29"/>
    <s v="2.6 - BIENES MUEBLES, INMUEBLES E INTANGIBLES"/>
    <s v="2.6.5 - MAQUINARIA, OTROS EQUIPOS Y HERRAMIENTAS"/>
    <s v="N"/>
    <s v="00 - N/A"/>
    <s v="10 - FONDO GENERAL"/>
    <s v=" "/>
    <s v="99 - MULTIPROVINCIAL"/>
    <n v="2567120"/>
    <n v="6101469.5300000003"/>
    <n v="1833327.6600000001"/>
  </r>
  <r>
    <s v="2024"/>
    <x v="0"/>
    <x v="0"/>
    <x v="1"/>
    <x v="7"/>
    <x v="2"/>
    <s v="0203 - MINISTERIO DE DEFENSA"/>
    <s v="0001 - EJERCITO DE LA REPUBLICA DOMINICANA"/>
    <x v="0"/>
    <x v="7"/>
    <x v="29"/>
    <s v="2.6 - BIENES MUEBLES, INMUEBLES E INTANGIBLES"/>
    <s v="2.6.5 - MAQUINARIA, OTROS EQUIPOS Y HERRAMIENTAS"/>
    <s v="N"/>
    <s v="00 - N/A"/>
    <s v="20 - FONDOS CON DESTINO ESPECÍFICO"/>
    <s v=" "/>
    <s v="01 - DISTRITO NACIONAL"/>
    <n v="0"/>
    <n v="435066.28"/>
    <n v="370107"/>
  </r>
  <r>
    <s v="2024"/>
    <x v="0"/>
    <x v="0"/>
    <x v="1"/>
    <x v="7"/>
    <x v="2"/>
    <s v="0203 - MINISTERIO DE DEFENSA"/>
    <s v="0001 - EJERCITO DE LA REPUBLICA DOMINICANA"/>
    <x v="0"/>
    <x v="7"/>
    <x v="29"/>
    <s v="2.6 - BIENES MUEBLES, INMUEBLES E INTANGIBLES"/>
    <s v="2.6.6 - EQUIPOS DE DEFENSA Y SEGURIDAD"/>
    <s v="N"/>
    <s v="00 - N/A"/>
    <s v="10 - FONDO GENERAL"/>
    <s v=" "/>
    <s v="99 - MULTIPROVINCIAL"/>
    <n v="1140000"/>
    <n v="215391980.94"/>
    <n v="214152859.46000001"/>
  </r>
  <r>
    <s v="2024"/>
    <x v="0"/>
    <x v="0"/>
    <x v="1"/>
    <x v="7"/>
    <x v="2"/>
    <s v="0203 - MINISTERIO DE DEFENSA"/>
    <s v="0001 - EJERCITO DE LA REPUBLICA DOMINICANA"/>
    <x v="0"/>
    <x v="7"/>
    <x v="29"/>
    <s v="2.7 - OBRAS"/>
    <s v="2.7.1 - OBRAS EN EDIFICACIONES"/>
    <s v="N"/>
    <s v="00 - N/A"/>
    <s v="10 - FONDO GENERAL"/>
    <s v=" "/>
    <s v="99 - MULTIPROVINCIAL"/>
    <n v="0"/>
    <n v="279458500"/>
    <n v="278011552.74000001"/>
  </r>
  <r>
    <s v="2024"/>
    <x v="0"/>
    <x v="0"/>
    <x v="1"/>
    <x v="7"/>
    <x v="2"/>
    <s v="0203 - MINISTERIO DE DEFENSA"/>
    <s v="0001 - EJERCITO DE LA REPUBLICA DOMINICANA"/>
    <x v="0"/>
    <x v="7"/>
    <x v="29"/>
    <s v="2.7 - OBRAS"/>
    <s v="2.7.1 - OBRAS EN EDIFICACIONES"/>
    <s v="N"/>
    <s v="00 - N/A"/>
    <s v="20 - FONDOS CON DESTINO ESPECÍFICO"/>
    <s v=" "/>
    <s v="01 - DISTRITO NACIONAL"/>
    <n v="0"/>
    <n v="34380000"/>
    <n v="34379780"/>
  </r>
  <r>
    <s v="2024"/>
    <x v="0"/>
    <x v="0"/>
    <x v="1"/>
    <x v="7"/>
    <x v="2"/>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x v="2"/>
    <s v="0203 - MINISTERIO DE DEFENSA"/>
    <s v="0001 - FUERZA AEREA DE LA  REPUBLICA DOMINICANA"/>
    <x v="0"/>
    <x v="7"/>
    <x v="29"/>
    <s v="2.6 - BIENES MUEBLES, INMUEBLES E INTANGIBLES"/>
    <s v="2.6.1 - MOBILIARIO Y EQUIPO"/>
    <s v="N"/>
    <s v="00 - N/A"/>
    <s v="10 - FONDO GENERAL"/>
    <s v=" "/>
    <s v="99 - MULTIPROVINCIAL"/>
    <n v="1400000"/>
    <n v="3559083.4"/>
    <n v="1285730.83"/>
  </r>
  <r>
    <s v="2024"/>
    <x v="0"/>
    <x v="0"/>
    <x v="1"/>
    <x v="7"/>
    <x v="2"/>
    <s v="0203 - MINISTERIO DE DEFENSA"/>
    <s v="0001 - FUERZA AEREA DE LA  REPUBLICA DOMINICANA"/>
    <x v="0"/>
    <x v="7"/>
    <x v="29"/>
    <s v="2.6 - BIENES MUEBLES, INMUEBLES E INTANGIBLES"/>
    <s v="2.6.1 - MOBILIARIO Y EQUIPO"/>
    <s v="N"/>
    <s v="00 - N/A"/>
    <s v="20 - FONDOS CON DESTINO ESPECÍFICO"/>
    <s v=" "/>
    <s v="99 - MULTIPROVINCIAL"/>
    <n v="0"/>
    <n v="17521180.880000003"/>
    <n v="16396868.609999998"/>
  </r>
  <r>
    <s v="2024"/>
    <x v="0"/>
    <x v="0"/>
    <x v="1"/>
    <x v="7"/>
    <x v="2"/>
    <s v="0203 - MINISTERIO DE DEFENSA"/>
    <s v="0001 - FUERZA AEREA DE LA  REPUBLICA DOMINICANA"/>
    <x v="0"/>
    <x v="7"/>
    <x v="29"/>
    <s v="2.6 - BIENES MUEBLES, INMUEBLES E INTANGIBLES"/>
    <s v="2.6.2 - MOBILIARIO Y EQUIPO DE AUDIO, AUDIOVISUAL, RECREATIVO Y EDUCACIONAL"/>
    <s v="N"/>
    <s v="00 - N/A"/>
    <s v="10 - FONDO GENERAL"/>
    <s v=" "/>
    <s v="99 - MULTIPROVINCIAL"/>
    <n v="200000"/>
    <n v="412162.5"/>
    <n v="9884.7199999999993"/>
  </r>
  <r>
    <s v="2024"/>
    <x v="0"/>
    <x v="0"/>
    <x v="1"/>
    <x v="7"/>
    <x v="2"/>
    <s v="0203 - MINISTERIO DE DEFENSA"/>
    <s v="0001 - FUERZA AEREA DE LA  REPUBLICA DOMINICANA"/>
    <x v="0"/>
    <x v="7"/>
    <x v="29"/>
    <s v="2.6 - BIENES MUEBLES, INMUEBLES E INTANGIBLES"/>
    <s v="2.6.2 - MOBILIARIO Y EQUIPO DE AUDIO, AUDIOVISUAL, RECREATIVO Y EDUCACIONAL"/>
    <s v="N"/>
    <s v="00 - N/A"/>
    <s v="20 - FONDOS CON DESTINO ESPECÍFICO"/>
    <s v=" "/>
    <s v="99 - MULTIPROVINCIAL"/>
    <n v="0"/>
    <n v="3355687.2"/>
    <n v="2140393.8600000003"/>
  </r>
  <r>
    <s v="2024"/>
    <x v="0"/>
    <x v="0"/>
    <x v="1"/>
    <x v="7"/>
    <x v="2"/>
    <s v="0203 - MINISTERIO DE DEFENSA"/>
    <s v="0001 - FUERZA AEREA DE LA  REPUBLICA DOMINICANA"/>
    <x v="0"/>
    <x v="7"/>
    <x v="29"/>
    <s v="2.6 - BIENES MUEBLES, INMUEBLES E INTANGIBLES"/>
    <s v="2.6.3 - EQUIPO E INSTRUMENTAL, CIENTÍFICO Y LABORATORIO"/>
    <s v="N"/>
    <s v="00 - N/A"/>
    <s v="10 - FONDO GENERAL"/>
    <s v=" "/>
    <s v="99 - MULTIPROVINCIAL"/>
    <n v="300000"/>
    <n v="0"/>
    <n v="0"/>
  </r>
  <r>
    <s v="2024"/>
    <x v="0"/>
    <x v="0"/>
    <x v="1"/>
    <x v="7"/>
    <x v="2"/>
    <s v="0203 - MINISTERIO DE DEFENSA"/>
    <s v="0001 - FUERZA AEREA DE LA  REPUBLICA DOMINICANA"/>
    <x v="0"/>
    <x v="7"/>
    <x v="29"/>
    <s v="2.6 - BIENES MUEBLES, INMUEBLES E INTANGIBLES"/>
    <s v="2.6.3 - EQUIPO E INSTRUMENTAL, CIENTÍFICO Y LABORATORIO"/>
    <s v="N"/>
    <s v="00 - N/A"/>
    <s v="20 - FONDOS CON DESTINO ESPECÍFICO"/>
    <s v=" "/>
    <s v="99 - MULTIPROVINCIAL"/>
    <n v="0"/>
    <n v="638200"/>
    <n v="0"/>
  </r>
  <r>
    <s v="2024"/>
    <x v="0"/>
    <x v="0"/>
    <x v="1"/>
    <x v="7"/>
    <x v="2"/>
    <s v="0203 - MINISTERIO DE DEFENSA"/>
    <s v="0001 - FUERZA AEREA DE LA  REPUBLICA DOMINICANA"/>
    <x v="0"/>
    <x v="7"/>
    <x v="29"/>
    <s v="2.6 - BIENES MUEBLES, INMUEBLES E INTANGIBLES"/>
    <s v="2.6.4 - VEHÍCULOS Y EQUIPO DE TRANSPORTE, TRACCIÓN Y ELEVACIÓN"/>
    <s v="N"/>
    <s v="00 - N/A"/>
    <s v="10 - FONDO GENERAL"/>
    <s v=" "/>
    <s v="99 - MULTIPROVINCIAL"/>
    <n v="47500"/>
    <n v="47500"/>
    <n v="25460.95"/>
  </r>
  <r>
    <s v="2024"/>
    <x v="0"/>
    <x v="0"/>
    <x v="1"/>
    <x v="7"/>
    <x v="2"/>
    <s v="0203 - MINISTERIO DE DEFENSA"/>
    <s v="0001 - FUERZA AEREA DE LA  REPUBLICA DOMINICANA"/>
    <x v="0"/>
    <x v="7"/>
    <x v="29"/>
    <s v="2.6 - BIENES MUEBLES, INMUEBLES E INTANGIBLES"/>
    <s v="2.6.4 - VEHÍCULOS Y EQUIPO DE TRANSPORTE, TRACCIÓN Y ELEVACIÓN"/>
    <s v="N"/>
    <s v="00 - N/A"/>
    <s v="20 - FONDOS CON DESTINO ESPECÍFICO"/>
    <s v=" "/>
    <s v="99 - MULTIPROVINCIAL"/>
    <n v="0"/>
    <n v="224053126.59999999"/>
    <n v="224049517.59999999"/>
  </r>
  <r>
    <s v="2024"/>
    <x v="0"/>
    <x v="0"/>
    <x v="1"/>
    <x v="7"/>
    <x v="2"/>
    <s v="0203 - MINISTERIO DE DEFENSA"/>
    <s v="0001 - FUERZA AEREA DE LA  REPUBLICA DOMINICANA"/>
    <x v="0"/>
    <x v="7"/>
    <x v="29"/>
    <s v="2.6 - BIENES MUEBLES, INMUEBLES E INTANGIBLES"/>
    <s v="2.6.4 - VEHÍCULOS Y EQUIPO DE TRANSPORTE, TRACCIÓN Y ELEVACIÓN"/>
    <s v="N"/>
    <s v="00 - N/A"/>
    <s v="60 - CREDITO EXTERNO"/>
    <s v=" "/>
    <s v="99 - MULTIPROVINCIAL"/>
    <n v="0"/>
    <n v="960000000"/>
    <n v="0"/>
  </r>
  <r>
    <s v="2024"/>
    <x v="0"/>
    <x v="0"/>
    <x v="1"/>
    <x v="7"/>
    <x v="2"/>
    <s v="0203 - MINISTERIO DE DEFENSA"/>
    <s v="0001 - FUERZA AEREA DE LA  REPUBLICA DOMINICANA"/>
    <x v="0"/>
    <x v="7"/>
    <x v="29"/>
    <s v="2.6 - BIENES MUEBLES, INMUEBLES E INTANGIBLES"/>
    <s v="2.6.5 - MAQUINARIA, OTROS EQUIPOS Y HERRAMIENTAS"/>
    <s v="N"/>
    <s v="00 - N/A"/>
    <s v="10 - FONDO GENERAL"/>
    <s v=" "/>
    <s v="99 - MULTIPROVINCIAL"/>
    <n v="2928800"/>
    <n v="2307042.7999999998"/>
    <n v="1519241.99"/>
  </r>
  <r>
    <s v="2024"/>
    <x v="0"/>
    <x v="0"/>
    <x v="1"/>
    <x v="7"/>
    <x v="2"/>
    <s v="0203 - MINISTERIO DE DEFENSA"/>
    <s v="0001 - FUERZA AEREA DE LA  REPUBLICA DOMINICANA"/>
    <x v="0"/>
    <x v="7"/>
    <x v="29"/>
    <s v="2.6 - BIENES MUEBLES, INMUEBLES E INTANGIBLES"/>
    <s v="2.6.5 - MAQUINARIA, OTROS EQUIPOS Y HERRAMIENTAS"/>
    <s v="N"/>
    <s v="00 - N/A"/>
    <s v="20 - FONDOS CON DESTINO ESPECÍFICO"/>
    <s v=" "/>
    <s v="99 - MULTIPROVINCIAL"/>
    <n v="0"/>
    <n v="10575465.289999999"/>
    <n v="8296487.4799999986"/>
  </r>
  <r>
    <s v="2024"/>
    <x v="0"/>
    <x v="0"/>
    <x v="1"/>
    <x v="7"/>
    <x v="2"/>
    <s v="0203 - MINISTERIO DE DEFENSA"/>
    <s v="0001 - FUERZA AEREA DE LA  REPUBLICA DOMINICANA"/>
    <x v="0"/>
    <x v="7"/>
    <x v="29"/>
    <s v="2.6 - BIENES MUEBLES, INMUEBLES E INTANGIBLES"/>
    <s v="2.6.6 - EQUIPOS DE DEFENSA Y SEGURIDAD"/>
    <s v="N"/>
    <s v="00 - N/A"/>
    <s v="10 - FONDO GENERAL"/>
    <s v=" "/>
    <s v="99 - MULTIPROVINCIAL"/>
    <n v="250000"/>
    <n v="0"/>
    <n v="0"/>
  </r>
  <r>
    <s v="2024"/>
    <x v="0"/>
    <x v="0"/>
    <x v="1"/>
    <x v="7"/>
    <x v="2"/>
    <s v="0203 - MINISTERIO DE DEFENSA"/>
    <s v="0001 - FUERZA AEREA DE LA  REPUBLICA DOMINICANA"/>
    <x v="0"/>
    <x v="7"/>
    <x v="29"/>
    <s v="2.6 - BIENES MUEBLES, INMUEBLES E INTANGIBLES"/>
    <s v="2.6.6 - EQUIPOS DE DEFENSA Y SEGURIDAD"/>
    <s v="N"/>
    <s v="00 - N/A"/>
    <s v="20 - FONDOS CON DESTINO ESPECÍFICO"/>
    <s v=" "/>
    <s v="99 - MULTIPROVINCIAL"/>
    <n v="0"/>
    <n v="8974523"/>
    <n v="8000868"/>
  </r>
  <r>
    <s v="2024"/>
    <x v="0"/>
    <x v="0"/>
    <x v="1"/>
    <x v="7"/>
    <x v="2"/>
    <s v="0203 - MINISTERIO DE DEFENSA"/>
    <s v="0001 - FUERZA AEREA DE LA  REPUBLICA DOMINICANA"/>
    <x v="0"/>
    <x v="7"/>
    <x v="29"/>
    <s v="2.6 - BIENES MUEBLES, INMUEBLES E INTANGIBLES"/>
    <s v="2.6.9 - EDIFICIOS, ESTRUCTURAS, TIERRAS, TERRENOS Y OBJETOS DE VALOR"/>
    <s v="N"/>
    <s v="00 - N/A"/>
    <s v="10 - FONDO GENERAL"/>
    <s v=" "/>
    <s v="99 - MULTIPROVINCIAL"/>
    <n v="215000"/>
    <n v="115000"/>
    <n v="0"/>
  </r>
  <r>
    <s v="2024"/>
    <x v="0"/>
    <x v="0"/>
    <x v="1"/>
    <x v="7"/>
    <x v="2"/>
    <s v="0203 - MINISTERIO DE DEFENSA"/>
    <s v="0001 - FUERZA AEREA DE LA  REPUBLICA DOMINICANA"/>
    <x v="0"/>
    <x v="7"/>
    <x v="29"/>
    <s v="2.7 - OBRAS"/>
    <s v="2.7.1 - OBRAS EN EDIFICACIONES"/>
    <s v="N"/>
    <s v="00 - N/A"/>
    <s v="10 - FONDO GENERAL"/>
    <s v=" "/>
    <s v="99 - MULTIPROVINCIAL"/>
    <n v="0"/>
    <n v="342585918.02999997"/>
    <n v="179178984.15000001"/>
  </r>
  <r>
    <s v="2024"/>
    <x v="0"/>
    <x v="0"/>
    <x v="1"/>
    <x v="7"/>
    <x v="2"/>
    <s v="0203 - MINISTERIO DE DEFENSA"/>
    <s v="0001 - MINISTERIO DE DEFENSA"/>
    <x v="0"/>
    <x v="7"/>
    <x v="29"/>
    <s v="2.6 - BIENES MUEBLES, INMUEBLES E INTANGIBLES"/>
    <s v="2.6.1 - MOBILIARIO Y EQUIPO"/>
    <s v="N"/>
    <s v="00 - N/A"/>
    <s v="10 - FONDO GENERAL"/>
    <s v=" "/>
    <s v="99 - MULTIPROVINCIAL"/>
    <n v="58778274"/>
    <n v="51084321"/>
    <n v="36756331.550000004"/>
  </r>
  <r>
    <s v="2024"/>
    <x v="0"/>
    <x v="0"/>
    <x v="1"/>
    <x v="7"/>
    <x v="2"/>
    <s v="0203 - MINISTERIO DE DEFENSA"/>
    <s v="0001 - MINISTERIO DE DEFENSA"/>
    <x v="0"/>
    <x v="7"/>
    <x v="29"/>
    <s v="2.6 - BIENES MUEBLES, INMUEBLES E INTANGIBLES"/>
    <s v="2.6.1 - MOBILIARIO Y EQUIPO"/>
    <s v="N"/>
    <s v="00 - N/A"/>
    <s v="20 - FONDOS CON DESTINO ESPECÍFICO"/>
    <s v=" "/>
    <s v="99 - MULTIPROVINCIAL"/>
    <n v="0"/>
    <n v="951470"/>
    <n v="631543.08000000007"/>
  </r>
  <r>
    <s v="2024"/>
    <x v="0"/>
    <x v="0"/>
    <x v="1"/>
    <x v="7"/>
    <x v="2"/>
    <s v="0203 - MINISTERIO DE DEFENSA"/>
    <s v="0001 - MINISTERIO DE DEFENSA"/>
    <x v="0"/>
    <x v="7"/>
    <x v="29"/>
    <s v="2.6 - BIENES MUEBLES, INMUEBLES E INTANGIBLES"/>
    <s v="2.6.1 - MOBILIARIO Y EQUIPO"/>
    <s v="S"/>
    <s v="02 - CONSTRUCCIÓN CUARTEL, TORRES DE VIGILANCIA Y VIVIENDAS PARA MILITARES DEL CESFRONT, MUNICIPIO DE PEDERNALES, PROVINCIA PEDERNALES"/>
    <s v="70 - DONACION EXTERNA"/>
    <n v="14668"/>
    <s v="16 - PEDERNALES"/>
    <n v="0"/>
    <n v="1270495.48"/>
    <n v="1270495.48"/>
  </r>
  <r>
    <s v="2024"/>
    <x v="0"/>
    <x v="0"/>
    <x v="1"/>
    <x v="7"/>
    <x v="2"/>
    <s v="0203 - MINISTERIO DE DEFENSA"/>
    <s v="0001 - MINISTERIO DE DEFENSA"/>
    <x v="0"/>
    <x v="7"/>
    <x v="29"/>
    <s v="2.6 - BIENES MUEBLES, INMUEBLES E INTANGIBLES"/>
    <s v="2.6.2 - MOBILIARIO Y EQUIPO DE AUDIO, AUDIOVISUAL, RECREATIVO Y EDUCACIONAL"/>
    <s v="N"/>
    <s v="00 - N/A"/>
    <s v="10 - FONDO GENERAL"/>
    <s v=" "/>
    <s v="99 - MULTIPROVINCIAL"/>
    <n v="23500000"/>
    <n v="7898499"/>
    <n v="6624328.5999999996"/>
  </r>
  <r>
    <s v="2024"/>
    <x v="0"/>
    <x v="0"/>
    <x v="1"/>
    <x v="7"/>
    <x v="2"/>
    <s v="0203 - MINISTERIO DE DEFENSA"/>
    <s v="0001 - MINISTERIO DE DEFENSA"/>
    <x v="0"/>
    <x v="7"/>
    <x v="29"/>
    <s v="2.6 - BIENES MUEBLES, INMUEBLES E INTANGIBLES"/>
    <s v="2.6.2 - MOBILIARIO Y EQUIPO DE AUDIO, AUDIOVISUAL, RECREATIVO Y EDUCACIONAL"/>
    <s v="N"/>
    <s v="00 - N/A"/>
    <s v="20 - FONDOS CON DESTINO ESPECÍFICO"/>
    <s v=" "/>
    <s v="99 - MULTIPROVINCIAL"/>
    <n v="0"/>
    <n v="500000"/>
    <n v="404150"/>
  </r>
  <r>
    <s v="2024"/>
    <x v="0"/>
    <x v="0"/>
    <x v="1"/>
    <x v="7"/>
    <x v="2"/>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390813.64"/>
    <n v="390813.64"/>
  </r>
  <r>
    <s v="2024"/>
    <x v="0"/>
    <x v="0"/>
    <x v="1"/>
    <x v="7"/>
    <x v="2"/>
    <s v="0203 - MINISTERIO DE DEFENSA"/>
    <s v="0001 - MINISTERIO DE DEFENSA"/>
    <x v="0"/>
    <x v="7"/>
    <x v="29"/>
    <s v="2.6 - BIENES MUEBLES, INMUEBLES E INTANGIBLES"/>
    <s v="2.6.3 - EQUIPO E INSTRUMENTAL, CIENTÍFICO Y LABORATORIO"/>
    <s v="N"/>
    <s v="00 - N/A"/>
    <s v="10 - FONDO GENERAL"/>
    <s v=" "/>
    <s v="99 - MULTIPROVINCIAL"/>
    <n v="13000000"/>
    <n v="16000000"/>
    <n v="14853326.680000002"/>
  </r>
  <r>
    <s v="2024"/>
    <x v="0"/>
    <x v="0"/>
    <x v="1"/>
    <x v="7"/>
    <x v="2"/>
    <s v="0203 - MINISTERIO DE DEFENSA"/>
    <s v="0001 - MINISTERIO DE DEFENSA"/>
    <x v="0"/>
    <x v="7"/>
    <x v="29"/>
    <s v="2.6 - BIENES MUEBLES, INMUEBLES E INTANGIBLES"/>
    <s v="2.6.3 - EQUIPO E INSTRUMENTAL, CIENTÍFICO Y LABORATORIO"/>
    <s v="N"/>
    <s v="00 - N/A"/>
    <s v="20 - FONDOS CON DESTINO ESPECÍFICO"/>
    <s v=" "/>
    <s v="99 - MULTIPROVINCIAL"/>
    <n v="0"/>
    <n v="1986449.4"/>
    <n v="0"/>
  </r>
  <r>
    <s v="2024"/>
    <x v="0"/>
    <x v="0"/>
    <x v="1"/>
    <x v="7"/>
    <x v="2"/>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2469186.91"/>
    <n v="0"/>
  </r>
  <r>
    <s v="2024"/>
    <x v="0"/>
    <x v="0"/>
    <x v="1"/>
    <x v="7"/>
    <x v="2"/>
    <s v="0203 - MINISTERIO DE DEFENSA"/>
    <s v="0001 - MINISTERIO DE DEFENSA"/>
    <x v="0"/>
    <x v="7"/>
    <x v="29"/>
    <s v="2.6 - BIENES MUEBLES, INMUEBLES E INTANGIBLES"/>
    <s v="2.6.4 - VEHÍCULOS Y EQUIPO DE TRANSPORTE, TRACCIÓN Y ELEVACIÓN"/>
    <s v="N"/>
    <s v="00 - N/A"/>
    <s v="10 - FONDO GENERAL"/>
    <s v=" "/>
    <s v="99 - MULTIPROVINCIAL"/>
    <n v="31000000"/>
    <n v="335963880"/>
    <n v="326918687.56000006"/>
  </r>
  <r>
    <s v="2024"/>
    <x v="0"/>
    <x v="0"/>
    <x v="1"/>
    <x v="7"/>
    <x v="2"/>
    <s v="0203 - MINISTERIO DE DEFENSA"/>
    <s v="0001 - MINISTERIO DE DEFENSA"/>
    <x v="0"/>
    <x v="7"/>
    <x v="29"/>
    <s v="2.6 - BIENES MUEBLES, INMUEBLES E INTANGIBLES"/>
    <s v="2.6.4 - VEHÍCULOS Y EQUIPO DE TRANSPORTE, TRACCIÓN Y ELEVACIÓN"/>
    <s v="N"/>
    <s v="00 - N/A"/>
    <s v="20 - FONDOS CON DESTINO ESPECÍFICO"/>
    <s v=" "/>
    <s v="99 - MULTIPROVINCIAL"/>
    <n v="0"/>
    <n v="20000000"/>
    <n v="19543233.84"/>
  </r>
  <r>
    <s v="2024"/>
    <x v="0"/>
    <x v="0"/>
    <x v="1"/>
    <x v="7"/>
    <x v="2"/>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x v="2"/>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245632"/>
    <n v="3428077"/>
  </r>
  <r>
    <s v="2024"/>
    <x v="0"/>
    <x v="0"/>
    <x v="1"/>
    <x v="7"/>
    <x v="2"/>
    <s v="0203 - MINISTERIO DE DEFENSA"/>
    <s v="0001 - MINISTERIO DE DEFENSA"/>
    <x v="0"/>
    <x v="7"/>
    <x v="29"/>
    <s v="2.6 - BIENES MUEBLES, INMUEBLES E INTANGIBLES"/>
    <s v="2.6.5 - MAQUINARIA, OTROS EQUIPOS Y HERRAMIENTAS"/>
    <s v="N"/>
    <s v="00 - N/A"/>
    <s v="10 - FONDO GENERAL"/>
    <s v=" "/>
    <s v="99 - MULTIPROVINCIAL"/>
    <n v="51980411"/>
    <n v="259054415"/>
    <n v="62483713.670000002"/>
  </r>
  <r>
    <s v="2024"/>
    <x v="0"/>
    <x v="0"/>
    <x v="1"/>
    <x v="7"/>
    <x v="2"/>
    <s v="0203 - MINISTERIO DE DEFENSA"/>
    <s v="0001 - MINISTERIO DE DEFENSA"/>
    <x v="0"/>
    <x v="7"/>
    <x v="29"/>
    <s v="2.6 - BIENES MUEBLES, INMUEBLES E INTANGIBLES"/>
    <s v="2.6.5 - MAQUINARIA, OTROS EQUIPOS Y HERRAMIENTAS"/>
    <s v="N"/>
    <s v="00 - N/A"/>
    <s v="20 - FONDOS CON DESTINO ESPECÍFICO"/>
    <s v=" "/>
    <s v="99 - MULTIPROVINCIAL"/>
    <n v="0"/>
    <n v="1592425.6"/>
    <n v="460010.52"/>
  </r>
  <r>
    <s v="2024"/>
    <x v="0"/>
    <x v="0"/>
    <x v="1"/>
    <x v="7"/>
    <x v="2"/>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396480"/>
  </r>
  <r>
    <s v="2024"/>
    <x v="0"/>
    <x v="0"/>
    <x v="1"/>
    <x v="7"/>
    <x v="2"/>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6162204.29"/>
    <n v="797172.6"/>
  </r>
  <r>
    <s v="2024"/>
    <x v="0"/>
    <x v="0"/>
    <x v="1"/>
    <x v="7"/>
    <x v="2"/>
    <s v="0203 - MINISTERIO DE DEFENSA"/>
    <s v="0001 - MINISTERIO DE DEFENSA"/>
    <x v="0"/>
    <x v="7"/>
    <x v="29"/>
    <s v="2.6 - BIENES MUEBLES, INMUEBLES E INTANGIBLES"/>
    <s v="2.6.5 - MAQUINARIA, OTROS EQUIPOS Y HERRAMIENTAS"/>
    <s v="S"/>
    <s v="02 - CONSTRUCCIÓN CUARTEL, TORRES DE VIGILANCIA Y VIVIENDAS PARA MILITARES DEL CESFRONT, MUNICIPIO DE PEDERNALES, PROVINCIA PEDERNALES"/>
    <s v="70 - DONACION EXTERNA"/>
    <n v="14668"/>
    <s v="16 - PEDERNALES"/>
    <n v="0"/>
    <n v="1786999.08"/>
    <n v="1786999.08"/>
  </r>
  <r>
    <s v="2024"/>
    <x v="0"/>
    <x v="0"/>
    <x v="1"/>
    <x v="7"/>
    <x v="2"/>
    <s v="0203 - MINISTERIO DE DEFENSA"/>
    <s v="0001 - MINISTERIO DE DEFENSA"/>
    <x v="0"/>
    <x v="7"/>
    <x v="29"/>
    <s v="2.6 - BIENES MUEBLES, INMUEBLES E INTANGIBLES"/>
    <s v="2.6.6 - EQUIPOS DE DEFENSA Y SEGURIDAD"/>
    <s v="N"/>
    <s v="00 - N/A"/>
    <s v="10 - FONDO GENERAL"/>
    <s v=" "/>
    <s v="99 - MULTIPROVINCIAL"/>
    <n v="29702528"/>
    <n v="12616004"/>
    <n v="2564948.8200000003"/>
  </r>
  <r>
    <s v="2024"/>
    <x v="0"/>
    <x v="0"/>
    <x v="1"/>
    <x v="7"/>
    <x v="2"/>
    <s v="0203 - MINISTERIO DE DEFENSA"/>
    <s v="0001 - MINISTERIO DE DEFENSA"/>
    <x v="0"/>
    <x v="7"/>
    <x v="29"/>
    <s v="2.6 - BIENES MUEBLES, INMUEBLES E INTANGIBLES"/>
    <s v="2.6.6 - EQUIPOS DE DEFENSA Y SEGURIDAD"/>
    <s v="N"/>
    <s v="00 - N/A"/>
    <s v="20 - FONDOS CON DESTINO ESPECÍFICO"/>
    <s v=" "/>
    <s v="99 - MULTIPROVINCIAL"/>
    <n v="0"/>
    <n v="318425"/>
    <n v="0"/>
  </r>
  <r>
    <s v="2024"/>
    <x v="0"/>
    <x v="0"/>
    <x v="1"/>
    <x v="7"/>
    <x v="2"/>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n v="0"/>
  </r>
  <r>
    <s v="2024"/>
    <x v="0"/>
    <x v="0"/>
    <x v="1"/>
    <x v="7"/>
    <x v="2"/>
    <s v="0203 - MINISTERIO DE DEFENSA"/>
    <s v="0001 - MINISTERIO DE DEFENSA"/>
    <x v="0"/>
    <x v="7"/>
    <x v="29"/>
    <s v="2.6 - BIENES MUEBLES, INMUEBLES E INTANGIBLES"/>
    <s v="2.6.8 - BIENES INTANGIBLES"/>
    <s v="N"/>
    <s v="00 - N/A"/>
    <s v="10 - FONDO GENERAL"/>
    <s v=" "/>
    <s v="99 - MULTIPROVINCIAL"/>
    <n v="4000000"/>
    <n v="65188310"/>
    <n v="42725973.400000006"/>
  </r>
  <r>
    <s v="2024"/>
    <x v="0"/>
    <x v="0"/>
    <x v="1"/>
    <x v="7"/>
    <x v="2"/>
    <s v="0203 - MINISTERIO DE DEFENSA"/>
    <s v="0001 - MINISTERIO DE DEFENSA"/>
    <x v="0"/>
    <x v="7"/>
    <x v="29"/>
    <s v="2.6 - BIENES MUEBLES, INMUEBLES E INTANGIBLES"/>
    <s v="2.6.9 - EDIFICIOS, ESTRUCTURAS, TIERRAS, TERRENOS Y OBJETOS DE VALOR"/>
    <s v="N"/>
    <s v="00 - N/A"/>
    <s v="10 - FONDO GENERAL"/>
    <s v=" "/>
    <s v="99 - MULTIPROVINCIAL"/>
    <n v="3000000"/>
    <n v="1108764"/>
    <n v="33003.24"/>
  </r>
  <r>
    <s v="2024"/>
    <x v="0"/>
    <x v="0"/>
    <x v="1"/>
    <x v="7"/>
    <x v="2"/>
    <s v="0203 - MINISTERIO DE DEFENSA"/>
    <s v="0001 - MINISTERIO DE DEFENSA"/>
    <x v="0"/>
    <x v="7"/>
    <x v="29"/>
    <s v="2.7 - OBRAS"/>
    <s v="2.7.1 - OBRAS EN EDIFICACIONES"/>
    <s v="N"/>
    <s v="00 - N/A"/>
    <s v="10 - FONDO GENERAL"/>
    <s v=" "/>
    <s v="99 - MULTIPROVINCIAL"/>
    <n v="40394385"/>
    <n v="99912456"/>
    <n v="48466428.119999997"/>
  </r>
  <r>
    <s v="2024"/>
    <x v="0"/>
    <x v="0"/>
    <x v="1"/>
    <x v="7"/>
    <x v="2"/>
    <s v="0203 - MINISTERIO DE DEFENSA"/>
    <s v="0001 - MINISTERIO DE DEFENSA"/>
    <x v="0"/>
    <x v="7"/>
    <x v="29"/>
    <s v="2.7 - OBRAS"/>
    <s v="2.7.1 - OBRAS EN EDIFICACIONES"/>
    <s v="N"/>
    <s v="00 - N/A"/>
    <s v="20 - FONDOS CON DESTINO ESPECÍFICO"/>
    <s v=" "/>
    <s v="99 - MULTIPROVINCIAL"/>
    <n v="0"/>
    <n v="0"/>
    <n v="0"/>
  </r>
  <r>
    <s v="2024"/>
    <x v="0"/>
    <x v="0"/>
    <x v="1"/>
    <x v="7"/>
    <x v="2"/>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472694435.94999993"/>
  </r>
  <r>
    <s v="2024"/>
    <x v="0"/>
    <x v="0"/>
    <x v="1"/>
    <x v="7"/>
    <x v="2"/>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76270"/>
    <n v="0"/>
  </r>
  <r>
    <s v="2024"/>
    <x v="0"/>
    <x v="0"/>
    <x v="1"/>
    <x v="7"/>
    <x v="2"/>
    <s v="0203 - MINISTERIO DE DEFENSA"/>
    <s v="0002 - ACADEMIA MILITAR BATALLA DE LA CARRERA"/>
    <x v="2"/>
    <x v="10"/>
    <x v="30"/>
    <s v="2.6 - BIENES MUEBLES, INMUEBLES E INTANGIBLES"/>
    <s v="2.6.1 - MOBILIARIO Y EQUIPO"/>
    <s v="N"/>
    <s v="00 - N/A"/>
    <s v="10 - FONDO GENERAL"/>
    <s v=" "/>
    <s v="32 - SANTO DOMINGO"/>
    <n v="707821"/>
    <n v="964515"/>
    <n v="683367.5"/>
  </r>
  <r>
    <s v="2024"/>
    <x v="0"/>
    <x v="0"/>
    <x v="1"/>
    <x v="7"/>
    <x v="2"/>
    <s v="0203 - MINISTERIO DE DEFENSA"/>
    <s v="0002 - ACADEMIA MILITAR BATALLA DE LA CARRERA"/>
    <x v="2"/>
    <x v="10"/>
    <x v="30"/>
    <s v="2.6 - BIENES MUEBLES, INMUEBLES E INTANGIBLES"/>
    <s v="2.6.2 - MOBILIARIO Y EQUIPO DE AUDIO, AUDIOVISUAL, RECREATIVO Y EDUCACIONAL"/>
    <s v="N"/>
    <s v="00 - N/A"/>
    <s v="10 - FONDO GENERAL"/>
    <s v=" "/>
    <s v="32 - SANTO DOMINGO"/>
    <n v="100000"/>
    <n v="124792"/>
    <n v="124791.37"/>
  </r>
  <r>
    <s v="2024"/>
    <x v="0"/>
    <x v="0"/>
    <x v="1"/>
    <x v="7"/>
    <x v="2"/>
    <s v="0203 - MINISTERIO DE DEFENSA"/>
    <s v="0002 - ACADEMIA MILITAR BATALLA DE LA CARRERA"/>
    <x v="2"/>
    <x v="10"/>
    <x v="30"/>
    <s v="2.6 - BIENES MUEBLES, INMUEBLES E INTANGIBLES"/>
    <s v="2.6.5 - MAQUINARIA, OTROS EQUIPOS Y HERRAMIENTAS"/>
    <s v="N"/>
    <s v="00 - N/A"/>
    <s v="10 - FONDO GENERAL"/>
    <s v=" "/>
    <s v="32 - SANTO DOMINGO"/>
    <n v="200000"/>
    <n v="173106"/>
    <n v="129800"/>
  </r>
  <r>
    <s v="2024"/>
    <x v="0"/>
    <x v="0"/>
    <x v="1"/>
    <x v="7"/>
    <x v="2"/>
    <s v="0203 - MINISTERIO DE DEFENSA"/>
    <s v="0002 - ACADEMIA MILITAR BATALLA DE LA CARRERA"/>
    <x v="2"/>
    <x v="10"/>
    <x v="30"/>
    <s v="2.6 - BIENES MUEBLES, INMUEBLES E INTANGIBLES"/>
    <s v="2.6.6 - EQUIPOS DE DEFENSA Y SEGURIDAD"/>
    <s v="N"/>
    <s v="00 - N/A"/>
    <s v="10 - FONDO GENERAL"/>
    <s v=" "/>
    <s v="32 - SANTO DOMINGO"/>
    <n v="0"/>
    <n v="8286"/>
    <n v="8285.58"/>
  </r>
  <r>
    <s v="2024"/>
    <x v="0"/>
    <x v="0"/>
    <x v="1"/>
    <x v="7"/>
    <x v="2"/>
    <s v="0203 - MINISTERIO DE DEFENSA"/>
    <s v="0002 - DIRECCION GENERAL DE DRAGAS, PRESAS Y BALIZAMIENTO, M.G"/>
    <x v="0"/>
    <x v="7"/>
    <x v="29"/>
    <s v="2.6 - BIENES MUEBLES, INMUEBLES E INTANGIBLES"/>
    <s v="2.6.1 - MOBILIARIO Y EQUIPO"/>
    <s v="N"/>
    <s v="00 - N/A"/>
    <s v="10 - FONDO GENERAL"/>
    <s v=" "/>
    <s v="99 - MULTIPROVINCIAL"/>
    <n v="1045000"/>
    <n v="1224779.04"/>
    <n v="770436.31"/>
  </r>
  <r>
    <s v="2024"/>
    <x v="0"/>
    <x v="0"/>
    <x v="1"/>
    <x v="7"/>
    <x v="2"/>
    <s v="0203 - MINISTERIO DE DEFENSA"/>
    <s v="0002 - DIRECCION GENERAL DE DRAGAS, PRESAS Y BALIZAMIENTO, M.G"/>
    <x v="0"/>
    <x v="7"/>
    <x v="29"/>
    <s v="2.6 - BIENES MUEBLES, INMUEBLES E INTANGIBLES"/>
    <s v="2.6.2 - MOBILIARIO Y EQUIPO DE AUDIO, AUDIOVISUAL, RECREATIVO Y EDUCACIONAL"/>
    <s v="N"/>
    <s v="00 - N/A"/>
    <s v="10 - FONDO GENERAL"/>
    <s v=" "/>
    <s v="99 - MULTIPROVINCIAL"/>
    <n v="60000"/>
    <n v="60000"/>
    <n v="59094.400000000001"/>
  </r>
  <r>
    <s v="2024"/>
    <x v="0"/>
    <x v="0"/>
    <x v="1"/>
    <x v="7"/>
    <x v="2"/>
    <s v="0203 - MINISTERIO DE DEFENSA"/>
    <s v="0002 - DIRECCION GENERAL DE DRAGAS, PRESAS Y BALIZAMIENTO, M.G"/>
    <x v="0"/>
    <x v="7"/>
    <x v="29"/>
    <s v="2.6 - BIENES MUEBLES, INMUEBLES E INTANGIBLES"/>
    <s v="2.6.3 - EQUIPO E INSTRUMENTAL, CIENTÍFICO Y LABORATORIO"/>
    <s v="N"/>
    <s v="00 - N/A"/>
    <s v="10 - FONDO GENERAL"/>
    <s v=" "/>
    <s v="99 - MULTIPROVINCIAL"/>
    <n v="250000"/>
    <n v="0"/>
    <n v="0"/>
  </r>
  <r>
    <s v="2024"/>
    <x v="0"/>
    <x v="0"/>
    <x v="1"/>
    <x v="7"/>
    <x v="2"/>
    <s v="0203 - MINISTERIO DE DEFENSA"/>
    <s v="0002 - DIRECCION GENERAL DE DRAGAS, PRESAS Y BALIZAMIENTO, M.G"/>
    <x v="0"/>
    <x v="7"/>
    <x v="29"/>
    <s v="2.6 - BIENES MUEBLES, INMUEBLES E INTANGIBLES"/>
    <s v="2.6.5 - MAQUINARIA, OTROS EQUIPOS Y HERRAMIENTAS"/>
    <s v="N"/>
    <s v="00 - N/A"/>
    <s v="10 - FONDO GENERAL"/>
    <s v=" "/>
    <s v="99 - MULTIPROVINCIAL"/>
    <n v="510000"/>
    <n v="806756.19000000006"/>
    <n v="754303.33999999985"/>
  </r>
  <r>
    <s v="2024"/>
    <x v="0"/>
    <x v="0"/>
    <x v="1"/>
    <x v="7"/>
    <x v="2"/>
    <s v="0203 - MINISTERIO DE DEFENSA"/>
    <s v="0002 - DIRECCION GENERAL DE DRAGAS, PRESAS Y BALIZAMIENTO, M.G"/>
    <x v="0"/>
    <x v="7"/>
    <x v="29"/>
    <s v="2.6 - BIENES MUEBLES, INMUEBLES E INTANGIBLES"/>
    <s v="2.6.6 - EQUIPOS DE DEFENSA Y SEGURIDAD"/>
    <s v="N"/>
    <s v="00 - N/A"/>
    <s v="10 - FONDO GENERAL"/>
    <s v=" "/>
    <s v="99 - MULTIPROVINCIAL"/>
    <n v="5000"/>
    <n v="0"/>
    <n v="0"/>
  </r>
  <r>
    <s v="2024"/>
    <x v="0"/>
    <x v="0"/>
    <x v="1"/>
    <x v="7"/>
    <x v="2"/>
    <s v="0203 - MINISTERIO DE DEFENSA"/>
    <s v="0002 - DIRECCION GENERAL DE DRAGAS, PRESAS Y BALIZAMIENTO, M.G"/>
    <x v="0"/>
    <x v="7"/>
    <x v="29"/>
    <s v="2.7 - OBRAS"/>
    <s v="2.7.1 - OBRAS EN EDIFICACIONES"/>
    <s v="N"/>
    <s v="00 - N/A"/>
    <s v="10 - FONDO GENERAL"/>
    <s v=" "/>
    <s v="99 - MULTIPROVINCIAL"/>
    <n v="1000"/>
    <n v="1000"/>
    <n v="0"/>
  </r>
  <r>
    <s v="2024"/>
    <x v="0"/>
    <x v="0"/>
    <x v="1"/>
    <x v="7"/>
    <x v="2"/>
    <s v="0203 - MINISTERIO DE DEFENSA"/>
    <s v="0002 - DIRECCION GENERAL DE ESCUELAS VOCACIONALES"/>
    <x v="2"/>
    <x v="10"/>
    <x v="31"/>
    <s v="2.6 - BIENES MUEBLES, INMUEBLES E INTANGIBLES"/>
    <s v="2.6.1 - MOBILIARIO Y EQUIPO"/>
    <s v="N"/>
    <s v="00 - N/A"/>
    <s v="10 - FONDO GENERAL"/>
    <s v=" "/>
    <s v="99 - MULTIPROVINCIAL"/>
    <n v="1700000"/>
    <n v="20411065"/>
    <n v="17795931.939999998"/>
  </r>
  <r>
    <s v="2024"/>
    <x v="0"/>
    <x v="0"/>
    <x v="1"/>
    <x v="7"/>
    <x v="2"/>
    <s v="0203 - MINISTERIO DE DEFENSA"/>
    <s v="0002 - DIRECCION GENERAL DE ESCUELAS VOCACIONALES"/>
    <x v="2"/>
    <x v="10"/>
    <x v="31"/>
    <s v="2.6 - BIENES MUEBLES, INMUEBLES E INTANGIBLES"/>
    <s v="2.6.1 - MOBILIARIO Y EQUIPO"/>
    <s v="N"/>
    <s v="00 - N/A"/>
    <s v="20 - FONDOS CON DESTINO ESPECÍFICO"/>
    <s v=" "/>
    <s v="99 - MULTIPROVINCIAL"/>
    <n v="0"/>
    <n v="830838"/>
    <n v="830838"/>
  </r>
  <r>
    <s v="2024"/>
    <x v="0"/>
    <x v="0"/>
    <x v="1"/>
    <x v="7"/>
    <x v="2"/>
    <s v="0203 - MINISTERIO DE DEFENSA"/>
    <s v="0002 - DIRECCION GENERAL DE ESCUELAS VOCACIONALES"/>
    <x v="2"/>
    <x v="10"/>
    <x v="31"/>
    <s v="2.6 - BIENES MUEBLES, INMUEBLES E INTANGIBLES"/>
    <s v="2.6.2 - MOBILIARIO Y EQUIPO DE AUDIO, AUDIOVISUAL, RECREATIVO Y EDUCACIONAL"/>
    <s v="N"/>
    <s v="00 - N/A"/>
    <s v="10 - FONDO GENERAL"/>
    <s v=" "/>
    <s v="99 - MULTIPROVINCIAL"/>
    <n v="750000"/>
    <n v="992461"/>
    <n v="947974.24"/>
  </r>
  <r>
    <s v="2024"/>
    <x v="0"/>
    <x v="0"/>
    <x v="1"/>
    <x v="7"/>
    <x v="2"/>
    <s v="0203 - MINISTERIO DE DEFENSA"/>
    <s v="0002 - DIRECCION GENERAL DE ESCUELAS VOCACIONALES"/>
    <x v="2"/>
    <x v="10"/>
    <x v="31"/>
    <s v="2.6 - BIENES MUEBLES, INMUEBLES E INTANGIBLES"/>
    <s v="2.6.3 - EQUIPO E INSTRUMENTAL, CIENTÍFICO Y LABORATORIO"/>
    <s v="N"/>
    <s v="00 - N/A"/>
    <s v="10 - FONDO GENERAL"/>
    <s v=" "/>
    <s v="99 - MULTIPROVINCIAL"/>
    <n v="600000"/>
    <n v="2539219"/>
    <n v="2539218.4"/>
  </r>
  <r>
    <s v="2024"/>
    <x v="0"/>
    <x v="0"/>
    <x v="1"/>
    <x v="7"/>
    <x v="2"/>
    <s v="0203 - MINISTERIO DE DEFENSA"/>
    <s v="0002 - DIRECCION GENERAL DE ESCUELAS VOCACIONALES"/>
    <x v="2"/>
    <x v="10"/>
    <x v="31"/>
    <s v="2.6 - BIENES MUEBLES, INMUEBLES E INTANGIBLES"/>
    <s v="2.6.3 - EQUIPO E INSTRUMENTAL, CIENTÍFICO Y LABORATORIO"/>
    <s v="N"/>
    <s v="00 - N/A"/>
    <s v="20 - FONDOS CON DESTINO ESPECÍFICO"/>
    <s v=" "/>
    <s v="99 - MULTIPROVINCIAL"/>
    <n v="100000"/>
    <n v="173444"/>
    <n v="0"/>
  </r>
  <r>
    <s v="2024"/>
    <x v="0"/>
    <x v="0"/>
    <x v="1"/>
    <x v="7"/>
    <x v="2"/>
    <s v="0203 - MINISTERIO DE DEFENSA"/>
    <s v="0002 - DIRECCION GENERAL DE ESCUELAS VOCACIONALES"/>
    <x v="2"/>
    <x v="10"/>
    <x v="31"/>
    <s v="2.6 - BIENES MUEBLES, INMUEBLES E INTANGIBLES"/>
    <s v="2.6.4 - VEHÍCULOS Y EQUIPO DE TRANSPORTE, TRACCIÓN Y ELEVACIÓN"/>
    <s v="N"/>
    <s v="00 - N/A"/>
    <s v="10 - FONDO GENERAL"/>
    <s v=" "/>
    <s v="99 - MULTIPROVINCIAL"/>
    <n v="8300000"/>
    <n v="10400000"/>
    <n v="10400000"/>
  </r>
  <r>
    <s v="2024"/>
    <x v="0"/>
    <x v="0"/>
    <x v="1"/>
    <x v="7"/>
    <x v="2"/>
    <s v="0203 - MINISTERIO DE DEFENSA"/>
    <s v="0002 - DIRECCION GENERAL DE ESCUELAS VOCACIONALES"/>
    <x v="2"/>
    <x v="10"/>
    <x v="31"/>
    <s v="2.6 - BIENES MUEBLES, INMUEBLES E INTANGIBLES"/>
    <s v="2.6.5 - MAQUINARIA, OTROS EQUIPOS Y HERRAMIENTAS"/>
    <s v="N"/>
    <s v="00 - N/A"/>
    <s v="10 - FONDO GENERAL"/>
    <s v=" "/>
    <s v="99 - MULTIPROVINCIAL"/>
    <n v="2280000"/>
    <n v="7457975"/>
    <n v="6952340.8100000024"/>
  </r>
  <r>
    <s v="2024"/>
    <x v="0"/>
    <x v="0"/>
    <x v="1"/>
    <x v="7"/>
    <x v="2"/>
    <s v="0203 - MINISTERIO DE DEFENSA"/>
    <s v="0002 - DIRECCION GENERAL DE ESCUELAS VOCACIONALES"/>
    <x v="2"/>
    <x v="10"/>
    <x v="31"/>
    <s v="2.6 - BIENES MUEBLES, INMUEBLES E INTANGIBLES"/>
    <s v="2.6.5 - MAQUINARIA, OTROS EQUIPOS Y HERRAMIENTAS"/>
    <s v="N"/>
    <s v="00 - N/A"/>
    <s v="20 - FONDOS CON DESTINO ESPECÍFICO"/>
    <s v=" "/>
    <s v="99 - MULTIPROVINCIAL"/>
    <n v="100000"/>
    <n v="1343928"/>
    <n v="1070260"/>
  </r>
  <r>
    <s v="2024"/>
    <x v="0"/>
    <x v="0"/>
    <x v="1"/>
    <x v="7"/>
    <x v="2"/>
    <s v="0203 - MINISTERIO DE DEFENSA"/>
    <s v="0002 - DIRECCION GENERAL DE ESCUELAS VOCACIONALES"/>
    <x v="2"/>
    <x v="10"/>
    <x v="31"/>
    <s v="2.6 - BIENES MUEBLES, INMUEBLES E INTANGIBLES"/>
    <s v="2.6.6 - EQUIPOS DE DEFENSA Y SEGURIDAD"/>
    <s v="N"/>
    <s v="00 - N/A"/>
    <s v="10 - FONDO GENERAL"/>
    <s v=" "/>
    <s v="99 - MULTIPROVINCIAL"/>
    <n v="0"/>
    <n v="396772"/>
    <n v="396771.41"/>
  </r>
  <r>
    <s v="2024"/>
    <x v="0"/>
    <x v="0"/>
    <x v="1"/>
    <x v="7"/>
    <x v="2"/>
    <s v="0203 - MINISTERIO DE DEFENSA"/>
    <s v="0002 - DIRECCION GENERAL DE ESCUELAS VOCACIONALES"/>
    <x v="2"/>
    <x v="10"/>
    <x v="31"/>
    <s v="2.6 - BIENES MUEBLES, INMUEBLES E INTANGIBLES"/>
    <s v="2.6.8 - BIENES INTANGIBLES"/>
    <s v="N"/>
    <s v="00 - N/A"/>
    <s v="10 - FONDO GENERAL"/>
    <s v=" "/>
    <s v="99 - MULTIPROVINCIAL"/>
    <n v="700499"/>
    <n v="0"/>
    <n v="0"/>
  </r>
  <r>
    <s v="2024"/>
    <x v="0"/>
    <x v="0"/>
    <x v="1"/>
    <x v="7"/>
    <x v="2"/>
    <s v="0203 - MINISTERIO DE DEFENSA"/>
    <s v="0002 - DIRECCION GENERAL DE ESCUELAS VOCACIONALES"/>
    <x v="2"/>
    <x v="10"/>
    <x v="31"/>
    <s v="2.6 - BIENES MUEBLES, INMUEBLES E INTANGIBLES"/>
    <s v="2.6.9 - EDIFICIOS, ESTRUCTURAS, TIERRAS, TERRENOS Y OBJETOS DE VALOR"/>
    <s v="N"/>
    <s v="00 - N/A"/>
    <s v="20 - FONDOS CON DESTINO ESPECÍFICO"/>
    <s v=" "/>
    <s v="99 - MULTIPROVINCIAL"/>
    <n v="100000"/>
    <n v="0"/>
    <n v="0"/>
  </r>
  <r>
    <s v="2024"/>
    <x v="0"/>
    <x v="0"/>
    <x v="1"/>
    <x v="7"/>
    <x v="2"/>
    <s v="0203 - MINISTERIO DE DEFENSA"/>
    <s v="0002 - DIRECCION GENERAL DE ESCUELAS VOCACIONALES"/>
    <x v="2"/>
    <x v="10"/>
    <x v="31"/>
    <s v="2.7 - OBRAS"/>
    <s v="2.7.1 - OBRAS EN EDIFICACIONES"/>
    <s v="N"/>
    <s v="00 - N/A"/>
    <s v="10 - FONDO GENERAL"/>
    <s v=" "/>
    <s v="99 - MULTIPROVINCIAL"/>
    <n v="88648537"/>
    <n v="24249482"/>
    <n v="24249481.030000001"/>
  </r>
  <r>
    <s v="2024"/>
    <x v="0"/>
    <x v="0"/>
    <x v="1"/>
    <x v="7"/>
    <x v="2"/>
    <s v="0203 - MINISTERIO DE DEFENSA"/>
    <s v="0002 - DIRECCION GENERAL DE ESCUELAS VOCACIONALES"/>
    <x v="2"/>
    <x v="4"/>
    <x v="6"/>
    <s v="2.6 - BIENES MUEBLES, INMUEBLES E INTANGIBLES"/>
    <s v="2.6.1 - MOBILIARIO Y EQUIPO"/>
    <s v="N"/>
    <s v="00 - N/A"/>
    <s v="10 - FONDO GENERAL"/>
    <s v=" "/>
    <s v="99 - MULTIPROVINCIAL"/>
    <n v="815000"/>
    <n v="565762"/>
    <n v="451801.02"/>
  </r>
  <r>
    <s v="2024"/>
    <x v="0"/>
    <x v="0"/>
    <x v="1"/>
    <x v="7"/>
    <x v="2"/>
    <s v="0203 - MINISTERIO DE DEFENSA"/>
    <s v="0002 - DIRECCION GENERAL DE ESCUELAS VOCACIONALES"/>
    <x v="2"/>
    <x v="4"/>
    <x v="6"/>
    <s v="2.6 - BIENES MUEBLES, INMUEBLES E INTANGIBLES"/>
    <s v="2.6.5 - MAQUINARIA, OTROS EQUIPOS Y HERRAMIENTAS"/>
    <s v="N"/>
    <s v="00 - N/A"/>
    <s v="10 - FONDO GENERAL"/>
    <s v=" "/>
    <s v="99 - MULTIPROVINCIAL"/>
    <n v="92633"/>
    <n v="541771"/>
    <n v="106969.60000000001"/>
  </r>
  <r>
    <s v="2024"/>
    <x v="0"/>
    <x v="0"/>
    <x v="1"/>
    <x v="7"/>
    <x v="2"/>
    <s v="0203 - MINISTERIO DE DEFENSA"/>
    <s v="0002 - HOSPITAL MILITAR FAD DR RAMON DE LARA"/>
    <x v="2"/>
    <x v="3"/>
    <x v="28"/>
    <s v="2.6 - BIENES MUEBLES, INMUEBLES E INTANGIBLES"/>
    <s v="2.6.1 - MOBILIARIO Y EQUIPO"/>
    <s v="N"/>
    <s v="00 - N/A"/>
    <s v="10 - FONDO GENERAL"/>
    <s v=" "/>
    <s v="99 - MULTIPROVINCIAL"/>
    <n v="0"/>
    <n v="376007"/>
    <n v="31565"/>
  </r>
  <r>
    <s v="2024"/>
    <x v="0"/>
    <x v="0"/>
    <x v="1"/>
    <x v="7"/>
    <x v="2"/>
    <s v="0203 - MINISTERIO DE DEFENSA"/>
    <s v="0002 - HOSPITAL MILITAR FAD DR RAMON DE LARA"/>
    <x v="2"/>
    <x v="3"/>
    <x v="28"/>
    <s v="2.6 - BIENES MUEBLES, INMUEBLES E INTANGIBLES"/>
    <s v="2.6.1 - MOBILIARIO Y EQUIPO"/>
    <s v="N"/>
    <s v="00 - N/A"/>
    <s v="20 - FONDOS CON DESTINO ESPECÍFICO"/>
    <s v=" "/>
    <s v="99 - MULTIPROVINCIAL"/>
    <n v="0"/>
    <n v="4136788"/>
    <n v="2275154.46"/>
  </r>
  <r>
    <s v="2024"/>
    <x v="0"/>
    <x v="0"/>
    <x v="1"/>
    <x v="7"/>
    <x v="2"/>
    <s v="0203 - MINISTERIO DE DEFENSA"/>
    <s v="0002 - HOSPITAL MILITAR FAD DR RAMON DE LARA"/>
    <x v="2"/>
    <x v="3"/>
    <x v="28"/>
    <s v="2.6 - BIENES MUEBLES, INMUEBLES E INTANGIBLES"/>
    <s v="2.6.2 - MOBILIARIO Y EQUIPO DE AUDIO, AUDIOVISUAL, RECREATIVO Y EDUCACIONAL"/>
    <s v="N"/>
    <s v="00 - N/A"/>
    <s v="20 - FONDOS CON DESTINO ESPECÍFICO"/>
    <s v=" "/>
    <s v="99 - MULTIPROVINCIAL"/>
    <n v="0"/>
    <n v="545125"/>
    <n v="175017.60000000001"/>
  </r>
  <r>
    <s v="2024"/>
    <x v="0"/>
    <x v="0"/>
    <x v="1"/>
    <x v="7"/>
    <x v="2"/>
    <s v="0203 - MINISTERIO DE DEFENSA"/>
    <s v="0002 - HOSPITAL MILITAR FAD DR RAMON DE LARA"/>
    <x v="2"/>
    <x v="3"/>
    <x v="28"/>
    <s v="2.6 - BIENES MUEBLES, INMUEBLES E INTANGIBLES"/>
    <s v="2.6.3 - EQUIPO E INSTRUMENTAL, CIENTÍFICO Y LABORATORIO"/>
    <s v="N"/>
    <s v="00 - N/A"/>
    <s v="10 - FONDO GENERAL"/>
    <s v=" "/>
    <s v="99 - MULTIPROVINCIAL"/>
    <n v="0"/>
    <n v="8344642"/>
    <n v="7386506.5600000005"/>
  </r>
  <r>
    <s v="2024"/>
    <x v="0"/>
    <x v="0"/>
    <x v="1"/>
    <x v="7"/>
    <x v="2"/>
    <s v="0203 - MINISTERIO DE DEFENSA"/>
    <s v="0002 - HOSPITAL MILITAR FAD DR RAMON DE LARA"/>
    <x v="2"/>
    <x v="3"/>
    <x v="28"/>
    <s v="2.6 - BIENES MUEBLES, INMUEBLES E INTANGIBLES"/>
    <s v="2.6.3 - EQUIPO E INSTRUMENTAL, CIENTÍFICO Y LABORATORIO"/>
    <s v="N"/>
    <s v="00 - N/A"/>
    <s v="20 - FONDOS CON DESTINO ESPECÍFICO"/>
    <s v=" "/>
    <s v="99 - MULTIPROVINCIAL"/>
    <n v="0"/>
    <n v="7772377"/>
    <n v="5403846.6200000001"/>
  </r>
  <r>
    <s v="2024"/>
    <x v="0"/>
    <x v="0"/>
    <x v="1"/>
    <x v="7"/>
    <x v="2"/>
    <s v="0203 - MINISTERIO DE DEFENSA"/>
    <s v="0002 - HOSPITAL MILITAR FAD DR RAMON DE LARA"/>
    <x v="2"/>
    <x v="3"/>
    <x v="28"/>
    <s v="2.6 - BIENES MUEBLES, INMUEBLES E INTANGIBLES"/>
    <s v="2.6.4 - VEHÍCULOS Y EQUIPO DE TRANSPORTE, TRACCIÓN Y ELEVACIÓN"/>
    <s v="N"/>
    <s v="00 - N/A"/>
    <s v="20 - FONDOS CON DESTINO ESPECÍFICO"/>
    <s v=" "/>
    <s v="99 - MULTIPROVINCIAL"/>
    <n v="0"/>
    <n v="218492"/>
    <n v="197487.75"/>
  </r>
  <r>
    <s v="2024"/>
    <x v="0"/>
    <x v="0"/>
    <x v="1"/>
    <x v="7"/>
    <x v="2"/>
    <s v="0203 - MINISTERIO DE DEFENSA"/>
    <s v="0002 - HOSPITAL MILITAR FAD DR RAMON DE LARA"/>
    <x v="2"/>
    <x v="3"/>
    <x v="28"/>
    <s v="2.6 - BIENES MUEBLES, INMUEBLES E INTANGIBLES"/>
    <s v="2.6.5 - MAQUINARIA, OTROS EQUIPOS Y HERRAMIENTAS"/>
    <s v="N"/>
    <s v="00 - N/A"/>
    <s v="10 - FONDO GENERAL"/>
    <s v=" "/>
    <s v="99 - MULTIPROVINCIAL"/>
    <n v="0"/>
    <n v="152692"/>
    <n v="152692"/>
  </r>
  <r>
    <s v="2024"/>
    <x v="0"/>
    <x v="0"/>
    <x v="1"/>
    <x v="7"/>
    <x v="2"/>
    <s v="0203 - MINISTERIO DE DEFENSA"/>
    <s v="0002 - HOSPITAL MILITAR FAD DR RAMON DE LARA"/>
    <x v="2"/>
    <x v="3"/>
    <x v="28"/>
    <s v="2.6 - BIENES MUEBLES, INMUEBLES E INTANGIBLES"/>
    <s v="2.6.5 - MAQUINARIA, OTROS EQUIPOS Y HERRAMIENTAS"/>
    <s v="N"/>
    <s v="00 - N/A"/>
    <s v="20 - FONDOS CON DESTINO ESPECÍFICO"/>
    <s v=" "/>
    <s v="99 - MULTIPROVINCIAL"/>
    <n v="0"/>
    <n v="2870354"/>
    <n v="1712261.08"/>
  </r>
  <r>
    <s v="2024"/>
    <x v="0"/>
    <x v="0"/>
    <x v="1"/>
    <x v="7"/>
    <x v="2"/>
    <s v="0203 - MINISTERIO DE DEFENSA"/>
    <s v="0002 - HOSPITAL MILITAR FAD DR RAMON DE LARA"/>
    <x v="2"/>
    <x v="3"/>
    <x v="28"/>
    <s v="2.6 - BIENES MUEBLES, INMUEBLES E INTANGIBLES"/>
    <s v="2.6.6 - EQUIPOS DE DEFENSA Y SEGURIDAD"/>
    <s v="N"/>
    <s v="00 - N/A"/>
    <s v="20 - FONDOS CON DESTINO ESPECÍFICO"/>
    <s v=" "/>
    <s v="99 - MULTIPROVINCIAL"/>
    <n v="0"/>
    <n v="57443"/>
    <n v="57442.400000000001"/>
  </r>
  <r>
    <s v="2024"/>
    <x v="0"/>
    <x v="0"/>
    <x v="1"/>
    <x v="7"/>
    <x v="2"/>
    <s v="0203 - MINISTERIO DE DEFENSA"/>
    <s v="0002 - HOSPITAL MILITAR FAD DR RAMON DE LARA"/>
    <x v="2"/>
    <x v="3"/>
    <x v="28"/>
    <s v="2.6 - BIENES MUEBLES, INMUEBLES E INTANGIBLES"/>
    <s v="2.6.9 - EDIFICIOS, ESTRUCTURAS, TIERRAS, TERRENOS Y OBJETOS DE VALOR"/>
    <s v="N"/>
    <s v="00 - N/A"/>
    <s v="20 - FONDOS CON DESTINO ESPECÍFICO"/>
    <s v=" "/>
    <s v="99 - MULTIPROVINCIAL"/>
    <n v="0"/>
    <n v="10196"/>
    <n v="10195.200000000001"/>
  </r>
  <r>
    <s v="2024"/>
    <x v="0"/>
    <x v="0"/>
    <x v="1"/>
    <x v="7"/>
    <x v="2"/>
    <s v="0203 - MINISTERIO DE DEFENSA"/>
    <s v="0002 - HOSPITAL MILITAR FAD DR RAMON DE LARA"/>
    <x v="2"/>
    <x v="3"/>
    <x v="28"/>
    <s v="2.7 - OBRAS"/>
    <s v="2.7.1 - OBRAS EN EDIFICACIONES"/>
    <s v="N"/>
    <s v="00 - N/A"/>
    <s v="10 - FONDO GENERAL"/>
    <s v=" "/>
    <s v="99 - MULTIPROVINCIAL"/>
    <n v="0"/>
    <n v="67889403.969999999"/>
    <n v="36723681.359999999"/>
  </r>
  <r>
    <s v="2024"/>
    <x v="0"/>
    <x v="0"/>
    <x v="1"/>
    <x v="7"/>
    <x v="2"/>
    <s v="0203 - MINISTERIO DE DEFENSA"/>
    <s v="0002 - HOSPITAL MILITAR FAD DR RAMON DE LARA"/>
    <x v="2"/>
    <x v="3"/>
    <x v="28"/>
    <s v="2.7 - OBRAS"/>
    <s v="2.7.1 - OBRAS EN EDIFICACIONES"/>
    <s v="N"/>
    <s v="00 - N/A"/>
    <s v="20 - FONDOS CON DESTINO ESPECÍFICO"/>
    <s v=" "/>
    <s v="99 - MULTIPROVINCIAL"/>
    <n v="0"/>
    <n v="50380774"/>
    <n v="42577687.469999999"/>
  </r>
  <r>
    <s v="2024"/>
    <x v="0"/>
    <x v="0"/>
    <x v="1"/>
    <x v="7"/>
    <x v="2"/>
    <s v="0203 - MINISTERIO DE DEFENSA"/>
    <s v="0003 - DIRECCIÓN GENERAL DE COMUNIDADES FRONTERIZAS"/>
    <x v="1"/>
    <x v="12"/>
    <x v="32"/>
    <s v="2.6 - BIENES MUEBLES, INMUEBLES E INTANGIBLES"/>
    <s v="2.6.1 - MOBILIARIO Y EQUIPO"/>
    <s v="N"/>
    <s v="00 - N/A"/>
    <s v="10 - FONDO GENERAL"/>
    <s v=" "/>
    <s v="99 - MULTIPROVINCIAL"/>
    <n v="0"/>
    <n v="363600"/>
    <n v="51330"/>
  </r>
  <r>
    <s v="2024"/>
    <x v="0"/>
    <x v="0"/>
    <x v="1"/>
    <x v="7"/>
    <x v="2"/>
    <s v="0203 - MINISTERIO DE DEFENSA"/>
    <s v="0003 - DIRECCIÓN GENERAL DE COMUNIDADES FRONTERIZAS"/>
    <x v="1"/>
    <x v="12"/>
    <x v="32"/>
    <s v="2.6 - BIENES MUEBLES, INMUEBLES E INTANGIBLES"/>
    <s v="2.6.4 - VEHÍCULOS Y EQUIPO DE TRANSPORTE, TRACCIÓN Y ELEVACIÓN"/>
    <s v="N"/>
    <s v="00 - N/A"/>
    <s v="10 - FONDO GENERAL"/>
    <s v=" "/>
    <s v="99 - MULTIPROVINCIAL"/>
    <n v="2500000"/>
    <n v="2505000"/>
    <n v="2500000"/>
  </r>
  <r>
    <s v="2024"/>
    <x v="0"/>
    <x v="0"/>
    <x v="1"/>
    <x v="7"/>
    <x v="2"/>
    <s v="0203 - MINISTERIO DE DEFENSA"/>
    <s v="0003 - DIRECCIÓN GENERAL DE COMUNIDADES FRONTERIZAS"/>
    <x v="1"/>
    <x v="12"/>
    <x v="32"/>
    <s v="2.6 - BIENES MUEBLES, INMUEBLES E INTANGIBLES"/>
    <s v="2.6.5 - MAQUINARIA, OTROS EQUIPOS Y HERRAMIENTAS"/>
    <s v="N"/>
    <s v="00 - N/A"/>
    <s v="10 - FONDO GENERAL"/>
    <s v=" "/>
    <s v="99 - MULTIPROVINCIAL"/>
    <n v="500000"/>
    <n v="331400"/>
    <n v="331360"/>
  </r>
  <r>
    <s v="2024"/>
    <x v="0"/>
    <x v="0"/>
    <x v="1"/>
    <x v="7"/>
    <x v="2"/>
    <s v="0203 - MINISTERIO DE DEFENSA"/>
    <s v="0003 - ESCUELA DE GRADUADOS DE ESTUDIOS MILITARES DEL EJERCITO DE REP. DOM."/>
    <x v="2"/>
    <x v="10"/>
    <x v="24"/>
    <s v="2.6 - BIENES MUEBLES, INMUEBLES E INTANGIBLES"/>
    <s v="2.6.1 - MOBILIARIO Y EQUIPO"/>
    <s v="N"/>
    <s v="00 - N/A"/>
    <s v="10 - FONDO GENERAL"/>
    <s v=" "/>
    <s v="32 - SANTO DOMINGO"/>
    <n v="750000"/>
    <n v="1600000"/>
    <n v="1599997.4"/>
  </r>
  <r>
    <s v="2024"/>
    <x v="0"/>
    <x v="0"/>
    <x v="1"/>
    <x v="7"/>
    <x v="2"/>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 "/>
    <s v="32 - SANTO DOMINGO"/>
    <n v="200000"/>
    <n v="57348"/>
    <n v="57348"/>
  </r>
  <r>
    <s v="2024"/>
    <x v="0"/>
    <x v="0"/>
    <x v="1"/>
    <x v="7"/>
    <x v="2"/>
    <s v="0203 - MINISTERIO DE DEFENSA"/>
    <s v="0003 - ESCUELA DE GRADUADOS DE ESTUDIOS MILITARES DEL EJERCITO DE REP. DOM."/>
    <x v="2"/>
    <x v="10"/>
    <x v="24"/>
    <s v="2.6 - BIENES MUEBLES, INMUEBLES E INTANGIBLES"/>
    <s v="2.6.3 - EQUIPO E INSTRUMENTAL, CIENTÍFICO Y LABORATORIO"/>
    <s v="N"/>
    <s v="00 - N/A"/>
    <s v="10 - FONDO GENERAL"/>
    <s v=" "/>
    <s v="32 - SANTO DOMINGO"/>
    <n v="50000"/>
    <n v="0"/>
    <n v="0"/>
  </r>
  <r>
    <s v="2024"/>
    <x v="0"/>
    <x v="0"/>
    <x v="1"/>
    <x v="7"/>
    <x v="2"/>
    <s v="0203 - MINISTERIO DE DEFENSA"/>
    <s v="0003 - ESCUELA DE GRADUADOS DE ESTUDIOS MILITARES DEL EJERCITO DE REP. DOM."/>
    <x v="2"/>
    <x v="10"/>
    <x v="24"/>
    <s v="2.6 - BIENES MUEBLES, INMUEBLES E INTANGIBLES"/>
    <s v="2.6.5 - MAQUINARIA, OTROS EQUIPOS Y HERRAMIENTAS"/>
    <s v="N"/>
    <s v="00 - N/A"/>
    <s v="10 - FONDO GENERAL"/>
    <s v=" "/>
    <s v="32 - SANTO DOMINGO"/>
    <n v="450000"/>
    <n v="296475"/>
    <n v="296475"/>
  </r>
  <r>
    <s v="2024"/>
    <x v="0"/>
    <x v="0"/>
    <x v="1"/>
    <x v="7"/>
    <x v="2"/>
    <s v="0203 - MINISTERIO DE DEFENSA"/>
    <s v="0003 - FORMACION Y CAPACITACION TECNICO PROFESIONAL (IMESA)"/>
    <x v="2"/>
    <x v="10"/>
    <x v="30"/>
    <s v="2.6 - BIENES MUEBLES, INMUEBLES E INTANGIBLES"/>
    <s v="2.6.1 - MOBILIARIO Y EQUIPO"/>
    <s v="N"/>
    <s v="00 - N/A"/>
    <s v="10 - FONDO GENERAL"/>
    <s v=" "/>
    <s v="99 - MULTIPROVINCIAL"/>
    <n v="115000"/>
    <n v="46020"/>
    <n v="46020"/>
  </r>
  <r>
    <s v="2024"/>
    <x v="0"/>
    <x v="0"/>
    <x v="1"/>
    <x v="7"/>
    <x v="2"/>
    <s v="0203 - MINISTERIO DE DEFENSA"/>
    <s v="0003 - FORMACION Y CAPACITACION TECNICO PROFESIONAL (IMESA)"/>
    <x v="2"/>
    <x v="10"/>
    <x v="30"/>
    <s v="2.6 - BIENES MUEBLES, INMUEBLES E INTANGIBLES"/>
    <s v="2.6.5 - MAQUINARIA, OTROS EQUIPOS Y HERRAMIENTAS"/>
    <s v="N"/>
    <s v="00 - N/A"/>
    <s v="10 - FONDO GENERAL"/>
    <s v=" "/>
    <s v="99 - MULTIPROVINCIAL"/>
    <n v="60000"/>
    <n v="37300"/>
    <n v="37199.5"/>
  </r>
  <r>
    <s v="2024"/>
    <x v="0"/>
    <x v="0"/>
    <x v="1"/>
    <x v="7"/>
    <x v="2"/>
    <s v="0203 - MINISTERIO DE DEFENSA"/>
    <s v="0003 - SERVICIOS DE PESCA"/>
    <x v="0"/>
    <x v="7"/>
    <x v="29"/>
    <s v="2.6 - BIENES MUEBLES, INMUEBLES E INTANGIBLES"/>
    <s v="2.6.1 - MOBILIARIO Y EQUIPO"/>
    <s v="N"/>
    <s v="00 - N/A"/>
    <s v="10 - FONDO GENERAL"/>
    <s v=" "/>
    <s v="99 - MULTIPROVINCIAL"/>
    <n v="858824"/>
    <n v="434218.48"/>
    <n v="434217.7699999999"/>
  </r>
  <r>
    <s v="2024"/>
    <x v="0"/>
    <x v="0"/>
    <x v="1"/>
    <x v="7"/>
    <x v="2"/>
    <s v="0203 - MINISTERIO DE DEFENSA"/>
    <s v="0003 - SERVICIOS DE PESCA"/>
    <x v="0"/>
    <x v="7"/>
    <x v="29"/>
    <s v="2.6 - BIENES MUEBLES, INMUEBLES E INTANGIBLES"/>
    <s v="2.6.5 - MAQUINARIA, OTROS EQUIPOS Y HERRAMIENTAS"/>
    <s v="N"/>
    <s v="00 - N/A"/>
    <s v="10 - FONDO GENERAL"/>
    <s v=" "/>
    <s v="99 - MULTIPROVINCIAL"/>
    <n v="200000"/>
    <n v="355281.52"/>
    <n v="355281.04000000004"/>
  </r>
  <r>
    <s v="2024"/>
    <x v="0"/>
    <x v="0"/>
    <x v="1"/>
    <x v="7"/>
    <x v="2"/>
    <s v="0203 - MINISTERIO DE DEFENSA"/>
    <s v="0004 - INSTITUTO DE SEGURIDAD SOCIAL DE LAS FUERZAS ARMADAS"/>
    <x v="2"/>
    <x v="4"/>
    <x v="6"/>
    <s v="2.7 - OBRAS"/>
    <s v="2.7.1 - OBRAS EN EDIFICACIONES"/>
    <s v="N"/>
    <s v="00 - N/A"/>
    <s v="10 - FONDO GENERAL"/>
    <s v=" "/>
    <s v="99 - MULTIPROVINCIAL"/>
    <n v="0"/>
    <n v="20000000"/>
    <n v="12317097.060000001"/>
  </r>
  <r>
    <s v="2024"/>
    <x v="0"/>
    <x v="0"/>
    <x v="1"/>
    <x v="7"/>
    <x v="2"/>
    <s v="0203 - MINISTERIO DE DEFENSA"/>
    <s v="0005 - HOSPITAL CENTRAL FUERZAS  ARMADAS"/>
    <x v="2"/>
    <x v="3"/>
    <x v="28"/>
    <s v="2.6 - BIENES MUEBLES, INMUEBLES E INTANGIBLES"/>
    <s v="2.6.1 - MOBILIARIO Y EQUIPO"/>
    <s v="N"/>
    <s v="00 - N/A"/>
    <s v="10 - FONDO GENERAL"/>
    <s v=" "/>
    <s v="99 - MULTIPROVINCIAL"/>
    <n v="2100000"/>
    <n v="3265370.1"/>
    <n v="1485826.0799999998"/>
  </r>
  <r>
    <s v="2024"/>
    <x v="0"/>
    <x v="0"/>
    <x v="1"/>
    <x v="7"/>
    <x v="2"/>
    <s v="0203 - MINISTERIO DE DEFENSA"/>
    <s v="0005 - HOSPITAL CENTRAL FUERZAS  ARMADAS"/>
    <x v="2"/>
    <x v="3"/>
    <x v="28"/>
    <s v="2.6 - BIENES MUEBLES, INMUEBLES E INTANGIBLES"/>
    <s v="2.6.1 - MOBILIARIO Y EQUIPO"/>
    <s v="N"/>
    <s v="00 - N/A"/>
    <s v="20 - FONDOS CON DESTINO ESPECÍFICO"/>
    <s v=" "/>
    <s v="99 - MULTIPROVINCIAL"/>
    <n v="0"/>
    <n v="4608232.0299999993"/>
    <n v="4487347.6500000004"/>
  </r>
  <r>
    <s v="2024"/>
    <x v="0"/>
    <x v="0"/>
    <x v="1"/>
    <x v="7"/>
    <x v="2"/>
    <s v="0203 - MINISTERIO DE DEFENSA"/>
    <s v="0005 - HOSPITAL CENTRAL FUERZAS  ARMADAS"/>
    <x v="2"/>
    <x v="3"/>
    <x v="28"/>
    <s v="2.6 - BIENES MUEBLES, INMUEBLES E INTANGIBLES"/>
    <s v="2.6.2 - MOBILIARIO Y EQUIPO DE AUDIO, AUDIOVISUAL, RECREATIVO Y EDUCACIONAL"/>
    <s v="N"/>
    <s v="00 - N/A"/>
    <s v="10 - FONDO GENERAL"/>
    <s v=" "/>
    <s v="99 - MULTIPROVINCIAL"/>
    <n v="73367"/>
    <n v="73367"/>
    <n v="53395"/>
  </r>
  <r>
    <s v="2024"/>
    <x v="0"/>
    <x v="0"/>
    <x v="1"/>
    <x v="7"/>
    <x v="2"/>
    <s v="0203 - MINISTERIO DE DEFENSA"/>
    <s v="0005 - HOSPITAL CENTRAL FUERZAS  ARMADAS"/>
    <x v="2"/>
    <x v="3"/>
    <x v="28"/>
    <s v="2.6 - BIENES MUEBLES, INMUEBLES E INTANGIBLES"/>
    <s v="2.6.2 - MOBILIARIO Y EQUIPO DE AUDIO, AUDIOVISUAL, RECREATIVO Y EDUCACIONAL"/>
    <s v="N"/>
    <s v="00 - N/A"/>
    <s v="20 - FONDOS CON DESTINO ESPECÍFICO"/>
    <s v=" "/>
    <s v="99 - MULTIPROVINCIAL"/>
    <n v="0"/>
    <n v="206306.69"/>
    <n v="199492.19"/>
  </r>
  <r>
    <s v="2024"/>
    <x v="0"/>
    <x v="0"/>
    <x v="1"/>
    <x v="7"/>
    <x v="2"/>
    <s v="0203 - MINISTERIO DE DEFENSA"/>
    <s v="0005 - HOSPITAL CENTRAL FUERZAS  ARMADAS"/>
    <x v="2"/>
    <x v="3"/>
    <x v="28"/>
    <s v="2.6 - BIENES MUEBLES, INMUEBLES E INTANGIBLES"/>
    <s v="2.6.3 - EQUIPO E INSTRUMENTAL, CIENTÍFICO Y LABORATORIO"/>
    <s v="N"/>
    <s v="00 - N/A"/>
    <s v="10 - FONDO GENERAL"/>
    <s v=" "/>
    <s v="99 - MULTIPROVINCIAL"/>
    <n v="6279974"/>
    <n v="53494731.299999997"/>
    <n v="14098408.77"/>
  </r>
  <r>
    <s v="2024"/>
    <x v="0"/>
    <x v="0"/>
    <x v="1"/>
    <x v="7"/>
    <x v="2"/>
    <s v="0203 - MINISTERIO DE DEFENSA"/>
    <s v="0005 - HOSPITAL CENTRAL FUERZAS  ARMADAS"/>
    <x v="2"/>
    <x v="3"/>
    <x v="28"/>
    <s v="2.6 - BIENES MUEBLES, INMUEBLES E INTANGIBLES"/>
    <s v="2.6.3 - EQUIPO E INSTRUMENTAL, CIENTÍFICO Y LABORATORIO"/>
    <s v="N"/>
    <s v="00 - N/A"/>
    <s v="20 - FONDOS CON DESTINO ESPECÍFICO"/>
    <s v=" "/>
    <s v="99 - MULTIPROVINCIAL"/>
    <n v="0"/>
    <n v="18275626.299999997"/>
    <n v="18095919.150000002"/>
  </r>
  <r>
    <s v="2024"/>
    <x v="0"/>
    <x v="0"/>
    <x v="1"/>
    <x v="7"/>
    <x v="2"/>
    <s v="0203 - MINISTERIO DE DEFENSA"/>
    <s v="0005 - HOSPITAL CENTRAL FUERZAS  ARMADAS"/>
    <x v="2"/>
    <x v="3"/>
    <x v="28"/>
    <s v="2.6 - BIENES MUEBLES, INMUEBLES E INTANGIBLES"/>
    <s v="2.6.5 - MAQUINARIA, OTROS EQUIPOS Y HERRAMIENTAS"/>
    <s v="N"/>
    <s v="00 - N/A"/>
    <s v="10 - FONDO GENERAL"/>
    <s v=" "/>
    <s v="99 - MULTIPROVINCIAL"/>
    <n v="1330000"/>
    <n v="7949872.5999999996"/>
    <n v="4132865.04"/>
  </r>
  <r>
    <s v="2024"/>
    <x v="0"/>
    <x v="0"/>
    <x v="1"/>
    <x v="7"/>
    <x v="2"/>
    <s v="0203 - MINISTERIO DE DEFENSA"/>
    <s v="0005 - HOSPITAL CENTRAL FUERZAS  ARMADAS"/>
    <x v="2"/>
    <x v="3"/>
    <x v="28"/>
    <s v="2.6 - BIENES MUEBLES, INMUEBLES E INTANGIBLES"/>
    <s v="2.6.5 - MAQUINARIA, OTROS EQUIPOS Y HERRAMIENTAS"/>
    <s v="N"/>
    <s v="00 - N/A"/>
    <s v="20 - FONDOS CON DESTINO ESPECÍFICO"/>
    <s v=" "/>
    <s v="99 - MULTIPROVINCIAL"/>
    <n v="0"/>
    <n v="2067784.06"/>
    <n v="1939190.7599999998"/>
  </r>
  <r>
    <s v="2024"/>
    <x v="0"/>
    <x v="0"/>
    <x v="1"/>
    <x v="7"/>
    <x v="2"/>
    <s v="0203 - MINISTERIO DE DEFENSA"/>
    <s v="0005 - HOSPITAL CENTRAL FUERZAS  ARMADAS"/>
    <x v="2"/>
    <x v="3"/>
    <x v="28"/>
    <s v="2.6 - BIENES MUEBLES, INMUEBLES E INTANGIBLES"/>
    <s v="2.6.6 - EQUIPOS DE DEFENSA Y SEGURIDAD"/>
    <s v="N"/>
    <s v="00 - N/A"/>
    <s v="10 - FONDO GENERAL"/>
    <s v=" "/>
    <s v="99 - MULTIPROVINCIAL"/>
    <n v="0"/>
    <n v="70682"/>
    <n v="70682"/>
  </r>
  <r>
    <s v="2024"/>
    <x v="0"/>
    <x v="0"/>
    <x v="1"/>
    <x v="7"/>
    <x v="2"/>
    <s v="0203 - MINISTERIO DE DEFENSA"/>
    <s v="0005 - HOSPITAL CENTRAL FUERZAS  ARMADAS"/>
    <x v="2"/>
    <x v="3"/>
    <x v="28"/>
    <s v="2.6 - BIENES MUEBLES, INMUEBLES E INTANGIBLES"/>
    <s v="2.6.9 - EDIFICIOS, ESTRUCTURAS, TIERRAS, TERRENOS Y OBJETOS DE VALOR"/>
    <s v="N"/>
    <s v="00 - N/A"/>
    <s v="10 - FONDO GENERAL"/>
    <s v=" "/>
    <s v="99 - MULTIPROVINCIAL"/>
    <n v="100000"/>
    <n v="100000"/>
    <n v="0"/>
  </r>
  <r>
    <s v="2024"/>
    <x v="0"/>
    <x v="0"/>
    <x v="1"/>
    <x v="7"/>
    <x v="2"/>
    <s v="0203 - MINISTERIO DE DEFENSA"/>
    <s v="0006 - INSTITUTO CARTOGRÁFICO MILITAR DE LAS FUERZAS ARMADAS"/>
    <x v="0"/>
    <x v="7"/>
    <x v="33"/>
    <s v="2.6 - BIENES MUEBLES, INMUEBLES E INTANGIBLES"/>
    <s v="2.6.1 - MOBILIARIO Y EQUIPO"/>
    <s v="N"/>
    <s v="00 - N/A"/>
    <s v="10 - FONDO GENERAL"/>
    <s v=" "/>
    <s v="01 - DISTRITO NACIONAL"/>
    <n v="480000"/>
    <n v="2300445"/>
    <n v="1499815.69"/>
  </r>
  <r>
    <s v="2024"/>
    <x v="0"/>
    <x v="0"/>
    <x v="1"/>
    <x v="7"/>
    <x v="2"/>
    <s v="0203 - MINISTERIO DE DEFENSA"/>
    <s v="0006 - INSTITUTO CARTOGRÁFICO MILITAR DE LAS FUERZAS ARMADAS"/>
    <x v="0"/>
    <x v="7"/>
    <x v="33"/>
    <s v="2.6 - BIENES MUEBLES, INMUEBLES E INTANGIBLES"/>
    <s v="2.6.2 - MOBILIARIO Y EQUIPO DE AUDIO, AUDIOVISUAL, RECREATIVO Y EDUCACIONAL"/>
    <s v="N"/>
    <s v="00 - N/A"/>
    <s v="10 - FONDO GENERAL"/>
    <s v=" "/>
    <s v="01 - DISTRITO NACIONAL"/>
    <n v="0"/>
    <n v="189145"/>
    <n v="188377.87"/>
  </r>
  <r>
    <s v="2024"/>
    <x v="0"/>
    <x v="0"/>
    <x v="1"/>
    <x v="7"/>
    <x v="2"/>
    <s v="0203 - MINISTERIO DE DEFENSA"/>
    <s v="0006 - INSTITUTO CARTOGRÁFICO MILITAR DE LAS FUERZAS ARMADAS"/>
    <x v="0"/>
    <x v="7"/>
    <x v="33"/>
    <s v="2.6 - BIENES MUEBLES, INMUEBLES E INTANGIBLES"/>
    <s v="2.6.3 - EQUIPO E INSTRUMENTAL, CIENTÍFICO Y LABORATORIO"/>
    <s v="N"/>
    <s v="00 - N/A"/>
    <s v="10 - FONDO GENERAL"/>
    <s v=" "/>
    <s v="01 - DISTRITO NACIONAL"/>
    <n v="0"/>
    <n v="5000"/>
    <n v="5000"/>
  </r>
  <r>
    <s v="2024"/>
    <x v="0"/>
    <x v="0"/>
    <x v="1"/>
    <x v="7"/>
    <x v="2"/>
    <s v="0203 - MINISTERIO DE DEFENSA"/>
    <s v="0006 - INSTITUTO CARTOGRÁFICO MILITAR DE LAS FUERZAS ARMADAS"/>
    <x v="0"/>
    <x v="7"/>
    <x v="33"/>
    <s v="2.6 - BIENES MUEBLES, INMUEBLES E INTANGIBLES"/>
    <s v="2.6.5 - MAQUINARIA, OTROS EQUIPOS Y HERRAMIENTAS"/>
    <s v="N"/>
    <s v="00 - N/A"/>
    <s v="10 - FONDO GENERAL"/>
    <s v=" "/>
    <s v="01 - DISTRITO NACIONAL"/>
    <n v="240000"/>
    <n v="1061311"/>
    <n v="825259.92"/>
  </r>
  <r>
    <s v="2024"/>
    <x v="0"/>
    <x v="0"/>
    <x v="1"/>
    <x v="7"/>
    <x v="2"/>
    <s v="0203 - MINISTERIO DE DEFENSA"/>
    <s v="0006 - INSTITUTO CARTOGRÁFICO MILITAR DE LAS FUERZAS ARMADAS"/>
    <x v="0"/>
    <x v="7"/>
    <x v="33"/>
    <s v="2.6 - BIENES MUEBLES, INMUEBLES E INTANGIBLES"/>
    <s v="2.6.6 - EQUIPOS DE DEFENSA Y SEGURIDAD"/>
    <s v="N"/>
    <s v="00 - N/A"/>
    <s v="10 - FONDO GENERAL"/>
    <s v=" "/>
    <s v="01 - DISTRITO NACIONAL"/>
    <n v="0"/>
    <n v="56000"/>
    <n v="0"/>
  </r>
  <r>
    <s v="2024"/>
    <x v="0"/>
    <x v="0"/>
    <x v="1"/>
    <x v="7"/>
    <x v="2"/>
    <s v="0203 - MINISTERIO DE DEFENSA"/>
    <s v="0007 - ESC DE GRAD.DE COM.Y ESTADO MAYOR CONJ.'GRAL DE DIV. GREGORIO LUPERON'"/>
    <x v="2"/>
    <x v="10"/>
    <x v="24"/>
    <s v="2.6 - BIENES MUEBLES, INMUEBLES E INTANGIBLES"/>
    <s v="2.6.1 - MOBILIARIO Y EQUIPO"/>
    <s v="N"/>
    <s v="00 - N/A"/>
    <s v="10 - FONDO GENERAL"/>
    <s v=" "/>
    <s v="99 - MULTIPROVINCIAL"/>
    <n v="556854"/>
    <n v="642300"/>
    <n v="584832.19999999995"/>
  </r>
  <r>
    <s v="2024"/>
    <x v="0"/>
    <x v="0"/>
    <x v="1"/>
    <x v="7"/>
    <x v="2"/>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 "/>
    <s v="99 - MULTIPROVINCIAL"/>
    <n v="650000"/>
    <n v="49000"/>
    <n v="0"/>
  </r>
  <r>
    <s v="2024"/>
    <x v="0"/>
    <x v="0"/>
    <x v="1"/>
    <x v="7"/>
    <x v="2"/>
    <s v="0203 - MINISTERIO DE DEFENSA"/>
    <s v="0007 - ESC DE GRAD.DE COM.Y ESTADO MAYOR CONJ.'GRAL DE DIV. GREGORIO LUPERON'"/>
    <x v="2"/>
    <x v="10"/>
    <x v="24"/>
    <s v="2.6 - BIENES MUEBLES, INMUEBLES E INTANGIBLES"/>
    <s v="2.6.5 - MAQUINARIA, OTROS EQUIPOS Y HERRAMIENTAS"/>
    <s v="N"/>
    <s v="00 - N/A"/>
    <s v="10 - FONDO GENERAL"/>
    <s v=" "/>
    <s v="99 - MULTIPROVINCIAL"/>
    <n v="125000"/>
    <n v="28500"/>
    <n v="28500"/>
  </r>
  <r>
    <s v="2024"/>
    <x v="0"/>
    <x v="0"/>
    <x v="1"/>
    <x v="7"/>
    <x v="2"/>
    <s v="0203 - MINISTERIO DE DEFENSA"/>
    <s v="0008 - CÍRCULO DEPORTIVO DE LAS FUERZAS ARMADAS Y LA POLICIA NACIONAL"/>
    <x v="2"/>
    <x v="8"/>
    <x v="34"/>
    <s v="2.6 - BIENES MUEBLES, INMUEBLES E INTANGIBLES"/>
    <s v="2.6.1 - MOBILIARIO Y EQUIPO"/>
    <s v="N"/>
    <s v="00 - N/A"/>
    <s v="20 - FONDOS CON DESTINO ESPECÍFICO"/>
    <s v=" "/>
    <s v="01 - DISTRITO NACIONAL"/>
    <n v="0"/>
    <n v="153249.75"/>
    <n v="153249.75"/>
  </r>
  <r>
    <s v="2024"/>
    <x v="0"/>
    <x v="0"/>
    <x v="1"/>
    <x v="7"/>
    <x v="2"/>
    <s v="0203 - MINISTERIO DE DEFENSA"/>
    <s v="0009 - ESCUELA DE GRADUADOS EN DERECHOS HUMANOS Y DERECHO INTERNACIONAL HUMANITARIO"/>
    <x v="2"/>
    <x v="10"/>
    <x v="30"/>
    <s v="2.6 - BIENES MUEBLES, INMUEBLES E INTANGIBLES"/>
    <s v="2.6.1 - MOBILIARIO Y EQUIPO"/>
    <s v="N"/>
    <s v="00 - N/A"/>
    <s v="10 - FONDO GENERAL"/>
    <s v=" "/>
    <s v="99 - MULTIPROVINCIAL"/>
    <n v="0"/>
    <n v="2537247.13"/>
    <n v="2537246.33"/>
  </r>
  <r>
    <s v="2024"/>
    <x v="0"/>
    <x v="0"/>
    <x v="1"/>
    <x v="7"/>
    <x v="2"/>
    <s v="0203 - MINISTERIO DE DEFENSA"/>
    <s v="0009 - ESCUELA DE GRADUADOS EN DERECHOS HUMANOS Y DERECHO INTERNACIONAL HUMANITARIO"/>
    <x v="2"/>
    <x v="10"/>
    <x v="30"/>
    <s v="2.6 - BIENES MUEBLES, INMUEBLES E INTANGIBLES"/>
    <s v="2.6.3 - EQUIPO E INSTRUMENTAL, CIENTÍFICO Y LABORATORIO"/>
    <s v="N"/>
    <s v="00 - N/A"/>
    <s v="10 - FONDO GENERAL"/>
    <s v=" "/>
    <s v="99 - MULTIPROVINCIAL"/>
    <n v="0"/>
    <n v="0"/>
    <n v="0"/>
  </r>
  <r>
    <s v="2024"/>
    <x v="0"/>
    <x v="0"/>
    <x v="1"/>
    <x v="7"/>
    <x v="2"/>
    <s v="0203 - MINISTERIO DE DEFENSA"/>
    <s v="0009 - ESCUELA DE GRADUADOS EN DERECHOS HUMANOS Y DERECHO INTERNACIONAL HUMANITARIO"/>
    <x v="2"/>
    <x v="10"/>
    <x v="30"/>
    <s v="2.6 - BIENES MUEBLES, INMUEBLES E INTANGIBLES"/>
    <s v="2.6.5 - MAQUINARIA, OTROS EQUIPOS Y HERRAMIENTAS"/>
    <s v="N"/>
    <s v="00 - N/A"/>
    <s v="10 - FONDO GENERAL"/>
    <s v=" "/>
    <s v="99 - MULTIPROVINCIAL"/>
    <n v="0"/>
    <n v="74005"/>
    <n v="74004.88"/>
  </r>
  <r>
    <s v="2024"/>
    <x v="0"/>
    <x v="0"/>
    <x v="1"/>
    <x v="7"/>
    <x v="2"/>
    <s v="0203 - MINISTERIO DE DEFENSA"/>
    <s v="0009 - ESCUELA DE GRADUADOS EN DERECHOS HUMANOS Y DERECHO INTERNACIONAL HUMANITARIO"/>
    <x v="2"/>
    <x v="10"/>
    <x v="30"/>
    <s v="2.7 - OBRAS"/>
    <s v="2.7.1 - OBRAS EN EDIFICACIONES"/>
    <s v="N"/>
    <s v="00 - N/A"/>
    <s v="10 - FONDO GENERAL"/>
    <s v=" "/>
    <s v="99 - MULTIPROVINCIAL"/>
    <n v="0"/>
    <n v="14415169"/>
    <n v="14405284.039999999"/>
  </r>
  <r>
    <s v="2024"/>
    <x v="0"/>
    <x v="0"/>
    <x v="1"/>
    <x v="7"/>
    <x v="2"/>
    <s v="0203 - MINISTERIO DE DEFENSA"/>
    <s v="0010 - 'ESCUELA DE GRADUADOS DE ALTOS ESTUDIOS ESTRATÉGICOS' (EGAEE)"/>
    <x v="2"/>
    <x v="10"/>
    <x v="24"/>
    <s v="2.6 - BIENES MUEBLES, INMUEBLES E INTANGIBLES"/>
    <s v="2.6.1 - MOBILIARIO Y EQUIPO"/>
    <s v="N"/>
    <s v="00 - N/A"/>
    <s v="10 - FONDO GENERAL"/>
    <s v=" "/>
    <s v="99 - MULTIPROVINCIAL"/>
    <n v="650000"/>
    <n v="544684"/>
    <n v="472342.55"/>
  </r>
  <r>
    <s v="2024"/>
    <x v="0"/>
    <x v="0"/>
    <x v="1"/>
    <x v="7"/>
    <x v="2"/>
    <s v="0203 - MINISTERIO DE DEFENSA"/>
    <s v="0010 - 'ESCUELA DE GRADUADOS DE ALTOS ESTUDIOS ESTRATÉGICOS' (EGAEE)"/>
    <x v="2"/>
    <x v="10"/>
    <x v="24"/>
    <s v="2.6 - BIENES MUEBLES, INMUEBLES E INTANGIBLES"/>
    <s v="2.6.2 - MOBILIARIO Y EQUIPO DE AUDIO, AUDIOVISUAL, RECREATIVO Y EDUCACIONAL"/>
    <s v="N"/>
    <s v="00 - N/A"/>
    <s v="10 - FONDO GENERAL"/>
    <s v=" "/>
    <s v="99 - MULTIPROVINCIAL"/>
    <n v="110000"/>
    <n v="172870"/>
    <n v="172870"/>
  </r>
  <r>
    <s v="2024"/>
    <x v="0"/>
    <x v="0"/>
    <x v="1"/>
    <x v="7"/>
    <x v="2"/>
    <s v="0203 - MINISTERIO DE DEFENSA"/>
    <s v="0010 - 'ESCUELA DE GRADUADOS DE ALTOS ESTUDIOS ESTRATÉGICOS' (EGAEE)"/>
    <x v="2"/>
    <x v="10"/>
    <x v="24"/>
    <s v="2.6 - BIENES MUEBLES, INMUEBLES E INTANGIBLES"/>
    <s v="2.6.5 - MAQUINARIA, OTROS EQUIPOS Y HERRAMIENTAS"/>
    <s v="N"/>
    <s v="00 - N/A"/>
    <s v="10 - FONDO GENERAL"/>
    <s v=" "/>
    <s v="99 - MULTIPROVINCIAL"/>
    <n v="159999"/>
    <n v="165030"/>
    <n v="164474.29999999999"/>
  </r>
  <r>
    <s v="2024"/>
    <x v="0"/>
    <x v="0"/>
    <x v="1"/>
    <x v="7"/>
    <x v="2"/>
    <s v="0203 - MINISTERIO DE DEFENSA"/>
    <s v="0011 - COMISION PERMANENTE PARA LA REFORMA Y MODERNIZACIÓN DE LAS  FF.AA Y P.N."/>
    <x v="0"/>
    <x v="7"/>
    <x v="33"/>
    <s v="2.6 - BIENES MUEBLES, INMUEBLES E INTANGIBLES"/>
    <s v="2.6.1 - MOBILIARIO Y EQUIPO"/>
    <s v="N"/>
    <s v="00 - N/A"/>
    <s v="10 - FONDO GENERAL"/>
    <s v=" "/>
    <s v="99 - MULTIPROVINCIAL"/>
    <n v="3355131"/>
    <n v="355264"/>
    <n v="355262.6"/>
  </r>
  <r>
    <s v="2024"/>
    <x v="0"/>
    <x v="0"/>
    <x v="1"/>
    <x v="7"/>
    <x v="2"/>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 "/>
    <s v="99 - MULTIPROVINCIAL"/>
    <n v="50000"/>
    <n v="131275"/>
    <n v="131275"/>
  </r>
  <r>
    <s v="2024"/>
    <x v="0"/>
    <x v="0"/>
    <x v="1"/>
    <x v="7"/>
    <x v="2"/>
    <s v="0203 - MINISTERIO DE DEFENSA"/>
    <s v="0011 - COMISION PERMANENTE PARA LA REFORMA Y MODERNIZACIÓN DE LAS  FF.AA Y P.N."/>
    <x v="0"/>
    <x v="7"/>
    <x v="33"/>
    <s v="2.6 - BIENES MUEBLES, INMUEBLES E INTANGIBLES"/>
    <s v="2.6.5 - MAQUINARIA, OTROS EQUIPOS Y HERRAMIENTAS"/>
    <s v="N"/>
    <s v="00 - N/A"/>
    <s v="10 - FONDO GENERAL"/>
    <s v=" "/>
    <s v="99 - MULTIPROVINCIAL"/>
    <n v="150000"/>
    <n v="411308.4"/>
    <n v="411306.23999999999"/>
  </r>
  <r>
    <s v="2024"/>
    <x v="0"/>
    <x v="0"/>
    <x v="1"/>
    <x v="7"/>
    <x v="2"/>
    <s v="0203 - MINISTERIO DE DEFENSA"/>
    <s v="0012 - CUERPO ESPECIALIZADO DE SEGURIDAD FRONTERIZA TERRESTRE"/>
    <x v="0"/>
    <x v="7"/>
    <x v="29"/>
    <s v="2.6 - BIENES MUEBLES, INMUEBLES E INTANGIBLES"/>
    <s v="2.6.1 - MOBILIARIO Y EQUIPO"/>
    <s v="N"/>
    <s v="00 - N/A"/>
    <s v="10 - FONDO GENERAL"/>
    <s v=" "/>
    <s v="99 - MULTIPROVINCIAL"/>
    <n v="3225000"/>
    <n v="8594147.5300000012"/>
    <n v="8465120.9700000007"/>
  </r>
  <r>
    <s v="2024"/>
    <x v="0"/>
    <x v="0"/>
    <x v="1"/>
    <x v="7"/>
    <x v="2"/>
    <s v="0203 - MINISTERIO DE DEFENSA"/>
    <s v="0012 - CUERPO ESPECIALIZADO DE SEGURIDAD FRONTERIZA TERRESTRE"/>
    <x v="0"/>
    <x v="7"/>
    <x v="29"/>
    <s v="2.6 - BIENES MUEBLES, INMUEBLES E INTANGIBLES"/>
    <s v="2.6.2 - MOBILIARIO Y EQUIPO DE AUDIO, AUDIOVISUAL, RECREATIVO Y EDUCACIONAL"/>
    <s v="N"/>
    <s v="00 - N/A"/>
    <s v="10 - FONDO GENERAL"/>
    <s v=" "/>
    <s v="99 - MULTIPROVINCIAL"/>
    <n v="800000"/>
    <n v="3215103.08"/>
    <n v="3075103.07"/>
  </r>
  <r>
    <s v="2024"/>
    <x v="0"/>
    <x v="0"/>
    <x v="1"/>
    <x v="7"/>
    <x v="2"/>
    <s v="0203 - MINISTERIO DE DEFENSA"/>
    <s v="0012 - CUERPO ESPECIALIZADO DE SEGURIDAD FRONTERIZA TERRESTRE"/>
    <x v="0"/>
    <x v="7"/>
    <x v="29"/>
    <s v="2.6 - BIENES MUEBLES, INMUEBLES E INTANGIBLES"/>
    <s v="2.6.4 - VEHÍCULOS Y EQUIPO DE TRANSPORTE, TRACCIÓN Y ELEVACIÓN"/>
    <s v="N"/>
    <s v="00 - N/A"/>
    <s v="10 - FONDO GENERAL"/>
    <s v=" "/>
    <s v="99 - MULTIPROVINCIAL"/>
    <n v="3000000"/>
    <n v="0"/>
    <n v="0"/>
  </r>
  <r>
    <s v="2024"/>
    <x v="0"/>
    <x v="0"/>
    <x v="1"/>
    <x v="7"/>
    <x v="2"/>
    <s v="0203 - MINISTERIO DE DEFENSA"/>
    <s v="0012 - CUERPO ESPECIALIZADO DE SEGURIDAD FRONTERIZA TERRESTRE"/>
    <x v="0"/>
    <x v="7"/>
    <x v="29"/>
    <s v="2.6 - BIENES MUEBLES, INMUEBLES E INTANGIBLES"/>
    <s v="2.6.5 - MAQUINARIA, OTROS EQUIPOS Y HERRAMIENTAS"/>
    <s v="N"/>
    <s v="00 - N/A"/>
    <s v="10 - FONDO GENERAL"/>
    <s v=" "/>
    <s v="99 - MULTIPROVINCIAL"/>
    <n v="3820000"/>
    <n v="863447.9300000004"/>
    <n v="818239.03"/>
  </r>
  <r>
    <s v="2024"/>
    <x v="0"/>
    <x v="0"/>
    <x v="1"/>
    <x v="7"/>
    <x v="2"/>
    <s v="0203 - MINISTERIO DE DEFENSA"/>
    <s v="0012 - CUERPO ESPECIALIZADO DE SEGURIDAD FRONTERIZA TERRESTRE"/>
    <x v="0"/>
    <x v="7"/>
    <x v="29"/>
    <s v="2.6 - BIENES MUEBLES, INMUEBLES E INTANGIBLES"/>
    <s v="2.6.6 - EQUIPOS DE DEFENSA Y SEGURIDAD"/>
    <s v="N"/>
    <s v="00 - N/A"/>
    <s v="10 - FONDO GENERAL"/>
    <s v=" "/>
    <s v="99 - MULTIPROVINCIAL"/>
    <n v="400000"/>
    <n v="1386707.4000000001"/>
    <n v="1351000.05"/>
  </r>
  <r>
    <s v="2024"/>
    <x v="0"/>
    <x v="0"/>
    <x v="1"/>
    <x v="7"/>
    <x v="2"/>
    <s v="0203 - MINISTERIO DE DEFENSA"/>
    <s v="0012 - CUERPO ESPECIALIZADO DE SEGURIDAD FRONTERIZA TERRESTRE"/>
    <x v="0"/>
    <x v="7"/>
    <x v="29"/>
    <s v="2.6 - BIENES MUEBLES, INMUEBLES E INTANGIBLES"/>
    <s v="2.6.9 - EDIFICIOS, ESTRUCTURAS, TIERRAS, TERRENOS Y OBJETOS DE VALOR"/>
    <s v="N"/>
    <s v="00 - N/A"/>
    <s v="10 - FONDO GENERAL"/>
    <s v=" "/>
    <s v="99 - MULTIPROVINCIAL"/>
    <n v="500000"/>
    <n v="0"/>
    <n v="0"/>
  </r>
  <r>
    <s v="2024"/>
    <x v="0"/>
    <x v="0"/>
    <x v="1"/>
    <x v="7"/>
    <x v="2"/>
    <s v="0203 - MINISTERIO DE DEFENSA"/>
    <s v="0014 - DIRECCION GENERAL DE LA RESERVA DE LAS FUERZAS ARMADAS Y POLICIA NACIONAL"/>
    <x v="0"/>
    <x v="7"/>
    <x v="29"/>
    <s v="2.6 - BIENES MUEBLES, INMUEBLES E INTANGIBLES"/>
    <s v="2.6.1 - MOBILIARIO Y EQUIPO"/>
    <s v="N"/>
    <s v="00 - N/A"/>
    <s v="10 - FONDO GENERAL"/>
    <s v=" "/>
    <s v="99 - MULTIPROVINCIAL"/>
    <n v="675000"/>
    <n v="284230"/>
    <n v="224182.3"/>
  </r>
  <r>
    <s v="2024"/>
    <x v="0"/>
    <x v="0"/>
    <x v="1"/>
    <x v="7"/>
    <x v="2"/>
    <s v="0203 - MINISTERIO DE DEFENSA"/>
    <s v="0014 - DIRECCION GENERAL DE LA RESERVA DE LAS FUERZAS ARMADAS Y POLICIA NACIONAL"/>
    <x v="0"/>
    <x v="7"/>
    <x v="29"/>
    <s v="2.6 - BIENES MUEBLES, INMUEBLES E INTANGIBLES"/>
    <s v="2.6.3 - EQUIPO E INSTRUMENTAL, CIENTÍFICO Y LABORATORIO"/>
    <s v="N"/>
    <s v="00 - N/A"/>
    <s v="10 - FONDO GENERAL"/>
    <s v=" "/>
    <s v="99 - MULTIPROVINCIAL"/>
    <n v="80000"/>
    <n v="22500"/>
    <n v="22125"/>
  </r>
  <r>
    <s v="2024"/>
    <x v="0"/>
    <x v="0"/>
    <x v="1"/>
    <x v="7"/>
    <x v="2"/>
    <s v="0203 - MINISTERIO DE DEFENSA"/>
    <s v="0014 - DIRECCION GENERAL DE LA RESERVA DE LAS FUERZAS ARMADAS Y POLICIA NACIONAL"/>
    <x v="0"/>
    <x v="7"/>
    <x v="29"/>
    <s v="2.6 - BIENES MUEBLES, INMUEBLES E INTANGIBLES"/>
    <s v="2.6.5 - MAQUINARIA, OTROS EQUIPOS Y HERRAMIENTAS"/>
    <s v="N"/>
    <s v="00 - N/A"/>
    <s v="10 - FONDO GENERAL"/>
    <s v=" "/>
    <s v="99 - MULTIPROVINCIAL"/>
    <n v="133572"/>
    <n v="113800"/>
    <n v="113711.15"/>
  </r>
  <r>
    <s v="2024"/>
    <x v="0"/>
    <x v="0"/>
    <x v="1"/>
    <x v="7"/>
    <x v="2"/>
    <s v="0203 - MINISTERIO DE DEFENSA"/>
    <s v="0015 - CUERPOS ESPECIALIZADOS DE SEGURIDAD PORTUARIA"/>
    <x v="0"/>
    <x v="7"/>
    <x v="29"/>
    <s v="2.6 - BIENES MUEBLES, INMUEBLES E INTANGIBLES"/>
    <s v="2.6.1 - MOBILIARIO Y EQUIPO"/>
    <s v="N"/>
    <s v="00 - N/A"/>
    <s v="10 - FONDO GENERAL"/>
    <s v=" "/>
    <s v="99 - MULTIPROVINCIAL"/>
    <n v="0"/>
    <n v="148104"/>
    <n v="148101.79999999999"/>
  </r>
  <r>
    <s v="2024"/>
    <x v="0"/>
    <x v="0"/>
    <x v="1"/>
    <x v="7"/>
    <x v="2"/>
    <s v="0203 - MINISTERIO DE DEFENSA"/>
    <s v="0015 - CUERPOS ESPECIALIZADOS DE SEGURIDAD PORTUARIA"/>
    <x v="0"/>
    <x v="7"/>
    <x v="29"/>
    <s v="2.6 - BIENES MUEBLES, INMUEBLES E INTANGIBLES"/>
    <s v="2.6.1 - MOBILIARIO Y EQUIPO"/>
    <s v="N"/>
    <s v="00 - N/A"/>
    <s v="20 - FONDOS CON DESTINO ESPECÍFICO"/>
    <s v=" "/>
    <s v="99 - MULTIPROVINCIAL"/>
    <n v="0"/>
    <n v="1552628"/>
    <n v="1436119.9700000002"/>
  </r>
  <r>
    <s v="2024"/>
    <x v="0"/>
    <x v="0"/>
    <x v="1"/>
    <x v="7"/>
    <x v="2"/>
    <s v="0203 - MINISTERIO DE DEFENSA"/>
    <s v="0015 - CUERPOS ESPECIALIZADOS DE SEGURIDAD PORTUARIA"/>
    <x v="0"/>
    <x v="7"/>
    <x v="29"/>
    <s v="2.6 - BIENES MUEBLES, INMUEBLES E INTANGIBLES"/>
    <s v="2.6.3 - EQUIPO E INSTRUMENTAL, CIENTÍFICO Y LABORATORIO"/>
    <s v="N"/>
    <s v="00 - N/A"/>
    <s v="20 - FONDOS CON DESTINO ESPECÍFICO"/>
    <s v=" "/>
    <s v="99 - MULTIPROVINCIAL"/>
    <n v="0"/>
    <n v="90890"/>
    <n v="90860"/>
  </r>
  <r>
    <s v="2024"/>
    <x v="0"/>
    <x v="0"/>
    <x v="1"/>
    <x v="7"/>
    <x v="2"/>
    <s v="0203 - MINISTERIO DE DEFENSA"/>
    <s v="0015 - CUERPOS ESPECIALIZADOS DE SEGURIDAD PORTUARIA"/>
    <x v="0"/>
    <x v="7"/>
    <x v="29"/>
    <s v="2.6 - BIENES MUEBLES, INMUEBLES E INTANGIBLES"/>
    <s v="2.6.4 - VEHÍCULOS Y EQUIPO DE TRANSPORTE, TRACCIÓN Y ELEVACIÓN"/>
    <s v="N"/>
    <s v="00 - N/A"/>
    <s v="10 - FONDO GENERAL"/>
    <s v=" "/>
    <s v="99 - MULTIPROVINCIAL"/>
    <n v="0"/>
    <n v="672600"/>
    <n v="672600"/>
  </r>
  <r>
    <s v="2024"/>
    <x v="0"/>
    <x v="0"/>
    <x v="1"/>
    <x v="7"/>
    <x v="2"/>
    <s v="0203 - MINISTERIO DE DEFENSA"/>
    <s v="0015 - CUERPOS ESPECIALIZADOS DE SEGURIDAD PORTUARIA"/>
    <x v="0"/>
    <x v="7"/>
    <x v="29"/>
    <s v="2.6 - BIENES MUEBLES, INMUEBLES E INTANGIBLES"/>
    <s v="2.6.4 - VEHÍCULOS Y EQUIPO DE TRANSPORTE, TRACCIÓN Y ELEVACIÓN"/>
    <s v="N"/>
    <s v="00 - N/A"/>
    <s v="20 - FONDOS CON DESTINO ESPECÍFICO"/>
    <s v=" "/>
    <s v="99 - MULTIPROVINCIAL"/>
    <n v="0"/>
    <n v="3255897"/>
    <n v="3255896.79"/>
  </r>
  <r>
    <s v="2024"/>
    <x v="0"/>
    <x v="0"/>
    <x v="1"/>
    <x v="7"/>
    <x v="2"/>
    <s v="0203 - MINISTERIO DE DEFENSA"/>
    <s v="0015 - CUERPOS ESPECIALIZADOS DE SEGURIDAD PORTUARIA"/>
    <x v="0"/>
    <x v="7"/>
    <x v="29"/>
    <s v="2.6 - BIENES MUEBLES, INMUEBLES E INTANGIBLES"/>
    <s v="2.6.5 - MAQUINARIA, OTROS EQUIPOS Y HERRAMIENTAS"/>
    <s v="N"/>
    <s v="00 - N/A"/>
    <s v="10 - FONDO GENERAL"/>
    <s v=" "/>
    <s v="99 - MULTIPROVINCIAL"/>
    <n v="0"/>
    <n v="23589"/>
    <n v="23588.2"/>
  </r>
  <r>
    <s v="2024"/>
    <x v="0"/>
    <x v="0"/>
    <x v="1"/>
    <x v="7"/>
    <x v="2"/>
    <s v="0203 - MINISTERIO DE DEFENSA"/>
    <s v="0015 - CUERPOS ESPECIALIZADOS DE SEGURIDAD PORTUARIA"/>
    <x v="0"/>
    <x v="7"/>
    <x v="29"/>
    <s v="2.6 - BIENES MUEBLES, INMUEBLES E INTANGIBLES"/>
    <s v="2.6.5 - MAQUINARIA, OTROS EQUIPOS Y HERRAMIENTAS"/>
    <s v="N"/>
    <s v="00 - N/A"/>
    <s v="20 - FONDOS CON DESTINO ESPECÍFICO"/>
    <s v=" "/>
    <s v="99 - MULTIPROVINCIAL"/>
    <n v="0"/>
    <n v="70210"/>
    <n v="70210"/>
  </r>
  <r>
    <s v="2024"/>
    <x v="0"/>
    <x v="0"/>
    <x v="1"/>
    <x v="7"/>
    <x v="2"/>
    <s v="0203 - MINISTERIO DE DEFENSA"/>
    <s v="0017 - SERVICIO MILITAR VOLUNTARIO"/>
    <x v="0"/>
    <x v="7"/>
    <x v="29"/>
    <s v="2.6 - BIENES MUEBLES, INMUEBLES E INTANGIBLES"/>
    <s v="2.6.1 - MOBILIARIO Y EQUIPO"/>
    <s v="N"/>
    <s v="00 - N/A"/>
    <s v="10 - FONDO GENERAL"/>
    <s v=" "/>
    <s v="99 - MULTIPROVINCIAL"/>
    <n v="2473492"/>
    <n v="390271"/>
    <n v="390131.97000000003"/>
  </r>
  <r>
    <s v="2024"/>
    <x v="0"/>
    <x v="0"/>
    <x v="1"/>
    <x v="7"/>
    <x v="2"/>
    <s v="0203 - MINISTERIO DE DEFENSA"/>
    <s v="0017 - SERVICIO MILITAR VOLUNTARIO"/>
    <x v="0"/>
    <x v="7"/>
    <x v="29"/>
    <s v="2.6 - BIENES MUEBLES, INMUEBLES E INTANGIBLES"/>
    <s v="2.6.2 - MOBILIARIO Y EQUIPO DE AUDIO, AUDIOVISUAL, RECREATIVO Y EDUCACIONAL"/>
    <s v="N"/>
    <s v="00 - N/A"/>
    <s v="10 - FONDO GENERAL"/>
    <s v=" "/>
    <s v="99 - MULTIPROVINCIAL"/>
    <n v="0"/>
    <n v="72139"/>
    <n v="72105.08"/>
  </r>
  <r>
    <s v="2024"/>
    <x v="0"/>
    <x v="0"/>
    <x v="1"/>
    <x v="7"/>
    <x v="2"/>
    <s v="0203 - MINISTERIO DE DEFENSA"/>
    <s v="0017 - SERVICIO MILITAR VOLUNTARIO"/>
    <x v="0"/>
    <x v="7"/>
    <x v="29"/>
    <s v="2.6 - BIENES MUEBLES, INMUEBLES E INTANGIBLES"/>
    <s v="2.6.5 - MAQUINARIA, OTROS EQUIPOS Y HERRAMIENTAS"/>
    <s v="N"/>
    <s v="00 - N/A"/>
    <s v="10 - FONDO GENERAL"/>
    <s v=" "/>
    <s v="99 - MULTIPROVINCIAL"/>
    <n v="0"/>
    <n v="5310"/>
    <n v="5310"/>
  </r>
  <r>
    <s v="2024"/>
    <x v="0"/>
    <x v="0"/>
    <x v="1"/>
    <x v="7"/>
    <x v="2"/>
    <s v="0203 - MINISTERIO DE DEFENSA"/>
    <s v="0017 - SERVICIO MILITAR VOLUNTARIO"/>
    <x v="0"/>
    <x v="7"/>
    <x v="29"/>
    <s v="2.6 - BIENES MUEBLES, INMUEBLES E INTANGIBLES"/>
    <s v="2.6.6 - EQUIPOS DE DEFENSA Y SEGURIDAD"/>
    <s v="N"/>
    <s v="00 - N/A"/>
    <s v="10 - FONDO GENERAL"/>
    <s v=" "/>
    <s v="99 - MULTIPROVINCIAL"/>
    <n v="0"/>
    <n v="88572"/>
    <n v="88411.5"/>
  </r>
  <r>
    <s v="2024"/>
    <x v="0"/>
    <x v="0"/>
    <x v="1"/>
    <x v="7"/>
    <x v="2"/>
    <s v="0203 - MINISTERIO DE DEFENSA"/>
    <s v="0019 - SUPERINTENDENCIA DE VIGILANCIA Y SEGURIDAD PRIVADA"/>
    <x v="0"/>
    <x v="7"/>
    <x v="29"/>
    <s v="2.6 - BIENES MUEBLES, INMUEBLES E INTANGIBLES"/>
    <s v="2.6.1 - MOBILIARIO Y EQUIPO"/>
    <s v="N"/>
    <s v="00 - N/A"/>
    <s v="10 - FONDO GENERAL"/>
    <s v=" "/>
    <s v="99 - MULTIPROVINCIAL"/>
    <n v="522120"/>
    <n v="450120"/>
    <n v="0"/>
  </r>
  <r>
    <s v="2024"/>
    <x v="0"/>
    <x v="0"/>
    <x v="1"/>
    <x v="7"/>
    <x v="2"/>
    <s v="0203 - MINISTERIO DE DEFENSA"/>
    <s v="0019 - SUPERINTENDENCIA DE VIGILANCIA Y SEGURIDAD PRIVADA"/>
    <x v="0"/>
    <x v="7"/>
    <x v="29"/>
    <s v="2.6 - BIENES MUEBLES, INMUEBLES E INTANGIBLES"/>
    <s v="2.6.1 - MOBILIARIO Y EQUIPO"/>
    <s v="N"/>
    <s v="00 - N/A"/>
    <s v="20 - FONDOS CON DESTINO ESPECÍFICO"/>
    <s v=" "/>
    <s v="99 - MULTIPROVINCIAL"/>
    <n v="0"/>
    <n v="411620"/>
    <n v="78706"/>
  </r>
  <r>
    <s v="2024"/>
    <x v="0"/>
    <x v="0"/>
    <x v="1"/>
    <x v="7"/>
    <x v="2"/>
    <s v="0203 - MINISTERIO DE DEFENSA"/>
    <s v="0019 - SUPERINTENDENCIA DE VIGILANCIA Y SEGURIDAD PRIVADA"/>
    <x v="0"/>
    <x v="7"/>
    <x v="29"/>
    <s v="2.6 - BIENES MUEBLES, INMUEBLES E INTANGIBLES"/>
    <s v="2.6.2 - MOBILIARIO Y EQUIPO DE AUDIO, AUDIOVISUAL, RECREATIVO Y EDUCACIONAL"/>
    <s v="N"/>
    <s v="00 - N/A"/>
    <s v="10 - FONDO GENERAL"/>
    <s v=" "/>
    <s v="99 - MULTIPROVINCIAL"/>
    <n v="0"/>
    <n v="41600"/>
    <n v="0"/>
  </r>
  <r>
    <s v="2024"/>
    <x v="0"/>
    <x v="0"/>
    <x v="1"/>
    <x v="7"/>
    <x v="2"/>
    <s v="0203 - MINISTERIO DE DEFENSA"/>
    <s v="0019 - SUPERINTENDENCIA DE VIGILANCIA Y SEGURIDAD PRIVADA"/>
    <x v="0"/>
    <x v="7"/>
    <x v="29"/>
    <s v="2.6 - BIENES MUEBLES, INMUEBLES E INTANGIBLES"/>
    <s v="2.6.3 - EQUIPO E INSTRUMENTAL, CIENTÍFICO Y LABORATORIO"/>
    <s v="N"/>
    <s v="00 - N/A"/>
    <s v="20 - FONDOS CON DESTINO ESPECÍFICO"/>
    <s v=" "/>
    <s v="99 - MULTIPROVINCIAL"/>
    <n v="0"/>
    <n v="89367"/>
    <n v="87154.8"/>
  </r>
  <r>
    <s v="2024"/>
    <x v="0"/>
    <x v="0"/>
    <x v="1"/>
    <x v="7"/>
    <x v="2"/>
    <s v="0203 - MINISTERIO DE DEFENSA"/>
    <s v="0019 - SUPERINTENDENCIA DE VIGILANCIA Y SEGURIDAD PRIVADA"/>
    <x v="0"/>
    <x v="7"/>
    <x v="29"/>
    <s v="2.6 - BIENES MUEBLES, INMUEBLES E INTANGIBLES"/>
    <s v="2.6.5 - MAQUINARIA, OTROS EQUIPOS Y HERRAMIENTAS"/>
    <s v="N"/>
    <s v="00 - N/A"/>
    <s v="10 - FONDO GENERAL"/>
    <s v=" "/>
    <s v="99 - MULTIPROVINCIAL"/>
    <n v="0"/>
    <n v="573000"/>
    <n v="380540.56"/>
  </r>
  <r>
    <s v="2024"/>
    <x v="0"/>
    <x v="0"/>
    <x v="1"/>
    <x v="7"/>
    <x v="2"/>
    <s v="0203 - MINISTERIO DE DEFENSA"/>
    <s v="0019 - SUPERINTENDENCIA DE VIGILANCIA Y SEGURIDAD PRIVADA"/>
    <x v="0"/>
    <x v="7"/>
    <x v="29"/>
    <s v="2.6 - BIENES MUEBLES, INMUEBLES E INTANGIBLES"/>
    <s v="2.6.5 - MAQUINARIA, OTROS EQUIPOS Y HERRAMIENTAS"/>
    <s v="N"/>
    <s v="00 - N/A"/>
    <s v="20 - FONDOS CON DESTINO ESPECÍFICO"/>
    <s v=" "/>
    <s v="99 - MULTIPROVINCIAL"/>
    <n v="0"/>
    <n v="256100"/>
    <n v="253036.01"/>
  </r>
  <r>
    <s v="2024"/>
    <x v="0"/>
    <x v="0"/>
    <x v="1"/>
    <x v="7"/>
    <x v="2"/>
    <s v="0203 - MINISTERIO DE DEFENSA"/>
    <s v="0020 - CUERPO ESPECIALIZADO PARA LA SEGURIDAD DEL METRO DE SANTO DOMINGO"/>
    <x v="0"/>
    <x v="7"/>
    <x v="29"/>
    <s v="2.6 - BIENES MUEBLES, INMUEBLES E INTANGIBLES"/>
    <s v="2.6.1 - MOBILIARIO Y EQUIPO"/>
    <s v="N"/>
    <s v="00 - N/A"/>
    <s v="10 - FONDO GENERAL"/>
    <s v=" "/>
    <s v="99 - MULTIPROVINCIAL"/>
    <n v="2450000"/>
    <n v="4999920.07"/>
    <n v="4999917.7799999993"/>
  </r>
  <r>
    <s v="2024"/>
    <x v="0"/>
    <x v="0"/>
    <x v="1"/>
    <x v="7"/>
    <x v="2"/>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 "/>
    <s v="99 - MULTIPROVINCIAL"/>
    <n v="500000"/>
    <n v="2919553.4"/>
    <n v="2919553.04"/>
  </r>
  <r>
    <s v="2024"/>
    <x v="0"/>
    <x v="0"/>
    <x v="1"/>
    <x v="7"/>
    <x v="2"/>
    <s v="0203 - MINISTERIO DE DEFENSA"/>
    <s v="0020 - CUERPO ESPECIALIZADO PARA LA SEGURIDAD DEL METRO DE SANTO DOMINGO"/>
    <x v="0"/>
    <x v="7"/>
    <x v="29"/>
    <s v="2.6 - BIENES MUEBLES, INMUEBLES E INTANGIBLES"/>
    <s v="2.6.3 - EQUIPO E INSTRUMENTAL, CIENTÍFICO Y LABORATORIO"/>
    <s v="N"/>
    <s v="00 - N/A"/>
    <s v="10 - FONDO GENERAL"/>
    <s v=" "/>
    <s v="99 - MULTIPROVINCIAL"/>
    <n v="100000"/>
    <n v="0"/>
    <n v="0"/>
  </r>
  <r>
    <s v="2024"/>
    <x v="0"/>
    <x v="0"/>
    <x v="1"/>
    <x v="7"/>
    <x v="2"/>
    <s v="0203 - MINISTERIO DE DEFENSA"/>
    <s v="0020 - CUERPO ESPECIALIZADO PARA LA SEGURIDAD DEL METRO DE SANTO DOMINGO"/>
    <x v="0"/>
    <x v="7"/>
    <x v="29"/>
    <s v="2.6 - BIENES MUEBLES, INMUEBLES E INTANGIBLES"/>
    <s v="2.6.4 - VEHÍCULOS Y EQUIPO DE TRANSPORTE, TRACCIÓN Y ELEVACIÓN"/>
    <s v="N"/>
    <s v="00 - N/A"/>
    <s v="10 - FONDO GENERAL"/>
    <s v=" "/>
    <s v="99 - MULTIPROVINCIAL"/>
    <n v="1000000"/>
    <n v="24347900"/>
    <n v="24347899.989999998"/>
  </r>
  <r>
    <s v="2024"/>
    <x v="0"/>
    <x v="0"/>
    <x v="1"/>
    <x v="7"/>
    <x v="2"/>
    <s v="0203 - MINISTERIO DE DEFENSA"/>
    <s v="0020 - CUERPO ESPECIALIZADO PARA LA SEGURIDAD DEL METRO DE SANTO DOMINGO"/>
    <x v="0"/>
    <x v="7"/>
    <x v="29"/>
    <s v="2.6 - BIENES MUEBLES, INMUEBLES E INTANGIBLES"/>
    <s v="2.6.5 - MAQUINARIA, OTROS EQUIPOS Y HERRAMIENTAS"/>
    <s v="N"/>
    <s v="00 - N/A"/>
    <s v="10 - FONDO GENERAL"/>
    <s v=" "/>
    <s v="99 - MULTIPROVINCIAL"/>
    <n v="1700000"/>
    <n v="6077990.7000000002"/>
    <n v="5950948.1200000001"/>
  </r>
  <r>
    <s v="2024"/>
    <x v="0"/>
    <x v="0"/>
    <x v="1"/>
    <x v="7"/>
    <x v="2"/>
    <s v="0203 - MINISTERIO DE DEFENSA"/>
    <s v="0020 - CUERPO ESPECIALIZADO PARA LA SEGURIDAD DEL METRO DE SANTO DOMINGO"/>
    <x v="0"/>
    <x v="7"/>
    <x v="29"/>
    <s v="2.6 - BIENES MUEBLES, INMUEBLES E INTANGIBLES"/>
    <s v="2.6.6 - EQUIPOS DE DEFENSA Y SEGURIDAD"/>
    <s v="N"/>
    <s v="00 - N/A"/>
    <s v="10 - FONDO GENERAL"/>
    <s v=" "/>
    <s v="99 - MULTIPROVINCIAL"/>
    <n v="500000"/>
    <n v="0"/>
    <n v="0"/>
  </r>
  <r>
    <s v="2024"/>
    <x v="0"/>
    <x v="0"/>
    <x v="1"/>
    <x v="7"/>
    <x v="2"/>
    <s v="0203 - MINISTERIO DE DEFENSA"/>
    <s v="0020 - CUERPO ESPECIALIZADO PARA LA SEGURIDAD DEL METRO DE SANTO DOMINGO"/>
    <x v="0"/>
    <x v="7"/>
    <x v="29"/>
    <s v="2.6 - BIENES MUEBLES, INMUEBLES E INTANGIBLES"/>
    <s v="2.6.7 - ACTIVOS BIOLÓGICOS"/>
    <s v="N"/>
    <s v="00 - N/A"/>
    <s v="10 - FONDO GENERAL"/>
    <s v=" "/>
    <s v="99 - MULTIPROVINCIAL"/>
    <n v="700000"/>
    <n v="1148140"/>
    <n v="1148140"/>
  </r>
  <r>
    <s v="2024"/>
    <x v="0"/>
    <x v="0"/>
    <x v="1"/>
    <x v="7"/>
    <x v="2"/>
    <s v="0203 - MINISTERIO DE DEFENSA"/>
    <s v="0020 - CUERPO ESPECIALIZADO PARA LA SEGURIDAD DEL METRO DE SANTO DOMINGO"/>
    <x v="0"/>
    <x v="7"/>
    <x v="29"/>
    <s v="2.6 - BIENES MUEBLES, INMUEBLES E INTANGIBLES"/>
    <s v="2.6.8 - BIENES INTANGIBLES"/>
    <s v="N"/>
    <s v="00 - N/A"/>
    <s v="10 - FONDO GENERAL"/>
    <s v=" "/>
    <s v="99 - MULTIPROVINCIAL"/>
    <n v="0"/>
    <n v="459965"/>
    <n v="230100"/>
  </r>
  <r>
    <s v="2024"/>
    <x v="0"/>
    <x v="0"/>
    <x v="1"/>
    <x v="7"/>
    <x v="2"/>
    <s v="0203 - MINISTERIO DE DEFENSA"/>
    <s v="0026 - Cuerpo Especializado de Seguridad Aeroportuaria y de Aviación Civil (CESAC)"/>
    <x v="0"/>
    <x v="7"/>
    <x v="29"/>
    <s v="2.6 - BIENES MUEBLES, INMUEBLES E INTANGIBLES"/>
    <s v="2.6.1 - MOBILIARIO Y EQUIPO"/>
    <s v="N"/>
    <s v="00 - N/A"/>
    <s v="20 - FONDOS CON DESTINO ESPECÍFICO"/>
    <s v=" "/>
    <s v="99 - MULTIPROVINCIAL"/>
    <n v="0"/>
    <n v="8408477.5199999996"/>
    <n v="5282291.18"/>
  </r>
  <r>
    <s v="2024"/>
    <x v="0"/>
    <x v="0"/>
    <x v="1"/>
    <x v="7"/>
    <x v="2"/>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 "/>
    <s v="99 - MULTIPROVINCIAL"/>
    <n v="0"/>
    <n v="1830271.2300000002"/>
    <n v="760472.83"/>
  </r>
  <r>
    <s v="2024"/>
    <x v="0"/>
    <x v="0"/>
    <x v="1"/>
    <x v="7"/>
    <x v="2"/>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 "/>
    <s v="99 - MULTIPROVINCIAL"/>
    <n v="0"/>
    <n v="403379.99"/>
    <n v="397379.99"/>
  </r>
  <r>
    <s v="2024"/>
    <x v="0"/>
    <x v="0"/>
    <x v="1"/>
    <x v="7"/>
    <x v="2"/>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 "/>
    <s v="99 - MULTIPROVINCIAL"/>
    <n v="0"/>
    <n v="24171328.530000001"/>
    <n v="813928.51"/>
  </r>
  <r>
    <s v="2024"/>
    <x v="0"/>
    <x v="0"/>
    <x v="1"/>
    <x v="7"/>
    <x v="2"/>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 "/>
    <s v="99 - MULTIPROVINCIAL"/>
    <n v="0"/>
    <n v="9533325.3900000006"/>
    <n v="3460637.05"/>
  </r>
  <r>
    <s v="2024"/>
    <x v="0"/>
    <x v="0"/>
    <x v="1"/>
    <x v="7"/>
    <x v="2"/>
    <s v="0203 - MINISTERIO DE DEFENSA"/>
    <s v="0026 - Cuerpo Especializado de Seguridad Aeroportuaria y de Aviación Civil (CESAC)"/>
    <x v="0"/>
    <x v="7"/>
    <x v="29"/>
    <s v="2.6 - BIENES MUEBLES, INMUEBLES E INTANGIBLES"/>
    <s v="2.6.6 - EQUIPOS DE DEFENSA Y SEGURIDAD"/>
    <s v="N"/>
    <s v="00 - N/A"/>
    <s v="20 - FONDOS CON DESTINO ESPECÍFICO"/>
    <s v=" "/>
    <s v="99 - MULTIPROVINCIAL"/>
    <n v="0"/>
    <n v="3468224.1399999992"/>
    <n v="1656039.1400000001"/>
  </r>
  <r>
    <s v="2024"/>
    <x v="0"/>
    <x v="0"/>
    <x v="1"/>
    <x v="7"/>
    <x v="2"/>
    <s v="0203 - MINISTERIO DE DEFENSA"/>
    <s v="0026 - Cuerpo Especializado de Seguridad Aeroportuaria y de Aviación Civil (CESAC)"/>
    <x v="0"/>
    <x v="7"/>
    <x v="29"/>
    <s v="2.6 - BIENES MUEBLES, INMUEBLES E INTANGIBLES"/>
    <s v="2.6.8 - BIENES INTANGIBLES"/>
    <s v="N"/>
    <s v="00 - N/A"/>
    <s v="20 - FONDOS CON DESTINO ESPECÍFICO"/>
    <s v=" "/>
    <s v="99 - MULTIPROVINCIAL"/>
    <n v="0"/>
    <n v="1495000"/>
    <n v="1495000"/>
  </r>
  <r>
    <s v="2024"/>
    <x v="0"/>
    <x v="0"/>
    <x v="1"/>
    <x v="7"/>
    <x v="2"/>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 "/>
    <s v="99 - MULTIPROVINCIAL"/>
    <n v="0"/>
    <n v="26954.089999999997"/>
    <n v="26954.09"/>
  </r>
  <r>
    <s v="2024"/>
    <x v="0"/>
    <x v="0"/>
    <x v="1"/>
    <x v="7"/>
    <x v="2"/>
    <s v="0203 - MINISTERIO DE DEFENSA"/>
    <s v="0026 - Cuerpo Especializado de Seguridad Aeroportuaria y de Aviación Civil (CESAC)"/>
    <x v="0"/>
    <x v="7"/>
    <x v="29"/>
    <s v="2.7 - OBRAS"/>
    <s v="2.7.1 - OBRAS EN EDIFICACIONES"/>
    <s v="N"/>
    <s v="00 - N/A"/>
    <s v="20 - FONDOS CON DESTINO ESPECÍFICO"/>
    <s v=" "/>
    <s v="99 - MULTIPROVINCIAL"/>
    <n v="0"/>
    <n v="7054641.8899999997"/>
    <n v="2033763.55"/>
  </r>
  <r>
    <s v="2024"/>
    <x v="0"/>
    <x v="0"/>
    <x v="1"/>
    <x v="7"/>
    <x v="2"/>
    <s v="0203 - MINISTERIO DE DEFENSA"/>
    <s v="0028 - INSTITUTO SUPERIOR PARA LA DEFENSA ' GENERAL JUAN PABLO DUARTE DIEZ' INSUDE."/>
    <x v="2"/>
    <x v="10"/>
    <x v="24"/>
    <s v="2.6 - BIENES MUEBLES, INMUEBLES E INTANGIBLES"/>
    <s v="2.6.1 - MOBILIARIO Y EQUIPO"/>
    <s v="N"/>
    <s v="00 - N/A"/>
    <s v="10 - FONDO GENERAL"/>
    <s v=" "/>
    <s v="99 - MULTIPROVINCIAL"/>
    <n v="543000"/>
    <n v="3985963"/>
    <n v="2150906.71"/>
  </r>
  <r>
    <s v="2024"/>
    <x v="0"/>
    <x v="0"/>
    <x v="1"/>
    <x v="7"/>
    <x v="2"/>
    <s v="0203 - MINISTERIO DE DEFENSA"/>
    <s v="0028 - INSTITUTO SUPERIOR PARA LA DEFENSA ' GENERAL JUAN PABLO DUARTE DIEZ' INSUDE."/>
    <x v="2"/>
    <x v="10"/>
    <x v="24"/>
    <s v="2.6 - BIENES MUEBLES, INMUEBLES E INTANGIBLES"/>
    <s v="2.6.1 - MOBILIARIO Y EQUIPO"/>
    <s v="N"/>
    <s v="00 - N/A"/>
    <s v="20 - FONDOS CON DESTINO ESPECÍFICO"/>
    <s v=" "/>
    <s v="99 - MULTIPROVINCIAL"/>
    <n v="0"/>
    <n v="306851"/>
    <n v="306670.2"/>
  </r>
  <r>
    <s v="2024"/>
    <x v="0"/>
    <x v="0"/>
    <x v="1"/>
    <x v="7"/>
    <x v="2"/>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 "/>
    <s v="99 - MULTIPROVINCIAL"/>
    <n v="0"/>
    <n v="1695575"/>
    <n v="506098.45999999996"/>
  </r>
  <r>
    <s v="2024"/>
    <x v="0"/>
    <x v="0"/>
    <x v="1"/>
    <x v="7"/>
    <x v="2"/>
    <s v="0203 - MINISTERIO DE DEFENSA"/>
    <s v="0028 - INSTITUTO SUPERIOR PARA LA DEFENSA ' GENERAL JUAN PABLO DUARTE DIEZ' INSUDE."/>
    <x v="2"/>
    <x v="10"/>
    <x v="24"/>
    <s v="2.6 - BIENES MUEBLES, INMUEBLES E INTANGIBLES"/>
    <s v="2.6.2 - MOBILIARIO Y EQUIPO DE AUDIO, AUDIOVISUAL, RECREATIVO Y EDUCACIONAL"/>
    <s v="N"/>
    <s v="00 - N/A"/>
    <s v="20 - FONDOS CON DESTINO ESPECÍFICO"/>
    <s v=" "/>
    <s v="99 - MULTIPROVINCIAL"/>
    <n v="0"/>
    <n v="49560"/>
    <n v="49560"/>
  </r>
  <r>
    <s v="2024"/>
    <x v="0"/>
    <x v="0"/>
    <x v="1"/>
    <x v="7"/>
    <x v="2"/>
    <s v="0203 - MINISTERIO DE DEFENSA"/>
    <s v="0028 - INSTITUTO SUPERIOR PARA LA DEFENSA ' GENERAL JUAN PABLO DUARTE DIEZ' INSUDE."/>
    <x v="2"/>
    <x v="10"/>
    <x v="24"/>
    <s v="2.6 - BIENES MUEBLES, INMUEBLES E INTANGIBLES"/>
    <s v="2.6.5 - MAQUINARIA, OTROS EQUIPOS Y HERRAMIENTAS"/>
    <s v="N"/>
    <s v="00 - N/A"/>
    <s v="10 - FONDO GENERAL"/>
    <s v=" "/>
    <s v="99 - MULTIPROVINCIAL"/>
    <n v="0"/>
    <n v="363140"/>
    <n v="56474.8"/>
  </r>
  <r>
    <s v="2024"/>
    <x v="0"/>
    <x v="0"/>
    <x v="1"/>
    <x v="7"/>
    <x v="2"/>
    <s v="0203 - MINISTERIO DE DEFENSA"/>
    <s v="0028 - INSTITUTO SUPERIOR PARA LA DEFENSA ' GENERAL JUAN PABLO DUARTE DIEZ' INSUDE."/>
    <x v="2"/>
    <x v="10"/>
    <x v="24"/>
    <s v="2.6 - BIENES MUEBLES, INMUEBLES E INTANGIBLES"/>
    <s v="2.6.5 - MAQUINARIA, OTROS EQUIPOS Y HERRAMIENTAS"/>
    <s v="N"/>
    <s v="00 - N/A"/>
    <s v="20 - FONDOS CON DESTINO ESPECÍFICO"/>
    <s v=" "/>
    <s v="99 - MULTIPROVINCIAL"/>
    <n v="0"/>
    <n v="839887"/>
    <n v="805586"/>
  </r>
  <r>
    <s v="2024"/>
    <x v="0"/>
    <x v="0"/>
    <x v="1"/>
    <x v="7"/>
    <x v="2"/>
    <s v="0203 - MINISTERIO DE DEFENSA"/>
    <s v="0028 - INSTITUTO SUPERIOR PARA LA DEFENSA ' GENERAL JUAN PABLO DUARTE DIEZ' INSUDE."/>
    <x v="2"/>
    <x v="10"/>
    <x v="24"/>
    <s v="2.6 - BIENES MUEBLES, INMUEBLES E INTANGIBLES"/>
    <s v="2.6.6 - EQUIPOS DE DEFENSA Y SEGURIDAD"/>
    <s v="N"/>
    <s v="00 - N/A"/>
    <s v="10 - FONDO GENERAL"/>
    <s v=" "/>
    <s v="99 - MULTIPROVINCIAL"/>
    <n v="0"/>
    <n v="22052"/>
    <n v="0"/>
  </r>
  <r>
    <s v="2024"/>
    <x v="0"/>
    <x v="0"/>
    <x v="1"/>
    <x v="7"/>
    <x v="2"/>
    <s v="0203 - MINISTERIO DE DEFENSA"/>
    <s v="0028 - INSTITUTO SUPERIOR PARA LA DEFENSA ' GENERAL JUAN PABLO DUARTE DIEZ' INSUDE."/>
    <x v="2"/>
    <x v="10"/>
    <x v="24"/>
    <s v="2.6 - BIENES MUEBLES, INMUEBLES E INTANGIBLES"/>
    <s v="2.6.6 - EQUIPOS DE DEFENSA Y SEGURIDAD"/>
    <s v="N"/>
    <s v="00 - N/A"/>
    <s v="20 - FONDOS CON DESTINO ESPECÍFICO"/>
    <s v=" "/>
    <s v="99 - MULTIPROVINCIAL"/>
    <n v="0"/>
    <n v="194181"/>
    <n v="0"/>
  </r>
  <r>
    <s v="2024"/>
    <x v="0"/>
    <x v="0"/>
    <x v="1"/>
    <x v="7"/>
    <x v="2"/>
    <s v="0203 - MINISTERIO DE DEFENSA"/>
    <s v="0028 - INSTITUTO SUPERIOR PARA LA DEFENSA ' GENERAL JUAN PABLO DUARTE DIEZ' INSUDE."/>
    <x v="2"/>
    <x v="10"/>
    <x v="24"/>
    <s v="2.6 - BIENES MUEBLES, INMUEBLES E INTANGIBLES"/>
    <s v="2.6.7 - ACTIVOS BIOLÓGICOS"/>
    <s v="N"/>
    <s v="00 - N/A"/>
    <s v="10 - FONDO GENERAL"/>
    <s v=" "/>
    <s v="99 - MULTIPROVINCIAL"/>
    <n v="0"/>
    <n v="248300"/>
    <n v="0"/>
  </r>
  <r>
    <s v="2024"/>
    <x v="0"/>
    <x v="0"/>
    <x v="1"/>
    <x v="7"/>
    <x v="2"/>
    <s v="0203 - MINISTERIO DE DEFENSA"/>
    <s v="0028 - INSTITUTO SUPERIOR PARA LA DEFENSA ' GENERAL JUAN PABLO DUARTE DIEZ' INSUDE."/>
    <x v="2"/>
    <x v="10"/>
    <x v="24"/>
    <s v="2.6 - BIENES MUEBLES, INMUEBLES E INTANGIBLES"/>
    <s v="2.6.8 - BIENES INTANGIBLES"/>
    <s v="N"/>
    <s v="00 - N/A"/>
    <s v="10 - FONDO GENERAL"/>
    <s v=" "/>
    <s v="99 - MULTIPROVINCIAL"/>
    <n v="0"/>
    <n v="38327"/>
    <n v="0"/>
  </r>
  <r>
    <s v="2024"/>
    <x v="0"/>
    <x v="0"/>
    <x v="1"/>
    <x v="7"/>
    <x v="2"/>
    <s v="0203 - MINISTERIO DE DEFENSA"/>
    <s v="0028 - INSTITUTO SUPERIOR PARA LA DEFENSA ' GENERAL JUAN PABLO DUARTE DIEZ' INSUDE."/>
    <x v="2"/>
    <x v="10"/>
    <x v="24"/>
    <s v="2.7 - OBRAS"/>
    <s v="2.7.1 - OBRAS EN EDIFICACIONES"/>
    <s v="N"/>
    <s v="00 - N/A"/>
    <s v="10 - FONDO GENERAL"/>
    <s v=" "/>
    <s v="99 - MULTIPROVINCIAL"/>
    <n v="0"/>
    <n v="0"/>
    <n v="0"/>
  </r>
  <r>
    <s v="2024"/>
    <x v="0"/>
    <x v="0"/>
    <x v="1"/>
    <x v="7"/>
    <x v="2"/>
    <s v="0203 - MINISTERIO DE DEFENSA"/>
    <s v="0030 - SERVICIO NACIONAL DE PROTECCION AMBIENTAL"/>
    <x v="3"/>
    <x v="9"/>
    <x v="35"/>
    <s v="2.6 - BIENES MUEBLES, INMUEBLES E INTANGIBLES"/>
    <s v="2.6.1 - MOBILIARIO Y EQUIPO"/>
    <s v="N"/>
    <s v="00 - N/A"/>
    <s v="10 - FONDO GENERAL"/>
    <s v=" "/>
    <s v="99 - MULTIPROVINCIAL"/>
    <n v="322898"/>
    <n v="1098508"/>
    <n v="847705.25999999989"/>
  </r>
  <r>
    <s v="2024"/>
    <x v="0"/>
    <x v="0"/>
    <x v="1"/>
    <x v="7"/>
    <x v="2"/>
    <s v="0203 - MINISTERIO DE DEFENSA"/>
    <s v="0030 - SERVICIO NACIONAL DE PROTECCION AMBIENTAL"/>
    <x v="3"/>
    <x v="9"/>
    <x v="35"/>
    <s v="2.6 - BIENES MUEBLES, INMUEBLES E INTANGIBLES"/>
    <s v="2.6.3 - EQUIPO E INSTRUMENTAL, CIENTÍFICO Y LABORATORIO"/>
    <s v="N"/>
    <s v="00 - N/A"/>
    <s v="10 - FONDO GENERAL"/>
    <s v=" "/>
    <s v="99 - MULTIPROVINCIAL"/>
    <n v="0"/>
    <n v="0"/>
    <n v="0"/>
  </r>
  <r>
    <s v="2024"/>
    <x v="0"/>
    <x v="0"/>
    <x v="1"/>
    <x v="7"/>
    <x v="2"/>
    <s v="0203 - MINISTERIO DE DEFENSA"/>
    <s v="0030 - SERVICIO NACIONAL DE PROTECCION AMBIENTAL"/>
    <x v="3"/>
    <x v="9"/>
    <x v="35"/>
    <s v="2.6 - BIENES MUEBLES, INMUEBLES E INTANGIBLES"/>
    <s v="2.6.4 - VEHÍCULOS Y EQUIPO DE TRANSPORTE, TRACCIÓN Y ELEVACIÓN"/>
    <s v="N"/>
    <s v="00 - N/A"/>
    <s v="10 - FONDO GENERAL"/>
    <s v=" "/>
    <s v="99 - MULTIPROVINCIAL"/>
    <n v="5400000"/>
    <n v="1760287"/>
    <n v="1659750"/>
  </r>
  <r>
    <s v="2024"/>
    <x v="0"/>
    <x v="0"/>
    <x v="1"/>
    <x v="7"/>
    <x v="2"/>
    <s v="0203 - MINISTERIO DE DEFENSA"/>
    <s v="0030 - SERVICIO NACIONAL DE PROTECCION AMBIENTAL"/>
    <x v="3"/>
    <x v="9"/>
    <x v="35"/>
    <s v="2.6 - BIENES MUEBLES, INMUEBLES E INTANGIBLES"/>
    <s v="2.6.5 - MAQUINARIA, OTROS EQUIPOS Y HERRAMIENTAS"/>
    <s v="N"/>
    <s v="00 - N/A"/>
    <s v="10 - FONDO GENERAL"/>
    <s v=" "/>
    <s v="99 - MULTIPROVINCIAL"/>
    <n v="185000"/>
    <n v="743600"/>
    <n v="611654.59000000008"/>
  </r>
  <r>
    <s v="2024"/>
    <x v="0"/>
    <x v="0"/>
    <x v="1"/>
    <x v="7"/>
    <x v="2"/>
    <s v="0203 - MINISTERIO DE DEFENSA"/>
    <s v="0030 - SERVICIO NACIONAL DE PROTECCION AMBIENTAL"/>
    <x v="3"/>
    <x v="9"/>
    <x v="35"/>
    <s v="2.6 - BIENES MUEBLES, INMUEBLES E INTANGIBLES"/>
    <s v="2.6.6 - EQUIPOS DE DEFENSA Y SEGURIDAD"/>
    <s v="N"/>
    <s v="00 - N/A"/>
    <s v="10 - FONDO GENERAL"/>
    <s v=" "/>
    <s v="99 - MULTIPROVINCIAL"/>
    <n v="0"/>
    <n v="29000"/>
    <n v="0"/>
  </r>
  <r>
    <s v="2024"/>
    <x v="0"/>
    <x v="0"/>
    <x v="1"/>
    <x v="7"/>
    <x v="2"/>
    <s v="0203 - MINISTERIO DE DEFENSA"/>
    <s v="0030 - SERVICIO NACIONAL DE PROTECCION AMBIENTAL"/>
    <x v="3"/>
    <x v="9"/>
    <x v="35"/>
    <s v="2.7 - OBRAS"/>
    <s v="2.7.1 - OBRAS EN EDIFICACIONES"/>
    <s v="N"/>
    <s v="00 - N/A"/>
    <s v="10 - FONDO GENERAL"/>
    <s v=" "/>
    <s v="99 - MULTIPROVINCIAL"/>
    <n v="1187777"/>
    <n v="710780"/>
    <n v="0"/>
  </r>
  <r>
    <s v="2024"/>
    <x v="0"/>
    <x v="0"/>
    <x v="1"/>
    <x v="7"/>
    <x v="2"/>
    <s v="0203 - MINISTERIO DE DEFENSA"/>
    <s v="0031 - DIRECCIÓN GENERAL DE LA INDUSTRIA MILITAR DE LAS FUERZAS ARMADAS"/>
    <x v="0"/>
    <x v="7"/>
    <x v="29"/>
    <s v="2.6 - BIENES MUEBLES, INMUEBLES E INTANGIBLES"/>
    <s v="2.6.1 - MOBILIARIO Y EQUIPO"/>
    <s v="N"/>
    <s v="00 - N/A"/>
    <s v="10 - FONDO GENERAL"/>
    <s v=" "/>
    <s v="99 - MULTIPROVINCIAL"/>
    <n v="0"/>
    <n v="283818"/>
    <n v="275574.27"/>
  </r>
  <r>
    <s v="2024"/>
    <x v="0"/>
    <x v="0"/>
    <x v="1"/>
    <x v="7"/>
    <x v="2"/>
    <s v="0203 - MINISTERIO DE DEFENSA"/>
    <s v="0031 - DIRECCIÓN GENERAL DE LA INDUSTRIA MILITAR DE LAS FUERZAS ARMADAS"/>
    <x v="0"/>
    <x v="7"/>
    <x v="29"/>
    <s v="2.6 - BIENES MUEBLES, INMUEBLES E INTANGIBLES"/>
    <s v="2.6.1 - MOBILIARIO Y EQUIPO"/>
    <s v="N"/>
    <s v="00 - N/A"/>
    <s v="20 - FONDOS CON DESTINO ESPECÍFICO"/>
    <s v=" "/>
    <s v="99 - MULTIPROVINCIAL"/>
    <n v="0"/>
    <n v="137706"/>
    <n v="130980"/>
  </r>
  <r>
    <s v="2024"/>
    <x v="0"/>
    <x v="0"/>
    <x v="1"/>
    <x v="7"/>
    <x v="2"/>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 "/>
    <s v="99 - MULTIPROVINCIAL"/>
    <n v="0"/>
    <n v="34220"/>
    <n v="34220"/>
  </r>
  <r>
    <s v="2024"/>
    <x v="0"/>
    <x v="0"/>
    <x v="1"/>
    <x v="7"/>
    <x v="2"/>
    <s v="0203 - MINISTERIO DE DEFENSA"/>
    <s v="0031 - DIRECCIÓN GENERAL DE LA INDUSTRIA MILITAR DE LAS FUERZAS ARMADAS"/>
    <x v="0"/>
    <x v="7"/>
    <x v="29"/>
    <s v="2.6 - BIENES MUEBLES, INMUEBLES E INTANGIBLES"/>
    <s v="2.6.5 - MAQUINARIA, OTROS EQUIPOS Y HERRAMIENTAS"/>
    <s v="N"/>
    <s v="00 - N/A"/>
    <s v="10 - FONDO GENERAL"/>
    <s v=" "/>
    <s v="99 - MULTIPROVINCIAL"/>
    <n v="3500000"/>
    <n v="267701"/>
    <n v="267070.06"/>
  </r>
  <r>
    <s v="2024"/>
    <x v="0"/>
    <x v="0"/>
    <x v="1"/>
    <x v="7"/>
    <x v="2"/>
    <s v="0203 - MINISTERIO DE DEFENSA"/>
    <s v="0031 - DIRECCIÓN GENERAL DE LA INDUSTRIA MILITAR DE LAS FUERZAS ARMADAS"/>
    <x v="0"/>
    <x v="7"/>
    <x v="29"/>
    <s v="2.6 - BIENES MUEBLES, INMUEBLES E INTANGIBLES"/>
    <s v="2.6.5 - MAQUINARIA, OTROS EQUIPOS Y HERRAMIENTAS"/>
    <s v="N"/>
    <s v="00 - N/A"/>
    <s v="20 - FONDOS CON DESTINO ESPECÍFICO"/>
    <s v=" "/>
    <s v="99 - MULTIPROVINCIAL"/>
    <n v="0"/>
    <n v="1801344.7000000002"/>
    <n v="1325428.25"/>
  </r>
  <r>
    <s v="2024"/>
    <x v="0"/>
    <x v="0"/>
    <x v="1"/>
    <x v="7"/>
    <x v="2"/>
    <s v="0203 - MINISTERIO DE DEFENSA"/>
    <s v="0004 - PRIMER REGIMIENTO DE LA GUARDIA PRESIDENCIAL"/>
    <x v="0"/>
    <x v="7"/>
    <x v="29"/>
    <s v="2.6 - BIENES MUEBLES, INMUEBLES E INTANGIBLES"/>
    <s v="2.6.1 - MOBILIARIO Y EQUIPO"/>
    <s v="N"/>
    <s v="00 - N/A"/>
    <s v="10 - FONDO GENERAL"/>
    <s v=" "/>
    <s v="01 - DISTRITO NACIONAL"/>
    <n v="0"/>
    <n v="691485"/>
    <n v="0"/>
  </r>
  <r>
    <s v="2024"/>
    <x v="0"/>
    <x v="0"/>
    <x v="1"/>
    <x v="7"/>
    <x v="2"/>
    <s v="0203 - MINISTERIO DE DEFENSA"/>
    <s v="0004 - PRIMER REGIMIENTO DE LA GUARDIA PRESIDENCIAL"/>
    <x v="0"/>
    <x v="7"/>
    <x v="29"/>
    <s v="2.6 - BIENES MUEBLES, INMUEBLES E INTANGIBLES"/>
    <s v="2.6.2 - MOBILIARIO Y EQUIPO DE AUDIO, AUDIOVISUAL, RECREATIVO Y EDUCACIONAL"/>
    <s v="N"/>
    <s v="00 - N/A"/>
    <s v="10 - FONDO GENERAL"/>
    <s v=" "/>
    <s v="01 - DISTRITO NACIONAL"/>
    <n v="0"/>
    <n v="1863820"/>
    <n v="0"/>
  </r>
  <r>
    <s v="2024"/>
    <x v="0"/>
    <x v="0"/>
    <x v="1"/>
    <x v="7"/>
    <x v="2"/>
    <s v="0203 - MINISTERIO DE DEFENSA"/>
    <s v="0004 - PRIMER REGIMIENTO DE LA GUARDIA PRESIDENCIAL"/>
    <x v="0"/>
    <x v="7"/>
    <x v="29"/>
    <s v="2.6 - BIENES MUEBLES, INMUEBLES E INTANGIBLES"/>
    <s v="2.6.6 - EQUIPOS DE DEFENSA Y SEGURIDAD"/>
    <s v="N"/>
    <s v="00 - N/A"/>
    <s v="10 - FONDO GENERAL"/>
    <s v=" "/>
    <s v="01 - DISTRITO NACIONAL"/>
    <n v="0"/>
    <n v="578495"/>
    <n v="0"/>
  </r>
  <r>
    <s v="2024"/>
    <x v="0"/>
    <x v="0"/>
    <x v="1"/>
    <x v="7"/>
    <x v="2"/>
    <s v="0204 - MINISTERIO DE RELACIONES EXTERIORES"/>
    <s v="0001 - MINISTERIO DE RELACIONES EXTERIORES"/>
    <x v="0"/>
    <x v="13"/>
    <x v="36"/>
    <s v="2.6 - BIENES MUEBLES, INMUEBLES E INTANGIBLES"/>
    <s v="2.6.1 - MOBILIARIO Y EQUIPO"/>
    <s v="N"/>
    <s v="00 - N/A"/>
    <s v="10 - FONDO GENERAL"/>
    <s v=" "/>
    <s v="01 - DISTRITO NACIONAL"/>
    <n v="25000000"/>
    <n v="38512041.039999999"/>
    <n v="19854281.960000001"/>
  </r>
  <r>
    <s v="2024"/>
    <x v="0"/>
    <x v="0"/>
    <x v="1"/>
    <x v="7"/>
    <x v="2"/>
    <s v="0204 - MINISTERIO DE RELACIONES EXTERIORES"/>
    <s v="0001 - MINISTERIO DE RELACIONES EXTERIORES"/>
    <x v="0"/>
    <x v="13"/>
    <x v="36"/>
    <s v="2.6 - BIENES MUEBLES, INMUEBLES E INTANGIBLES"/>
    <s v="2.6.2 - MOBILIARIO Y EQUIPO DE AUDIO, AUDIOVISUAL, RECREATIVO Y EDUCACIONAL"/>
    <s v="N"/>
    <s v="00 - N/A"/>
    <s v="10 - FONDO GENERAL"/>
    <s v=" "/>
    <s v="01 - DISTRITO NACIONAL"/>
    <n v="164500"/>
    <n v="26965459"/>
    <n v="25093490.099999998"/>
  </r>
  <r>
    <s v="2024"/>
    <x v="0"/>
    <x v="0"/>
    <x v="1"/>
    <x v="7"/>
    <x v="2"/>
    <s v="0204 - MINISTERIO DE RELACIONES EXTERIORES"/>
    <s v="0001 - MINISTERIO DE RELACIONES EXTERIORES"/>
    <x v="0"/>
    <x v="13"/>
    <x v="36"/>
    <s v="2.6 - BIENES MUEBLES, INMUEBLES E INTANGIBLES"/>
    <s v="2.6.3 - EQUIPO E INSTRUMENTAL, CIENTÍFICO Y LABORATORIO"/>
    <s v="N"/>
    <s v="00 - N/A"/>
    <s v="10 - FONDO GENERAL"/>
    <s v=" "/>
    <s v="01 - DISTRITO NACIONAL"/>
    <n v="0"/>
    <n v="63944"/>
    <n v="56000.44"/>
  </r>
  <r>
    <s v="2024"/>
    <x v="0"/>
    <x v="0"/>
    <x v="1"/>
    <x v="7"/>
    <x v="2"/>
    <s v="0204 - MINISTERIO DE RELACIONES EXTERIORES"/>
    <s v="0001 - MINISTERIO DE RELACIONES EXTERIORES"/>
    <x v="0"/>
    <x v="13"/>
    <x v="36"/>
    <s v="2.6 - BIENES MUEBLES, INMUEBLES E INTANGIBLES"/>
    <s v="2.6.4 - VEHÍCULOS Y EQUIPO DE TRANSPORTE, TRACCIÓN Y ELEVACIÓN"/>
    <s v="N"/>
    <s v="00 - N/A"/>
    <s v="10 - FONDO GENERAL"/>
    <s v=" "/>
    <s v="01 - DISTRITO NACIONAL"/>
    <n v="40500000"/>
    <n v="128961929.40000001"/>
    <n v="47992240.030000001"/>
  </r>
  <r>
    <s v="2024"/>
    <x v="0"/>
    <x v="0"/>
    <x v="1"/>
    <x v="7"/>
    <x v="2"/>
    <s v="0204 - MINISTERIO DE RELACIONES EXTERIORES"/>
    <s v="0001 - MINISTERIO DE RELACIONES EXTERIORES"/>
    <x v="0"/>
    <x v="13"/>
    <x v="36"/>
    <s v="2.6 - BIENES MUEBLES, INMUEBLES E INTANGIBLES"/>
    <s v="2.6.5 - MAQUINARIA, OTROS EQUIPOS Y HERRAMIENTAS"/>
    <s v="N"/>
    <s v="00 - N/A"/>
    <s v="10 - FONDO GENERAL"/>
    <s v=" "/>
    <s v="01 - DISTRITO NACIONAL"/>
    <n v="113310000"/>
    <n v="22218600"/>
    <n v="11380450.699999999"/>
  </r>
  <r>
    <s v="2024"/>
    <x v="0"/>
    <x v="0"/>
    <x v="1"/>
    <x v="7"/>
    <x v="2"/>
    <s v="0204 - MINISTERIO DE RELACIONES EXTERIORES"/>
    <s v="0001 - MINISTERIO DE RELACIONES EXTERIORES"/>
    <x v="0"/>
    <x v="13"/>
    <x v="36"/>
    <s v="2.6 - BIENES MUEBLES, INMUEBLES E INTANGIBLES"/>
    <s v="2.6.6 - EQUIPOS DE DEFENSA Y SEGURIDAD"/>
    <s v="N"/>
    <s v="00 - N/A"/>
    <s v="10 - FONDO GENERAL"/>
    <s v=" "/>
    <s v="01 - DISTRITO NACIONAL"/>
    <n v="113363404"/>
    <n v="3063404"/>
    <n v="1219010.3900000001"/>
  </r>
  <r>
    <s v="2024"/>
    <x v="0"/>
    <x v="0"/>
    <x v="1"/>
    <x v="7"/>
    <x v="2"/>
    <s v="0204 - MINISTERIO DE RELACIONES EXTERIORES"/>
    <s v="0001 - MINISTERIO DE RELACIONES EXTERIORES"/>
    <x v="0"/>
    <x v="13"/>
    <x v="36"/>
    <s v="2.6 - BIENES MUEBLES, INMUEBLES E INTANGIBLES"/>
    <s v="2.6.8 - BIENES INTANGIBLES"/>
    <s v="N"/>
    <s v="00 - N/A"/>
    <s v="10 - FONDO GENERAL"/>
    <s v=" "/>
    <s v="01 - DISTRITO NACIONAL"/>
    <n v="87580983"/>
    <n v="0"/>
    <n v="0"/>
  </r>
  <r>
    <s v="2024"/>
    <x v="0"/>
    <x v="0"/>
    <x v="1"/>
    <x v="7"/>
    <x v="2"/>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1896648.9"/>
    <n v="104168.98000000001"/>
  </r>
  <r>
    <s v="2024"/>
    <x v="0"/>
    <x v="0"/>
    <x v="1"/>
    <x v="7"/>
    <x v="2"/>
    <s v="0204 - MINISTERIO DE RELACIONES EXTERIORES"/>
    <s v="0001 - MINISTERIO DE RELACIONES EXTERIORES"/>
    <x v="0"/>
    <x v="13"/>
    <x v="36"/>
    <s v="2.7 - OBRAS"/>
    <s v="2.7.1 - OBRAS EN EDIFICACIONES"/>
    <s v="N"/>
    <s v="00 - N/A"/>
    <s v="10 - FONDO GENERAL"/>
    <s v=" "/>
    <s v="01 - DISTRITO NACIONAL"/>
    <n v="20000000"/>
    <n v="24500000"/>
    <n v="0"/>
  </r>
  <r>
    <s v="2024"/>
    <x v="0"/>
    <x v="0"/>
    <x v="1"/>
    <x v="7"/>
    <x v="2"/>
    <s v="0204 - MINISTERIO DE RELACIONES EXTERIORES"/>
    <s v="0001 - MINISTERIO DE RELACIONES EXTERIORES"/>
    <x v="0"/>
    <x v="13"/>
    <x v="37"/>
    <s v="2.6 - BIENES MUEBLES, INMUEBLES E INTANGIBLES"/>
    <s v="2.6.1 - MOBILIARIO Y EQUIPO"/>
    <s v="N"/>
    <s v="00 - N/A"/>
    <s v="10 - FONDO GENERAL"/>
    <s v=" "/>
    <s v="99 - MULTIPROVINCIAL"/>
    <n v="0"/>
    <n v="777689"/>
    <n v="770335.38"/>
  </r>
  <r>
    <s v="2024"/>
    <x v="0"/>
    <x v="0"/>
    <x v="1"/>
    <x v="7"/>
    <x v="2"/>
    <s v="0204 - MINISTERIO DE RELACIONES EXTERIORES"/>
    <s v="0001 - MINISTERIO DE RELACIONES EXTERIORES"/>
    <x v="0"/>
    <x v="13"/>
    <x v="37"/>
    <s v="2.6 - BIENES MUEBLES, INMUEBLES E INTANGIBLES"/>
    <s v="2.6.2 - MOBILIARIO Y EQUIPO DE AUDIO, AUDIOVISUAL, RECREATIVO Y EDUCACIONAL"/>
    <s v="N"/>
    <s v="00 - N/A"/>
    <s v="10 - FONDO GENERAL"/>
    <s v=" "/>
    <s v="99 - MULTIPROVINCIAL"/>
    <n v="0"/>
    <n v="527519.46"/>
    <n v="522531.38"/>
  </r>
  <r>
    <s v="2024"/>
    <x v="0"/>
    <x v="0"/>
    <x v="1"/>
    <x v="7"/>
    <x v="2"/>
    <s v="0204 - MINISTERIO DE RELACIONES EXTERIORES"/>
    <s v="0002 - DIRECCION GENERAL DE PASAPORTES"/>
    <x v="0"/>
    <x v="13"/>
    <x v="36"/>
    <s v="2.6 - BIENES MUEBLES, INMUEBLES E INTANGIBLES"/>
    <s v="2.6.1 - MOBILIARIO Y EQUIPO"/>
    <s v="N"/>
    <s v="00 - N/A"/>
    <s v="20 - FONDOS CON DESTINO ESPECÍFICO"/>
    <s v=" "/>
    <s v="99 - MULTIPROVINCIAL"/>
    <n v="35200000"/>
    <n v="39050000"/>
    <n v="19305047.120000001"/>
  </r>
  <r>
    <s v="2024"/>
    <x v="0"/>
    <x v="0"/>
    <x v="1"/>
    <x v="7"/>
    <x v="2"/>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 "/>
    <s v="99 - MULTIPROVINCIAL"/>
    <n v="1400000"/>
    <n v="13900000"/>
    <n v="283786.45999999996"/>
  </r>
  <r>
    <s v="2024"/>
    <x v="0"/>
    <x v="0"/>
    <x v="1"/>
    <x v="7"/>
    <x v="2"/>
    <s v="0204 - MINISTERIO DE RELACIONES EXTERIORES"/>
    <s v="0002 - DIRECCION GENERAL DE PASAPORTES"/>
    <x v="0"/>
    <x v="13"/>
    <x v="36"/>
    <s v="2.6 - BIENES MUEBLES, INMUEBLES E INTANGIBLES"/>
    <s v="2.6.3 - EQUIPO E INSTRUMENTAL, CIENTÍFICO Y LABORATORIO"/>
    <s v="N"/>
    <s v="00 - N/A"/>
    <s v="20 - FONDOS CON DESTINO ESPECÍFICO"/>
    <s v=" "/>
    <s v="99 - MULTIPROVINCIAL"/>
    <n v="250000"/>
    <n v="250000"/>
    <n v="0"/>
  </r>
  <r>
    <s v="2024"/>
    <x v="0"/>
    <x v="0"/>
    <x v="1"/>
    <x v="7"/>
    <x v="2"/>
    <s v="0204 - MINISTERIO DE RELACIONES EXTERIORES"/>
    <s v="0002 - DIRECCION GENERAL DE PASAPORTES"/>
    <x v="0"/>
    <x v="13"/>
    <x v="36"/>
    <s v="2.6 - BIENES MUEBLES, INMUEBLES E INTANGIBLES"/>
    <s v="2.6.4 - VEHÍCULOS Y EQUIPO DE TRANSPORTE, TRACCIÓN Y ELEVACIÓN"/>
    <s v="N"/>
    <s v="00 - N/A"/>
    <s v="20 - FONDOS CON DESTINO ESPECÍFICO"/>
    <s v=" "/>
    <s v="99 - MULTIPROVINCIAL"/>
    <n v="12250000"/>
    <n v="20485000"/>
    <n v="19236994.990000002"/>
  </r>
  <r>
    <s v="2024"/>
    <x v="0"/>
    <x v="0"/>
    <x v="1"/>
    <x v="7"/>
    <x v="2"/>
    <s v="0204 - MINISTERIO DE RELACIONES EXTERIORES"/>
    <s v="0002 - DIRECCION GENERAL DE PASAPORTES"/>
    <x v="0"/>
    <x v="13"/>
    <x v="36"/>
    <s v="2.6 - BIENES MUEBLES, INMUEBLES E INTANGIBLES"/>
    <s v="2.6.5 - MAQUINARIA, OTROS EQUIPOS Y HERRAMIENTAS"/>
    <s v="N"/>
    <s v="00 - N/A"/>
    <s v="20 - FONDOS CON DESTINO ESPECÍFICO"/>
    <s v=" "/>
    <s v="99 - MULTIPROVINCIAL"/>
    <n v="4500000"/>
    <n v="25300000"/>
    <n v="6429794.04"/>
  </r>
  <r>
    <s v="2024"/>
    <x v="0"/>
    <x v="0"/>
    <x v="1"/>
    <x v="7"/>
    <x v="2"/>
    <s v="0204 - MINISTERIO DE RELACIONES EXTERIORES"/>
    <s v="0002 - DIRECCION GENERAL DE PASAPORTES"/>
    <x v="0"/>
    <x v="13"/>
    <x v="36"/>
    <s v="2.6 - BIENES MUEBLES, INMUEBLES E INTANGIBLES"/>
    <s v="2.6.6 - EQUIPOS DE DEFENSA Y SEGURIDAD"/>
    <s v="N"/>
    <s v="00 - N/A"/>
    <s v="20 - FONDOS CON DESTINO ESPECÍFICO"/>
    <s v=" "/>
    <s v="99 - MULTIPROVINCIAL"/>
    <n v="2000000"/>
    <n v="4150000"/>
    <n v="3738572"/>
  </r>
  <r>
    <s v="2024"/>
    <x v="0"/>
    <x v="0"/>
    <x v="1"/>
    <x v="7"/>
    <x v="2"/>
    <s v="0204 - MINISTERIO DE RELACIONES EXTERIORES"/>
    <s v="0002 - DIRECCION GENERAL DE PASAPORTES"/>
    <x v="0"/>
    <x v="13"/>
    <x v="36"/>
    <s v="2.6 - BIENES MUEBLES, INMUEBLES E INTANGIBLES"/>
    <s v="2.6.8 - BIENES INTANGIBLES"/>
    <s v="N"/>
    <s v="00 - N/A"/>
    <s v="10 - FONDO GENERAL"/>
    <s v=" "/>
    <s v="99 - MULTIPROVINCIAL"/>
    <n v="0"/>
    <n v="5200000"/>
    <n v="0"/>
  </r>
  <r>
    <s v="2024"/>
    <x v="0"/>
    <x v="0"/>
    <x v="1"/>
    <x v="7"/>
    <x v="2"/>
    <s v="0204 - MINISTERIO DE RELACIONES EXTERIORES"/>
    <s v="0002 - DIRECCION GENERAL DE PASAPORTES"/>
    <x v="0"/>
    <x v="13"/>
    <x v="36"/>
    <s v="2.6 - BIENES MUEBLES, INMUEBLES E INTANGIBLES"/>
    <s v="2.6.8 - BIENES INTANGIBLES"/>
    <s v="N"/>
    <s v="00 - N/A"/>
    <s v="20 - FONDOS CON DESTINO ESPECÍFICO"/>
    <s v=" "/>
    <s v="99 - MULTIPROVINCIAL"/>
    <n v="300000"/>
    <n v="6850000"/>
    <n v="0"/>
  </r>
  <r>
    <s v="2024"/>
    <x v="0"/>
    <x v="0"/>
    <x v="1"/>
    <x v="7"/>
    <x v="2"/>
    <s v="0204 - MINISTERIO DE RELACIONES EXTERIORES"/>
    <s v="0002 - DIRECCION GENERAL DE PASAPORTES"/>
    <x v="0"/>
    <x v="13"/>
    <x v="36"/>
    <s v="2.6 - BIENES MUEBLES, INMUEBLES E INTANGIBLES"/>
    <s v="2.6.9 - EDIFICIOS, ESTRUCTURAS, TIERRAS, TERRENOS Y OBJETOS DE VALOR"/>
    <s v="N"/>
    <s v="00 - N/A"/>
    <s v="20 - FONDOS CON DESTINO ESPECÍFICO"/>
    <s v=" "/>
    <s v="99 - MULTIPROVINCIAL"/>
    <n v="500000"/>
    <n v="500000"/>
    <n v="0"/>
  </r>
  <r>
    <s v="2024"/>
    <x v="0"/>
    <x v="0"/>
    <x v="1"/>
    <x v="7"/>
    <x v="2"/>
    <s v="0204 - MINISTERIO DE RELACIONES EXTERIORES"/>
    <s v="0002 - DIRECCION GENERAL DE PASAPORTES"/>
    <x v="0"/>
    <x v="13"/>
    <x v="36"/>
    <s v="2.7 - OBRAS"/>
    <s v="2.7.1 - OBRAS EN EDIFICACIONES"/>
    <s v="N"/>
    <s v="00 - N/A"/>
    <s v="20 - FONDOS CON DESTINO ESPECÍFICO"/>
    <s v=" "/>
    <s v="99 - MULTIPROVINCIAL"/>
    <n v="10000000"/>
    <n v="35250000"/>
    <n v="6314195.7999999998"/>
  </r>
  <r>
    <s v="2024"/>
    <x v="0"/>
    <x v="0"/>
    <x v="1"/>
    <x v="7"/>
    <x v="2"/>
    <s v="0204 - MINISTERIO DE RELACIONES EXTERIORES"/>
    <s v="0003 - INSTITUTO DE EDUCACION SUPERIOR"/>
    <x v="2"/>
    <x v="10"/>
    <x v="24"/>
    <s v="2.6 - BIENES MUEBLES, INMUEBLES E INTANGIBLES"/>
    <s v="2.6.1 - MOBILIARIO Y EQUIPO"/>
    <s v="N"/>
    <s v="00 - N/A"/>
    <s v="10 - FONDO GENERAL"/>
    <s v=" "/>
    <s v="01 - DISTRITO NACIONAL"/>
    <n v="4050000"/>
    <n v="1122932.6400000001"/>
    <n v="1104042.19"/>
  </r>
  <r>
    <s v="2024"/>
    <x v="0"/>
    <x v="0"/>
    <x v="1"/>
    <x v="7"/>
    <x v="2"/>
    <s v="0204 - MINISTERIO DE RELACIONES EXTERIORES"/>
    <s v="0003 - INSTITUTO DE EDUCACION SUPERIOR"/>
    <x v="2"/>
    <x v="10"/>
    <x v="24"/>
    <s v="2.6 - BIENES MUEBLES, INMUEBLES E INTANGIBLES"/>
    <s v="2.6.2 - MOBILIARIO Y EQUIPO DE AUDIO, AUDIOVISUAL, RECREATIVO Y EDUCACIONAL"/>
    <s v="N"/>
    <s v="00 - N/A"/>
    <s v="10 - FONDO GENERAL"/>
    <s v=" "/>
    <s v="01 - DISTRITO NACIONAL"/>
    <n v="550000"/>
    <n v="348697.36"/>
    <n v="287697.36"/>
  </r>
  <r>
    <s v="2024"/>
    <x v="0"/>
    <x v="0"/>
    <x v="1"/>
    <x v="7"/>
    <x v="2"/>
    <s v="0204 - MINISTERIO DE RELACIONES EXTERIORES"/>
    <s v="0003 - INSTITUTO DE EDUCACION SUPERIOR"/>
    <x v="2"/>
    <x v="10"/>
    <x v="24"/>
    <s v="2.6 - BIENES MUEBLES, INMUEBLES E INTANGIBLES"/>
    <s v="2.6.3 - EQUIPO E INSTRUMENTAL, CIENTÍFICO Y LABORATORIO"/>
    <s v="N"/>
    <s v="00 - N/A"/>
    <s v="10 - FONDO GENERAL"/>
    <s v=" "/>
    <s v="01 - DISTRITO NACIONAL"/>
    <n v="100000"/>
    <n v="0"/>
    <n v="0"/>
  </r>
  <r>
    <s v="2024"/>
    <x v="0"/>
    <x v="0"/>
    <x v="1"/>
    <x v="7"/>
    <x v="2"/>
    <s v="0204 - MINISTERIO DE RELACIONES EXTERIORES"/>
    <s v="0003 - INSTITUTO DE EDUCACION SUPERIOR"/>
    <x v="2"/>
    <x v="10"/>
    <x v="24"/>
    <s v="2.6 - BIENES MUEBLES, INMUEBLES E INTANGIBLES"/>
    <s v="2.6.4 - VEHÍCULOS Y EQUIPO DE TRANSPORTE, TRACCIÓN Y ELEVACIÓN"/>
    <s v="N"/>
    <s v="00 - N/A"/>
    <s v="10 - FONDO GENERAL"/>
    <s v=" "/>
    <s v="01 - DISTRITO NACIONAL"/>
    <n v="1000"/>
    <n v="1000"/>
    <n v="0"/>
  </r>
  <r>
    <s v="2024"/>
    <x v="0"/>
    <x v="0"/>
    <x v="1"/>
    <x v="7"/>
    <x v="2"/>
    <s v="0204 - MINISTERIO DE RELACIONES EXTERIORES"/>
    <s v="0003 - INSTITUTO DE EDUCACION SUPERIOR"/>
    <x v="2"/>
    <x v="10"/>
    <x v="24"/>
    <s v="2.6 - BIENES MUEBLES, INMUEBLES E INTANGIBLES"/>
    <s v="2.6.5 - MAQUINARIA, OTROS EQUIPOS Y HERRAMIENTAS"/>
    <s v="N"/>
    <s v="00 - N/A"/>
    <s v="10 - FONDO GENERAL"/>
    <s v=" "/>
    <s v="01 - DISTRITO NACIONAL"/>
    <n v="660000"/>
    <n v="559875"/>
    <n v="448775"/>
  </r>
  <r>
    <s v="2024"/>
    <x v="0"/>
    <x v="0"/>
    <x v="1"/>
    <x v="7"/>
    <x v="2"/>
    <s v="0204 - MINISTERIO DE RELACIONES EXTERIORES"/>
    <s v="0003 - INSTITUTO DE EDUCACION SUPERIOR"/>
    <x v="2"/>
    <x v="10"/>
    <x v="24"/>
    <s v="2.6 - BIENES MUEBLES, INMUEBLES E INTANGIBLES"/>
    <s v="2.6.6 - EQUIPOS DE DEFENSA Y SEGURIDAD"/>
    <s v="N"/>
    <s v="00 - N/A"/>
    <s v="10 - FONDO GENERAL"/>
    <s v=" "/>
    <s v="01 - DISTRITO NACIONAL"/>
    <n v="150000"/>
    <n v="0"/>
    <n v="0"/>
  </r>
  <r>
    <s v="2024"/>
    <x v="0"/>
    <x v="0"/>
    <x v="1"/>
    <x v="7"/>
    <x v="2"/>
    <s v="0204 - MINISTERIO DE RELACIONES EXTERIORES"/>
    <s v="0003 - INSTITUTO DE EDUCACION SUPERIOR"/>
    <x v="2"/>
    <x v="10"/>
    <x v="24"/>
    <s v="2.6 - BIENES MUEBLES, INMUEBLES E INTANGIBLES"/>
    <s v="2.6.8 - BIENES INTANGIBLES"/>
    <s v="N"/>
    <s v="00 - N/A"/>
    <s v="10 - FONDO GENERAL"/>
    <s v=" "/>
    <s v="01 - DISTRITO NACIONAL"/>
    <n v="400000"/>
    <n v="0"/>
    <n v="0"/>
  </r>
  <r>
    <s v="2024"/>
    <x v="0"/>
    <x v="0"/>
    <x v="1"/>
    <x v="7"/>
    <x v="2"/>
    <s v="0204 - MINISTERIO DE RELACIONES EXTERIORES"/>
    <s v="0003 - INSTITUTO DE EDUCACION SUPERIOR"/>
    <x v="2"/>
    <x v="10"/>
    <x v="24"/>
    <s v="2.7 - OBRAS"/>
    <s v="2.7.1 - OBRAS EN EDIFICACIONES"/>
    <s v="N"/>
    <s v="00 - N/A"/>
    <s v="10 - FONDO GENERAL"/>
    <s v=" "/>
    <s v="01 - DISTRITO NACIONAL"/>
    <n v="1500000"/>
    <n v="0"/>
    <n v="0"/>
  </r>
  <r>
    <s v="2024"/>
    <x v="0"/>
    <x v="0"/>
    <x v="1"/>
    <x v="7"/>
    <x v="2"/>
    <s v="0204 - MINISTERIO DE RELACIONES EXTERIORES"/>
    <s v="0004 - CONSEJO NACIONAL DE FRONTERAS"/>
    <x v="0"/>
    <x v="13"/>
    <x v="36"/>
    <s v="2.6 - BIENES MUEBLES, INMUEBLES E INTANGIBLES"/>
    <s v="2.6.1 - MOBILIARIO Y EQUIPO"/>
    <s v="N"/>
    <s v="00 - N/A"/>
    <s v="10 - FONDO GENERAL"/>
    <s v=" "/>
    <s v="99 - MULTIPROVINCIAL"/>
    <n v="100000"/>
    <n v="100000"/>
    <n v="94000"/>
  </r>
  <r>
    <s v="2024"/>
    <x v="0"/>
    <x v="0"/>
    <x v="1"/>
    <x v="7"/>
    <x v="2"/>
    <s v="0204 - MINISTERIO DE RELACIONES EXTERIORES"/>
    <s v="0005 - COMISION NACIONAL DE NEGOCIACIONES  COMERCIALES (CNNC)"/>
    <x v="0"/>
    <x v="13"/>
    <x v="36"/>
    <s v="2.6 - BIENES MUEBLES, INMUEBLES E INTANGIBLES"/>
    <s v="2.6.1 - MOBILIARIO Y EQUIPO"/>
    <s v="N"/>
    <s v="00 - N/A"/>
    <s v="10 - FONDO GENERAL"/>
    <s v=" "/>
    <s v="01 - DISTRITO NACIONAL"/>
    <n v="950000"/>
    <n v="750000"/>
    <n v="69022.09"/>
  </r>
  <r>
    <s v="2024"/>
    <x v="0"/>
    <x v="0"/>
    <x v="1"/>
    <x v="7"/>
    <x v="2"/>
    <s v="0204 - MINISTERIO DE RELACIONES EXTERIORES"/>
    <s v="0005 - COMISION NACIONAL DE NEGOCIACIONES  COMERCIALES (CNNC)"/>
    <x v="0"/>
    <x v="13"/>
    <x v="36"/>
    <s v="2.6 - BIENES MUEBLES, INMUEBLES E INTANGIBLES"/>
    <s v="2.6.5 - MAQUINARIA, OTROS EQUIPOS Y HERRAMIENTAS"/>
    <s v="N"/>
    <s v="00 - N/A"/>
    <s v="10 - FONDO GENERAL"/>
    <s v=" "/>
    <s v="01 - DISTRITO NACIONAL"/>
    <n v="150000"/>
    <n v="150000"/>
    <n v="0"/>
  </r>
  <r>
    <s v="2024"/>
    <x v="0"/>
    <x v="0"/>
    <x v="1"/>
    <x v="7"/>
    <x v="2"/>
    <s v="0205 - MINISTERIO DE HACIENDA"/>
    <s v="0001 - MINISTERIO DE HACIENDA"/>
    <x v="0"/>
    <x v="0"/>
    <x v="2"/>
    <s v="2.6 - BIENES MUEBLES, INMUEBLES E INTANGIBLES"/>
    <s v="2.6.1 - MOBILIARIO Y EQUIPO"/>
    <s v="N"/>
    <s v="00 - N/A"/>
    <s v="10 - FONDO GENERAL"/>
    <s v=" "/>
    <s v="99 - MULTIPROVINCIAL"/>
    <n v="16952011"/>
    <n v="10832808"/>
    <n v="9299515.0200000014"/>
  </r>
  <r>
    <s v="2024"/>
    <x v="0"/>
    <x v="0"/>
    <x v="1"/>
    <x v="7"/>
    <x v="2"/>
    <s v="0205 - MINISTERIO DE HACIENDA"/>
    <s v="0001 - MINISTERIO DE HACIENDA"/>
    <x v="0"/>
    <x v="0"/>
    <x v="2"/>
    <s v="2.6 - BIENES MUEBLES, INMUEBLES E INTANGIBLES"/>
    <s v="2.6.1 - MOBILIARIO Y EQUIPO"/>
    <s v="N"/>
    <s v="00 - N/A"/>
    <s v="20 - FONDOS CON DESTINO ESPECÍFICO"/>
    <s v=" "/>
    <s v="99 - MULTIPROVINCIAL"/>
    <n v="2300000"/>
    <n v="28320000"/>
    <n v="27003405.93"/>
  </r>
  <r>
    <s v="2024"/>
    <x v="0"/>
    <x v="0"/>
    <x v="1"/>
    <x v="7"/>
    <x v="2"/>
    <s v="0205 - MINISTERIO DE HACIENDA"/>
    <s v="0001 - MINISTERIO DE HACIENDA"/>
    <x v="0"/>
    <x v="0"/>
    <x v="2"/>
    <s v="2.6 - BIENES MUEBLES, INMUEBLES E INTANGIBLES"/>
    <s v="2.6.1 - MOBILIARIO Y EQUIPO"/>
    <s v="S"/>
    <s v="00 - N/A"/>
    <s v="60 - CREDITO EXTERNO"/>
    <s v=" "/>
    <s v="99 - MULTIPROVINCIAL"/>
    <n v="32433868"/>
    <n v="19797000"/>
    <n v="3089189.33"/>
  </r>
  <r>
    <s v="2024"/>
    <x v="0"/>
    <x v="0"/>
    <x v="1"/>
    <x v="7"/>
    <x v="2"/>
    <s v="0205 - MINISTERIO DE HACIENDA"/>
    <s v="0001 - MINISTERIO DE HACIENDA"/>
    <x v="0"/>
    <x v="0"/>
    <x v="2"/>
    <s v="2.6 - BIENES MUEBLES, INMUEBLES E INTANGIBLES"/>
    <s v="2.6.2 - MOBILIARIO Y EQUIPO DE AUDIO, AUDIOVISUAL, RECREATIVO Y EDUCACIONAL"/>
    <s v="N"/>
    <s v="00 - N/A"/>
    <s v="10 - FONDO GENERAL"/>
    <s v=" "/>
    <s v="99 - MULTIPROVINCIAL"/>
    <n v="2492500"/>
    <n v="1792500"/>
    <n v="1580227.63"/>
  </r>
  <r>
    <s v="2024"/>
    <x v="0"/>
    <x v="0"/>
    <x v="1"/>
    <x v="7"/>
    <x v="2"/>
    <s v="0205 - MINISTERIO DE HACIENDA"/>
    <s v="0001 - MINISTERIO DE HACIENDA"/>
    <x v="0"/>
    <x v="0"/>
    <x v="2"/>
    <s v="2.6 - BIENES MUEBLES, INMUEBLES E INTANGIBLES"/>
    <s v="2.6.2 - MOBILIARIO Y EQUIPO DE AUDIO, AUDIOVISUAL, RECREATIVO Y EDUCACIONAL"/>
    <s v="N"/>
    <s v="00 - N/A"/>
    <s v="20 - FONDOS CON DESTINO ESPECÍFICO"/>
    <s v=" "/>
    <s v="99 - MULTIPROVINCIAL"/>
    <n v="1450000"/>
    <n v="630000"/>
    <n v="68825.67"/>
  </r>
  <r>
    <s v="2024"/>
    <x v="0"/>
    <x v="0"/>
    <x v="1"/>
    <x v="7"/>
    <x v="2"/>
    <s v="0205 - MINISTERIO DE HACIENDA"/>
    <s v="0001 - MINISTERIO DE HACIENDA"/>
    <x v="0"/>
    <x v="0"/>
    <x v="2"/>
    <s v="2.6 - BIENES MUEBLES, INMUEBLES E INTANGIBLES"/>
    <s v="2.6.3 - EQUIPO E INSTRUMENTAL, CIENTÍFICO Y LABORATORIO"/>
    <s v="N"/>
    <s v="00 - N/A"/>
    <s v="10 - FONDO GENERAL"/>
    <s v=" "/>
    <s v="99 - MULTIPROVINCIAL"/>
    <n v="137000"/>
    <n v="137000"/>
    <n v="0"/>
  </r>
  <r>
    <s v="2024"/>
    <x v="0"/>
    <x v="0"/>
    <x v="1"/>
    <x v="7"/>
    <x v="2"/>
    <s v="0205 - MINISTERIO DE HACIENDA"/>
    <s v="0001 - MINISTERIO DE HACIENDA"/>
    <x v="0"/>
    <x v="0"/>
    <x v="2"/>
    <s v="2.6 - BIENES MUEBLES, INMUEBLES E INTANGIBLES"/>
    <s v="2.6.3 - EQUIPO E INSTRUMENTAL, CIENTÍFICO Y LABORATORIO"/>
    <s v="N"/>
    <s v="00 - N/A"/>
    <s v="20 - FONDOS CON DESTINO ESPECÍFICO"/>
    <s v=" "/>
    <s v="99 - MULTIPROVINCIAL"/>
    <n v="400000"/>
    <n v="300000"/>
    <n v="962.88"/>
  </r>
  <r>
    <s v="2024"/>
    <x v="0"/>
    <x v="0"/>
    <x v="1"/>
    <x v="7"/>
    <x v="2"/>
    <s v="0205 - MINISTERIO DE HACIENDA"/>
    <s v="0001 - MINISTERIO DE HACIENDA"/>
    <x v="0"/>
    <x v="0"/>
    <x v="2"/>
    <s v="2.6 - BIENES MUEBLES, INMUEBLES E INTANGIBLES"/>
    <s v="2.6.4 - VEHÍCULOS Y EQUIPO DE TRANSPORTE, TRACCIÓN Y ELEVACIÓN"/>
    <s v="N"/>
    <s v="00 - N/A"/>
    <s v="10 - FONDO GENERAL"/>
    <s v=" "/>
    <s v="99 - MULTIPROVINCIAL"/>
    <n v="173776063"/>
    <n v="77946"/>
    <n v="0"/>
  </r>
  <r>
    <s v="2024"/>
    <x v="0"/>
    <x v="0"/>
    <x v="1"/>
    <x v="7"/>
    <x v="2"/>
    <s v="0205 - MINISTERIO DE HACIENDA"/>
    <s v="0001 - MINISTERIO DE HACIENDA"/>
    <x v="0"/>
    <x v="0"/>
    <x v="2"/>
    <s v="2.6 - BIENES MUEBLES, INMUEBLES E INTANGIBLES"/>
    <s v="2.6.4 - VEHÍCULOS Y EQUIPO DE TRANSPORTE, TRACCIÓN Y ELEVACIÓN"/>
    <s v="N"/>
    <s v="00 - N/A"/>
    <s v="20 - FONDOS CON DESTINO ESPECÍFICO"/>
    <s v=" "/>
    <s v="99 - MULTIPROVINCIAL"/>
    <n v="41100000"/>
    <n v="300000"/>
    <n v="51330"/>
  </r>
  <r>
    <s v="2024"/>
    <x v="0"/>
    <x v="0"/>
    <x v="1"/>
    <x v="7"/>
    <x v="2"/>
    <s v="0205 - MINISTERIO DE HACIENDA"/>
    <s v="0001 - MINISTERIO DE HACIENDA"/>
    <x v="0"/>
    <x v="0"/>
    <x v="2"/>
    <s v="2.6 - BIENES MUEBLES, INMUEBLES E INTANGIBLES"/>
    <s v="2.6.4 - VEHÍCULOS Y EQUIPO DE TRANSPORTE, TRACCIÓN Y ELEVACIÓN"/>
    <s v="S"/>
    <s v="00 - N/A"/>
    <s v="10 - FONDO GENERAL"/>
    <s v=" "/>
    <s v="01 - DISTRITO NACIONAL"/>
    <n v="0"/>
    <n v="82220000"/>
    <n v="21475000"/>
  </r>
  <r>
    <s v="2024"/>
    <x v="0"/>
    <x v="0"/>
    <x v="1"/>
    <x v="7"/>
    <x v="2"/>
    <s v="0205 - MINISTERIO DE HACIENDA"/>
    <s v="0001 - MINISTERIO DE HACIENDA"/>
    <x v="0"/>
    <x v="0"/>
    <x v="2"/>
    <s v="2.6 - BIENES MUEBLES, INMUEBLES E INTANGIBLES"/>
    <s v="2.6.5 - MAQUINARIA, OTROS EQUIPOS Y HERRAMIENTAS"/>
    <s v="N"/>
    <s v="00 - N/A"/>
    <s v="10 - FONDO GENERAL"/>
    <s v=" "/>
    <s v="99 - MULTIPROVINCIAL"/>
    <n v="26545900"/>
    <n v="21485138"/>
    <n v="18561976.52"/>
  </r>
  <r>
    <s v="2024"/>
    <x v="0"/>
    <x v="0"/>
    <x v="1"/>
    <x v="7"/>
    <x v="2"/>
    <s v="0205 - MINISTERIO DE HACIENDA"/>
    <s v="0001 - MINISTERIO DE HACIENDA"/>
    <x v="0"/>
    <x v="0"/>
    <x v="2"/>
    <s v="2.6 - BIENES MUEBLES, INMUEBLES E INTANGIBLES"/>
    <s v="2.6.5 - MAQUINARIA, OTROS EQUIPOS Y HERRAMIENTAS"/>
    <s v="N"/>
    <s v="00 - N/A"/>
    <s v="20 - FONDOS CON DESTINO ESPECÍFICO"/>
    <s v=" "/>
    <s v="99 - MULTIPROVINCIAL"/>
    <n v="30150000"/>
    <n v="14850000"/>
    <n v="12244633.569999998"/>
  </r>
  <r>
    <s v="2024"/>
    <x v="0"/>
    <x v="0"/>
    <x v="1"/>
    <x v="7"/>
    <x v="2"/>
    <s v="0205 - MINISTERIO DE HACIENDA"/>
    <s v="0001 - MINISTERIO DE HACIENDA"/>
    <x v="0"/>
    <x v="0"/>
    <x v="2"/>
    <s v="2.6 - BIENES MUEBLES, INMUEBLES E INTANGIBLES"/>
    <s v="2.6.6 - EQUIPOS DE DEFENSA Y SEGURIDAD"/>
    <s v="N"/>
    <s v="00 - N/A"/>
    <s v="10 - FONDO GENERAL"/>
    <s v=" "/>
    <s v="99 - MULTIPROVINCIAL"/>
    <n v="9963050"/>
    <n v="863050"/>
    <n v="314064.79000000004"/>
  </r>
  <r>
    <s v="2024"/>
    <x v="0"/>
    <x v="0"/>
    <x v="1"/>
    <x v="7"/>
    <x v="2"/>
    <s v="0205 - MINISTERIO DE HACIENDA"/>
    <s v="0001 - MINISTERIO DE HACIENDA"/>
    <x v="0"/>
    <x v="0"/>
    <x v="2"/>
    <s v="2.6 - BIENES MUEBLES, INMUEBLES E INTANGIBLES"/>
    <s v="2.6.8 - BIENES INTANGIBLES"/>
    <s v="N"/>
    <s v="00 - N/A"/>
    <s v="10 - FONDO GENERAL"/>
    <s v=" "/>
    <s v="99 - MULTIPROVINCIAL"/>
    <n v="2000000"/>
    <n v="42533600"/>
    <n v="42433599.880000003"/>
  </r>
  <r>
    <s v="2024"/>
    <x v="0"/>
    <x v="0"/>
    <x v="1"/>
    <x v="7"/>
    <x v="2"/>
    <s v="0205 - MINISTERIO DE HACIENDA"/>
    <s v="0001 - MINISTERIO DE HACIENDA"/>
    <x v="0"/>
    <x v="0"/>
    <x v="2"/>
    <s v="2.6 - BIENES MUEBLES, INMUEBLES E INTANGIBLES"/>
    <s v="2.6.8 - BIENES INTANGIBLES"/>
    <s v="N"/>
    <s v="00 - N/A"/>
    <s v="20 - FONDOS CON DESTINO ESPECÍFICO"/>
    <s v=" "/>
    <s v="99 - MULTIPROVINCIAL"/>
    <n v="0"/>
    <n v="77000000"/>
    <n v="0"/>
  </r>
  <r>
    <s v="2024"/>
    <x v="0"/>
    <x v="0"/>
    <x v="1"/>
    <x v="7"/>
    <x v="2"/>
    <s v="0205 - MINISTERIO DE HACIENDA"/>
    <s v="0001 - MINISTERIO DE HACIENDA"/>
    <x v="0"/>
    <x v="0"/>
    <x v="2"/>
    <s v="2.6 - BIENES MUEBLES, INMUEBLES E INTANGIBLES"/>
    <s v="2.6.8 - BIENES INTANGIBLES"/>
    <s v="S"/>
    <s v="00 - N/A"/>
    <s v="10 - FONDO GENERAL"/>
    <s v=" "/>
    <s v="01 - DISTRITO NACIONAL"/>
    <n v="119000000"/>
    <n v="36780000"/>
    <n v="0"/>
  </r>
  <r>
    <s v="2024"/>
    <x v="0"/>
    <x v="0"/>
    <x v="1"/>
    <x v="7"/>
    <x v="2"/>
    <s v="0205 - MINISTERIO DE HACIENDA"/>
    <s v="0002 - DIRECCION NACIONAL DE CATASTRO"/>
    <x v="0"/>
    <x v="0"/>
    <x v="2"/>
    <s v="2.6 - BIENES MUEBLES, INMUEBLES E INTANGIBLES"/>
    <s v="2.6.1 - MOBILIARIO Y EQUIPO"/>
    <s v="N"/>
    <s v="00 - N/A"/>
    <s v="10 - FONDO GENERAL"/>
    <s v=" "/>
    <s v="99 - MULTIPROVINCIAL"/>
    <n v="502000"/>
    <n v="570000"/>
    <n v="555350.94999999995"/>
  </r>
  <r>
    <s v="2024"/>
    <x v="0"/>
    <x v="0"/>
    <x v="1"/>
    <x v="7"/>
    <x v="2"/>
    <s v="0205 - MINISTERIO DE HACIENDA"/>
    <s v="0002 - DIRECCION NACIONAL DE CATASTRO"/>
    <x v="0"/>
    <x v="0"/>
    <x v="2"/>
    <s v="2.6 - BIENES MUEBLES, INMUEBLES E INTANGIBLES"/>
    <s v="2.6.1 - MOBILIARIO Y EQUIPO"/>
    <s v="N"/>
    <s v="00 - N/A"/>
    <s v="20 - FONDOS CON DESTINO ESPECÍFICO"/>
    <s v=" "/>
    <s v="99 - MULTIPROVINCIAL"/>
    <n v="217600"/>
    <n v="1403600"/>
    <n v="948113.80999999982"/>
  </r>
  <r>
    <s v="2024"/>
    <x v="0"/>
    <x v="0"/>
    <x v="1"/>
    <x v="7"/>
    <x v="2"/>
    <s v="0205 - MINISTERIO DE HACIENDA"/>
    <s v="0002 - DIRECCION NACIONAL DE CATASTRO"/>
    <x v="0"/>
    <x v="0"/>
    <x v="2"/>
    <s v="2.6 - BIENES MUEBLES, INMUEBLES E INTANGIBLES"/>
    <s v="2.6.1 - MOBILIARIO Y EQUIPO"/>
    <s v="N"/>
    <s v="00 - N/A"/>
    <s v="70 - DONACION EXTERNA"/>
    <s v=" "/>
    <s v="99 - MULTIPROVINCIAL"/>
    <n v="0"/>
    <n v="90000"/>
    <n v="0"/>
  </r>
  <r>
    <s v="2024"/>
    <x v="0"/>
    <x v="0"/>
    <x v="1"/>
    <x v="7"/>
    <x v="2"/>
    <s v="0205 - MINISTERIO DE HACIENDA"/>
    <s v="0002 - DIRECCION NACIONAL DE CATASTRO"/>
    <x v="0"/>
    <x v="0"/>
    <x v="2"/>
    <s v="2.6 - BIENES MUEBLES, INMUEBLES E INTANGIBLES"/>
    <s v="2.6.2 - MOBILIARIO Y EQUIPO DE AUDIO, AUDIOVISUAL, RECREATIVO Y EDUCACIONAL"/>
    <s v="N"/>
    <s v="00 - N/A"/>
    <s v="20 - FONDOS CON DESTINO ESPECÍFICO"/>
    <s v=" "/>
    <s v="99 - MULTIPROVINCIAL"/>
    <n v="0"/>
    <n v="0"/>
    <n v="0"/>
  </r>
  <r>
    <s v="2024"/>
    <x v="0"/>
    <x v="0"/>
    <x v="1"/>
    <x v="7"/>
    <x v="2"/>
    <s v="0205 - MINISTERIO DE HACIENDA"/>
    <s v="0002 - DIRECCION NACIONAL DE CATASTRO"/>
    <x v="0"/>
    <x v="0"/>
    <x v="2"/>
    <s v="2.6 - BIENES MUEBLES, INMUEBLES E INTANGIBLES"/>
    <s v="2.6.4 - VEHÍCULOS Y EQUIPO DE TRANSPORTE, TRACCIÓN Y ELEVACIÓN"/>
    <s v="N"/>
    <s v="00 - N/A"/>
    <s v="20 - FONDOS CON DESTINO ESPECÍFICO"/>
    <s v=" "/>
    <s v="99 - MULTIPROVINCIAL"/>
    <n v="0"/>
    <n v="81000"/>
    <n v="80699.95"/>
  </r>
  <r>
    <s v="2024"/>
    <x v="0"/>
    <x v="0"/>
    <x v="1"/>
    <x v="7"/>
    <x v="2"/>
    <s v="0205 - MINISTERIO DE HACIENDA"/>
    <s v="0002 - DIRECCION NACIONAL DE CATASTRO"/>
    <x v="0"/>
    <x v="0"/>
    <x v="2"/>
    <s v="2.6 - BIENES MUEBLES, INMUEBLES E INTANGIBLES"/>
    <s v="2.6.4 - VEHÍCULOS Y EQUIPO DE TRANSPORTE, TRACCIÓN Y ELEVACIÓN"/>
    <s v="N"/>
    <s v="00 - N/A"/>
    <s v="70 - DONACION EXTERNA"/>
    <s v=" "/>
    <s v="99 - MULTIPROVINCIAL"/>
    <n v="0"/>
    <n v="3000000"/>
    <n v="2637000"/>
  </r>
  <r>
    <s v="2024"/>
    <x v="0"/>
    <x v="0"/>
    <x v="1"/>
    <x v="7"/>
    <x v="2"/>
    <s v="0205 - MINISTERIO DE HACIENDA"/>
    <s v="0002 - DIRECCION NACIONAL DE CATASTRO"/>
    <x v="0"/>
    <x v="0"/>
    <x v="2"/>
    <s v="2.6 - BIENES MUEBLES, INMUEBLES E INTANGIBLES"/>
    <s v="2.6.5 - MAQUINARIA, OTROS EQUIPOS Y HERRAMIENTAS"/>
    <s v="N"/>
    <s v="00 - N/A"/>
    <s v="10 - FONDO GENERAL"/>
    <s v=" "/>
    <s v="99 - MULTIPROVINCIAL"/>
    <n v="15500"/>
    <n v="15500"/>
    <n v="0"/>
  </r>
  <r>
    <s v="2024"/>
    <x v="0"/>
    <x v="0"/>
    <x v="1"/>
    <x v="7"/>
    <x v="2"/>
    <s v="0205 - MINISTERIO DE HACIENDA"/>
    <s v="0002 - DIRECCION NACIONAL DE CATASTRO"/>
    <x v="0"/>
    <x v="0"/>
    <x v="2"/>
    <s v="2.6 - BIENES MUEBLES, INMUEBLES E INTANGIBLES"/>
    <s v="2.6.5 - MAQUINARIA, OTROS EQUIPOS Y HERRAMIENTAS"/>
    <s v="N"/>
    <s v="00 - N/A"/>
    <s v="20 - FONDOS CON DESTINO ESPECÍFICO"/>
    <s v=" "/>
    <s v="99 - MULTIPROVINCIAL"/>
    <n v="692000"/>
    <n v="1071000"/>
    <n v="0"/>
  </r>
  <r>
    <s v="2024"/>
    <x v="0"/>
    <x v="0"/>
    <x v="1"/>
    <x v="7"/>
    <x v="2"/>
    <s v="0205 - MINISTERIO DE HACIENDA"/>
    <s v="0002 - DIRECCION NACIONAL DE CATASTRO"/>
    <x v="0"/>
    <x v="0"/>
    <x v="2"/>
    <s v="2.6 - BIENES MUEBLES, INMUEBLES E INTANGIBLES"/>
    <s v="2.6.5 - MAQUINARIA, OTROS EQUIPOS Y HERRAMIENTAS"/>
    <s v="N"/>
    <s v="00 - N/A"/>
    <s v="70 - DONACION EXTERNA"/>
    <s v=" "/>
    <s v="99 - MULTIPROVINCIAL"/>
    <n v="0"/>
    <n v="2400000"/>
    <n v="1758053.68"/>
  </r>
  <r>
    <s v="2024"/>
    <x v="0"/>
    <x v="0"/>
    <x v="1"/>
    <x v="7"/>
    <x v="2"/>
    <s v="0205 - MINISTERIO DE HACIENDA"/>
    <s v="0002 - DIRECCION NACIONAL DE CATASTRO"/>
    <x v="0"/>
    <x v="0"/>
    <x v="2"/>
    <s v="2.6 - BIENES MUEBLES, INMUEBLES E INTANGIBLES"/>
    <s v="2.6.6 - EQUIPOS DE DEFENSA Y SEGURIDAD"/>
    <s v="N"/>
    <s v="00 - N/A"/>
    <s v="10 - FONDO GENERAL"/>
    <s v=" "/>
    <s v="99 - MULTIPROVINCIAL"/>
    <n v="0"/>
    <n v="126000"/>
    <n v="123211.86"/>
  </r>
  <r>
    <s v="2024"/>
    <x v="0"/>
    <x v="0"/>
    <x v="1"/>
    <x v="7"/>
    <x v="2"/>
    <s v="0205 - MINISTERIO DE HACIENDA"/>
    <s v="0003 - ADMINISTRACION GENERAL DE BIENES NACIONALES"/>
    <x v="0"/>
    <x v="0"/>
    <x v="2"/>
    <s v="2.6 - BIENES MUEBLES, INMUEBLES E INTANGIBLES"/>
    <s v="2.6.1 - MOBILIARIO Y EQUIPO"/>
    <s v="N"/>
    <s v="00 - N/A"/>
    <s v="10 - FONDO GENERAL"/>
    <s v=" "/>
    <s v="99 - MULTIPROVINCIAL"/>
    <n v="2125000"/>
    <n v="744226"/>
    <n v="744226"/>
  </r>
  <r>
    <s v="2024"/>
    <x v="0"/>
    <x v="0"/>
    <x v="1"/>
    <x v="7"/>
    <x v="2"/>
    <s v="0205 - MINISTERIO DE HACIENDA"/>
    <s v="0003 - ADMINISTRACION GENERAL DE BIENES NACIONALES"/>
    <x v="0"/>
    <x v="0"/>
    <x v="2"/>
    <s v="2.6 - BIENES MUEBLES, INMUEBLES E INTANGIBLES"/>
    <s v="2.6.1 - MOBILIARIO Y EQUIPO"/>
    <s v="N"/>
    <s v="00 - N/A"/>
    <s v="20 - FONDOS CON DESTINO ESPECÍFICO"/>
    <s v=" "/>
    <s v="99 - MULTIPROVINCIAL"/>
    <n v="2359798"/>
    <n v="9494904"/>
    <n v="8030777.2999999998"/>
  </r>
  <r>
    <s v="2024"/>
    <x v="0"/>
    <x v="0"/>
    <x v="1"/>
    <x v="7"/>
    <x v="2"/>
    <s v="0205 - MINISTERIO DE HACIENDA"/>
    <s v="0003 - ADMINISTRACION GENERAL DE BIENES NACIONALES"/>
    <x v="0"/>
    <x v="0"/>
    <x v="2"/>
    <s v="2.6 - BIENES MUEBLES, INMUEBLES E INTANGIBLES"/>
    <s v="2.6.1 - MOBILIARIO Y EQUIPO"/>
    <s v="N"/>
    <s v="00 - N/A"/>
    <s v="70 - DONACION EXTERNA"/>
    <s v=" "/>
    <s v="99 - MULTIPROVINCIAL"/>
    <n v="0"/>
    <n v="2447269"/>
    <n v="1771103.3"/>
  </r>
  <r>
    <s v="2024"/>
    <x v="0"/>
    <x v="0"/>
    <x v="1"/>
    <x v="7"/>
    <x v="2"/>
    <s v="0205 - MINISTERIO DE HACIENDA"/>
    <s v="0003 - ADMINISTRACION GENERAL DE BIENES NACIONALES"/>
    <x v="0"/>
    <x v="0"/>
    <x v="2"/>
    <s v="2.6 - BIENES MUEBLES, INMUEBLES E INTANGIBLES"/>
    <s v="2.6.2 - MOBILIARIO Y EQUIPO DE AUDIO, AUDIOVISUAL, RECREATIVO Y EDUCACIONAL"/>
    <s v="N"/>
    <s v="00 - N/A"/>
    <s v="20 - FONDOS CON DESTINO ESPECÍFICO"/>
    <s v=" "/>
    <s v="99 - MULTIPROVINCIAL"/>
    <n v="545000"/>
    <n v="94200"/>
    <n v="94200"/>
  </r>
  <r>
    <s v="2024"/>
    <x v="0"/>
    <x v="0"/>
    <x v="1"/>
    <x v="7"/>
    <x v="2"/>
    <s v="0205 - MINISTERIO DE HACIENDA"/>
    <s v="0003 - ADMINISTRACION GENERAL DE BIENES NACIONALES"/>
    <x v="0"/>
    <x v="0"/>
    <x v="2"/>
    <s v="2.6 - BIENES MUEBLES, INMUEBLES E INTANGIBLES"/>
    <s v="2.6.2 - MOBILIARIO Y EQUIPO DE AUDIO, AUDIOVISUAL, RECREATIVO Y EDUCACIONAL"/>
    <s v="N"/>
    <s v="00 - N/A"/>
    <s v="70 - DONACION EXTERNA"/>
    <s v=" "/>
    <s v="99 - MULTIPROVINCIAL"/>
    <n v="0"/>
    <n v="561168"/>
    <n v="192600"/>
  </r>
  <r>
    <s v="2024"/>
    <x v="0"/>
    <x v="0"/>
    <x v="1"/>
    <x v="7"/>
    <x v="2"/>
    <s v="0205 - MINISTERIO DE HACIENDA"/>
    <s v="0003 - ADMINISTRACION GENERAL DE BIENES NACIONALES"/>
    <x v="0"/>
    <x v="0"/>
    <x v="2"/>
    <s v="2.6 - BIENES MUEBLES, INMUEBLES E INTANGIBLES"/>
    <s v="2.6.3 - EQUIPO E INSTRUMENTAL, CIENTÍFICO Y LABORATORIO"/>
    <s v="N"/>
    <s v="00 - N/A"/>
    <s v="20 - FONDOS CON DESTINO ESPECÍFICO"/>
    <s v=" "/>
    <s v="99 - MULTIPROVINCIAL"/>
    <n v="65000"/>
    <n v="0"/>
    <n v="0"/>
  </r>
  <r>
    <s v="2024"/>
    <x v="0"/>
    <x v="0"/>
    <x v="1"/>
    <x v="7"/>
    <x v="2"/>
    <s v="0205 - MINISTERIO DE HACIENDA"/>
    <s v="0003 - ADMINISTRACION GENERAL DE BIENES NACIONALES"/>
    <x v="0"/>
    <x v="0"/>
    <x v="2"/>
    <s v="2.6 - BIENES MUEBLES, INMUEBLES E INTANGIBLES"/>
    <s v="2.6.4 - VEHÍCULOS Y EQUIPO DE TRANSPORTE, TRACCIÓN Y ELEVACIÓN"/>
    <s v="N"/>
    <s v="00 - N/A"/>
    <s v="70 - DONACION EXTERNA"/>
    <s v=" "/>
    <s v="99 - MULTIPROVINCIAL"/>
    <n v="0"/>
    <n v="11864000"/>
    <n v="0"/>
  </r>
  <r>
    <s v="2024"/>
    <x v="0"/>
    <x v="0"/>
    <x v="1"/>
    <x v="7"/>
    <x v="2"/>
    <s v="0205 - MINISTERIO DE HACIENDA"/>
    <s v="0003 - ADMINISTRACION GENERAL DE BIENES NACIONALES"/>
    <x v="0"/>
    <x v="0"/>
    <x v="2"/>
    <s v="2.6 - BIENES MUEBLES, INMUEBLES E INTANGIBLES"/>
    <s v="2.6.5 - MAQUINARIA, OTROS EQUIPOS Y HERRAMIENTAS"/>
    <s v="N"/>
    <s v="00 - N/A"/>
    <s v="10 - FONDO GENERAL"/>
    <s v=" "/>
    <s v="99 - MULTIPROVINCIAL"/>
    <n v="645000"/>
    <n v="1116519"/>
    <n v="272580"/>
  </r>
  <r>
    <s v="2024"/>
    <x v="0"/>
    <x v="0"/>
    <x v="1"/>
    <x v="7"/>
    <x v="2"/>
    <s v="0205 - MINISTERIO DE HACIENDA"/>
    <s v="0003 - ADMINISTRACION GENERAL DE BIENES NACIONALES"/>
    <x v="0"/>
    <x v="0"/>
    <x v="2"/>
    <s v="2.6 - BIENES MUEBLES, INMUEBLES E INTANGIBLES"/>
    <s v="2.6.5 - MAQUINARIA, OTROS EQUIPOS Y HERRAMIENTAS"/>
    <s v="N"/>
    <s v="00 - N/A"/>
    <s v="20 - FONDOS CON DESTINO ESPECÍFICO"/>
    <s v=" "/>
    <s v="99 - MULTIPROVINCIAL"/>
    <n v="345000"/>
    <n v="505913"/>
    <n v="455911.88"/>
  </r>
  <r>
    <s v="2024"/>
    <x v="0"/>
    <x v="0"/>
    <x v="1"/>
    <x v="7"/>
    <x v="2"/>
    <s v="0205 - MINISTERIO DE HACIENDA"/>
    <s v="0003 - ADMINISTRACION GENERAL DE BIENES NACIONALES"/>
    <x v="0"/>
    <x v="0"/>
    <x v="2"/>
    <s v="2.6 - BIENES MUEBLES, INMUEBLES E INTANGIBLES"/>
    <s v="2.6.5 - MAQUINARIA, OTROS EQUIPOS Y HERRAMIENTAS"/>
    <s v="N"/>
    <s v="00 - N/A"/>
    <s v="70 - DONACION EXTERNA"/>
    <s v=" "/>
    <s v="99 - MULTIPROVINCIAL"/>
    <n v="0"/>
    <n v="961154"/>
    <n v="543390"/>
  </r>
  <r>
    <s v="2024"/>
    <x v="0"/>
    <x v="0"/>
    <x v="1"/>
    <x v="7"/>
    <x v="2"/>
    <s v="0205 - MINISTERIO DE HACIENDA"/>
    <s v="0003 - ADMINISTRACION GENERAL DE BIENES NACIONALES"/>
    <x v="0"/>
    <x v="0"/>
    <x v="2"/>
    <s v="2.7 - OBRAS"/>
    <s v="2.7.1 - OBRAS EN EDIFICACIONES"/>
    <s v="N"/>
    <s v="00 - N/A"/>
    <s v="10 - FONDO GENERAL"/>
    <s v=" "/>
    <s v="99 - MULTIPROVINCIAL"/>
    <n v="0"/>
    <n v="58395135.789999999"/>
    <n v="3388661.8"/>
  </r>
  <r>
    <s v="2024"/>
    <x v="0"/>
    <x v="0"/>
    <x v="1"/>
    <x v="7"/>
    <x v="2"/>
    <s v="0205 - MINISTERIO DE HACIENDA"/>
    <s v="0003 - ADMINISTRACION GENERAL DE BIENES NACIONALES"/>
    <x v="0"/>
    <x v="0"/>
    <x v="2"/>
    <s v="2.7 - OBRAS"/>
    <s v="2.7.1 - OBRAS EN EDIFICACIONES"/>
    <s v="N"/>
    <s v="00 - N/A"/>
    <s v="20 - FONDOS CON DESTINO ESPECÍFICO"/>
    <s v=" "/>
    <s v="99 - MULTIPROVINCIAL"/>
    <n v="0"/>
    <n v="18971769.259999998"/>
    <n v="2823680.47"/>
  </r>
  <r>
    <s v="2024"/>
    <x v="0"/>
    <x v="0"/>
    <x v="1"/>
    <x v="7"/>
    <x v="2"/>
    <s v="0205 - MINISTERIO DE HACIENDA"/>
    <s v="0004 - DIRECCION GENERAL DE CONTRATACIONES PUBLICAS"/>
    <x v="0"/>
    <x v="0"/>
    <x v="2"/>
    <s v="2.6 - BIENES MUEBLES, INMUEBLES E INTANGIBLES"/>
    <s v="2.6.1 - MOBILIARIO Y EQUIPO"/>
    <s v="N"/>
    <s v="00 - N/A"/>
    <s v="10 - FONDO GENERAL"/>
    <s v=" "/>
    <s v="99 - MULTIPROVINCIAL"/>
    <n v="13553489"/>
    <n v="4795960.38"/>
    <n v="2568145.4200000004"/>
  </r>
  <r>
    <s v="2024"/>
    <x v="0"/>
    <x v="0"/>
    <x v="1"/>
    <x v="7"/>
    <x v="2"/>
    <s v="0205 - MINISTERIO DE HACIENDA"/>
    <s v="0004 - DIRECCION GENERAL DE CONTRATACIONES PUBLICAS"/>
    <x v="0"/>
    <x v="0"/>
    <x v="2"/>
    <s v="2.6 - BIENES MUEBLES, INMUEBLES E INTANGIBLES"/>
    <s v="2.6.1 - MOBILIARIO Y EQUIPO"/>
    <s v="N"/>
    <s v="00 - N/A"/>
    <s v="70 - DONACION EXTERNA"/>
    <s v=" "/>
    <s v="99 - MULTIPROVINCIAL"/>
    <n v="0"/>
    <n v="8228331.25"/>
    <n v="850953.21000000008"/>
  </r>
  <r>
    <s v="2024"/>
    <x v="0"/>
    <x v="0"/>
    <x v="1"/>
    <x v="7"/>
    <x v="2"/>
    <s v="0205 - MINISTERIO DE HACIENDA"/>
    <s v="0004 - DIRECCION GENERAL DE CONTRATACIONES PUBLICAS"/>
    <x v="0"/>
    <x v="0"/>
    <x v="2"/>
    <s v="2.6 - BIENES MUEBLES, INMUEBLES E INTANGIBLES"/>
    <s v="2.6.2 - MOBILIARIO Y EQUIPO DE AUDIO, AUDIOVISUAL, RECREATIVO Y EDUCACIONAL"/>
    <s v="N"/>
    <s v="00 - N/A"/>
    <s v="10 - FONDO GENERAL"/>
    <s v=" "/>
    <s v="99 - MULTIPROVINCIAL"/>
    <n v="50000"/>
    <n v="100767.73999999998"/>
    <n v="88367.739999999991"/>
  </r>
  <r>
    <s v="2024"/>
    <x v="0"/>
    <x v="0"/>
    <x v="1"/>
    <x v="7"/>
    <x v="2"/>
    <s v="0205 - MINISTERIO DE HACIENDA"/>
    <s v="0004 - DIRECCION GENERAL DE CONTRATACIONES PUBLICAS"/>
    <x v="0"/>
    <x v="0"/>
    <x v="2"/>
    <s v="2.6 - BIENES MUEBLES, INMUEBLES E INTANGIBLES"/>
    <s v="2.6.2 - MOBILIARIO Y EQUIPO DE AUDIO, AUDIOVISUAL, RECREATIVO Y EDUCACIONAL"/>
    <s v="N"/>
    <s v="00 - N/A"/>
    <s v="70 - DONACION EXTERNA"/>
    <s v=" "/>
    <s v="99 - MULTIPROVINCIAL"/>
    <n v="0"/>
    <n v="150000"/>
    <n v="14116"/>
  </r>
  <r>
    <s v="2024"/>
    <x v="0"/>
    <x v="0"/>
    <x v="1"/>
    <x v="7"/>
    <x v="2"/>
    <s v="0205 - MINISTERIO DE HACIENDA"/>
    <s v="0004 - DIRECCION GENERAL DE CONTRATACIONES PUBLICAS"/>
    <x v="0"/>
    <x v="0"/>
    <x v="2"/>
    <s v="2.6 - BIENES MUEBLES, INMUEBLES E INTANGIBLES"/>
    <s v="2.6.3 - EQUIPO E INSTRUMENTAL, CIENTÍFICO Y LABORATORIO"/>
    <s v="N"/>
    <s v="00 - N/A"/>
    <s v="10 - FONDO GENERAL"/>
    <s v=" "/>
    <s v="99 - MULTIPROVINCIAL"/>
    <n v="0"/>
    <n v="89206"/>
    <n v="89205.64"/>
  </r>
  <r>
    <s v="2024"/>
    <x v="0"/>
    <x v="0"/>
    <x v="1"/>
    <x v="7"/>
    <x v="2"/>
    <s v="0205 - MINISTERIO DE HACIENDA"/>
    <s v="0004 - DIRECCION GENERAL DE CONTRATACIONES PUBLICAS"/>
    <x v="0"/>
    <x v="0"/>
    <x v="2"/>
    <s v="2.6 - BIENES MUEBLES, INMUEBLES E INTANGIBLES"/>
    <s v="2.6.4 - VEHÍCULOS Y EQUIPO DE TRANSPORTE, TRACCIÓN Y ELEVACIÓN"/>
    <s v="N"/>
    <s v="00 - N/A"/>
    <s v="10 - FONDO GENERAL"/>
    <s v=" "/>
    <s v="99 - MULTIPROVINCIAL"/>
    <n v="0"/>
    <n v="0"/>
    <n v="0"/>
  </r>
  <r>
    <s v="2024"/>
    <x v="0"/>
    <x v="0"/>
    <x v="1"/>
    <x v="7"/>
    <x v="2"/>
    <s v="0205 - MINISTERIO DE HACIENDA"/>
    <s v="0004 - DIRECCION GENERAL DE CONTRATACIONES PUBLICAS"/>
    <x v="0"/>
    <x v="0"/>
    <x v="2"/>
    <s v="2.6 - BIENES MUEBLES, INMUEBLES E INTANGIBLES"/>
    <s v="2.6.5 - MAQUINARIA, OTROS EQUIPOS Y HERRAMIENTAS"/>
    <s v="N"/>
    <s v="00 - N/A"/>
    <s v="10 - FONDO GENERAL"/>
    <s v=" "/>
    <s v="99 - MULTIPROVINCIAL"/>
    <n v="508061"/>
    <n v="309984"/>
    <n v="109975.99"/>
  </r>
  <r>
    <s v="2024"/>
    <x v="0"/>
    <x v="0"/>
    <x v="1"/>
    <x v="7"/>
    <x v="2"/>
    <s v="0205 - MINISTERIO DE HACIENDA"/>
    <s v="0004 - DIRECCION GENERAL DE CONTRATACIONES PUBLICAS"/>
    <x v="0"/>
    <x v="0"/>
    <x v="2"/>
    <s v="2.6 - BIENES MUEBLES, INMUEBLES E INTANGIBLES"/>
    <s v="2.6.5 - MAQUINARIA, OTROS EQUIPOS Y HERRAMIENTAS"/>
    <s v="N"/>
    <s v="00 - N/A"/>
    <s v="70 - DONACION EXTERNA"/>
    <s v=" "/>
    <s v="99 - MULTIPROVINCIAL"/>
    <n v="0"/>
    <n v="80000"/>
    <n v="0"/>
  </r>
  <r>
    <s v="2024"/>
    <x v="0"/>
    <x v="0"/>
    <x v="1"/>
    <x v="7"/>
    <x v="2"/>
    <s v="0205 - MINISTERIO DE HACIENDA"/>
    <s v="0004 - DIRECCION GENERAL DE CONTRATACIONES PUBLICAS"/>
    <x v="0"/>
    <x v="0"/>
    <x v="2"/>
    <s v="2.6 - BIENES MUEBLES, INMUEBLES E INTANGIBLES"/>
    <s v="2.6.6 - EQUIPOS DE DEFENSA Y SEGURIDAD"/>
    <s v="N"/>
    <s v="00 - N/A"/>
    <s v="10 - FONDO GENERAL"/>
    <s v=" "/>
    <s v="99 - MULTIPROVINCIAL"/>
    <n v="50000"/>
    <n v="80.830000000001746"/>
    <n v="0"/>
  </r>
  <r>
    <s v="2024"/>
    <x v="0"/>
    <x v="0"/>
    <x v="1"/>
    <x v="7"/>
    <x v="2"/>
    <s v="0205 - MINISTERIO DE HACIENDA"/>
    <s v="0004 - DIRECCION GENERAL DE CONTRATACIONES PUBLICAS"/>
    <x v="0"/>
    <x v="0"/>
    <x v="2"/>
    <s v="2.6 - BIENES MUEBLES, INMUEBLES E INTANGIBLES"/>
    <s v="2.6.7 - ACTIVOS BIOLÓGICOS"/>
    <s v="N"/>
    <s v="00 - N/A"/>
    <s v="10 - FONDO GENERAL"/>
    <s v=" "/>
    <s v="99 - MULTIPROVINCIAL"/>
    <n v="0"/>
    <n v="0"/>
    <n v="0"/>
  </r>
  <r>
    <s v="2024"/>
    <x v="0"/>
    <x v="0"/>
    <x v="1"/>
    <x v="7"/>
    <x v="2"/>
    <s v="0205 - MINISTERIO DE HACIENDA"/>
    <s v="0004 - DIRECCION GENERAL DE CONTRATACIONES PUBLICAS"/>
    <x v="0"/>
    <x v="0"/>
    <x v="2"/>
    <s v="2.6 - BIENES MUEBLES, INMUEBLES E INTANGIBLES"/>
    <s v="2.6.8 - BIENES INTANGIBLES"/>
    <s v="N"/>
    <s v="00 - N/A"/>
    <s v="10 - FONDO GENERAL"/>
    <s v=" "/>
    <s v="99 - MULTIPROVINCIAL"/>
    <n v="9000000"/>
    <n v="11756801.249999998"/>
    <n v="8939702.959999999"/>
  </r>
  <r>
    <s v="2024"/>
    <x v="0"/>
    <x v="0"/>
    <x v="1"/>
    <x v="7"/>
    <x v="2"/>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15600"/>
    <n v="15576"/>
  </r>
  <r>
    <s v="2024"/>
    <x v="0"/>
    <x v="0"/>
    <x v="1"/>
    <x v="7"/>
    <x v="2"/>
    <s v="0205 - MINISTERIO DE HACIENDA"/>
    <s v="0004 - DIRECCION GENERAL DE CONTRATACIONES PUBLICAS"/>
    <x v="0"/>
    <x v="0"/>
    <x v="2"/>
    <s v="2.7 - OBRAS"/>
    <s v="2.7.1 - OBRAS EN EDIFICACIONES"/>
    <s v="N"/>
    <s v="00 - N/A"/>
    <s v="10 - FONDO GENERAL"/>
    <s v=" "/>
    <s v="99 - MULTIPROVINCIAL"/>
    <n v="17070"/>
    <n v="17070"/>
    <n v="0"/>
  </r>
  <r>
    <s v="2024"/>
    <x v="0"/>
    <x v="0"/>
    <x v="1"/>
    <x v="7"/>
    <x v="2"/>
    <s v="0205 - MINISTERIO DE HACIENDA"/>
    <s v="0005 - DIRECCION GENERAL DE POLITICA Y LEGISLACION TRIBUTARIA"/>
    <x v="0"/>
    <x v="0"/>
    <x v="2"/>
    <s v="2.6 - BIENES MUEBLES, INMUEBLES E INTANGIBLES"/>
    <s v="2.6.1 - MOBILIARIO Y EQUIPO"/>
    <s v="N"/>
    <s v="00 - N/A"/>
    <s v="10 - FONDO GENERAL"/>
    <s v=" "/>
    <s v="99 - MULTIPROVINCIAL"/>
    <n v="1250000"/>
    <n v="3940000"/>
    <n v="2496585"/>
  </r>
  <r>
    <s v="2024"/>
    <x v="0"/>
    <x v="0"/>
    <x v="1"/>
    <x v="7"/>
    <x v="2"/>
    <s v="0205 - MINISTERIO DE HACIENDA"/>
    <s v="0005 - DIRECCION GENERAL DE POLITICA Y LEGISLACION TRIBUTARIA"/>
    <x v="0"/>
    <x v="0"/>
    <x v="2"/>
    <s v="2.6 - BIENES MUEBLES, INMUEBLES E INTANGIBLES"/>
    <s v="2.6.5 - MAQUINARIA, OTROS EQUIPOS Y HERRAMIENTAS"/>
    <s v="N"/>
    <s v="00 - N/A"/>
    <s v="10 - FONDO GENERAL"/>
    <s v=" "/>
    <s v="99 - MULTIPROVINCIAL"/>
    <n v="0"/>
    <n v="50000"/>
    <n v="0"/>
  </r>
  <r>
    <s v="2024"/>
    <x v="0"/>
    <x v="0"/>
    <x v="1"/>
    <x v="7"/>
    <x v="2"/>
    <s v="0205 - MINISTERIO DE HACIENDA"/>
    <s v="0006 - CENTRO DE CAPACITACIÓN EN POLITICA Y GESTION FISCAL"/>
    <x v="2"/>
    <x v="10"/>
    <x v="39"/>
    <s v="2.6 - BIENES MUEBLES, INMUEBLES E INTANGIBLES"/>
    <s v="2.6.1 - MOBILIARIO Y EQUIPO"/>
    <s v="N"/>
    <s v="00 - N/A"/>
    <s v="10 - FONDO GENERAL"/>
    <s v=" "/>
    <s v="99 - MULTIPROVINCIAL"/>
    <n v="200000"/>
    <n v="1590590"/>
    <n v="1041237.25"/>
  </r>
  <r>
    <s v="2024"/>
    <x v="0"/>
    <x v="0"/>
    <x v="1"/>
    <x v="7"/>
    <x v="2"/>
    <s v="0205 - MINISTERIO DE HACIENDA"/>
    <s v="0006 - CENTRO DE CAPACITACIÓN EN POLITICA Y GESTION FISCAL"/>
    <x v="2"/>
    <x v="10"/>
    <x v="39"/>
    <s v="2.6 - BIENES MUEBLES, INMUEBLES E INTANGIBLES"/>
    <s v="2.6.2 - MOBILIARIO Y EQUIPO DE AUDIO, AUDIOVISUAL, RECREATIVO Y EDUCACIONAL"/>
    <s v="N"/>
    <s v="00 - N/A"/>
    <s v="10 - FONDO GENERAL"/>
    <s v=" "/>
    <s v="99 - MULTIPROVINCIAL"/>
    <n v="0"/>
    <n v="171670"/>
    <n v="0"/>
  </r>
  <r>
    <s v="2024"/>
    <x v="0"/>
    <x v="0"/>
    <x v="1"/>
    <x v="7"/>
    <x v="2"/>
    <s v="0205 - MINISTERIO DE HACIENDA"/>
    <s v="0006 - CENTRO DE CAPACITACIÓN EN POLITICA Y GESTION FISCAL"/>
    <x v="2"/>
    <x v="10"/>
    <x v="39"/>
    <s v="2.6 - BIENES MUEBLES, INMUEBLES E INTANGIBLES"/>
    <s v="2.6.4 - VEHÍCULOS Y EQUIPO DE TRANSPORTE, TRACCIÓN Y ELEVACIÓN"/>
    <s v="N"/>
    <s v="00 - N/A"/>
    <s v="10 - FONDO GENERAL"/>
    <s v=" "/>
    <s v="99 - MULTIPROVINCIAL"/>
    <n v="0"/>
    <n v="15000"/>
    <n v="14401.9"/>
  </r>
  <r>
    <s v="2024"/>
    <x v="0"/>
    <x v="0"/>
    <x v="1"/>
    <x v="7"/>
    <x v="2"/>
    <s v="0205 - MINISTERIO DE HACIENDA"/>
    <s v="0006 - CENTRO DE CAPACITACIÓN EN POLITICA Y GESTION FISCAL"/>
    <x v="2"/>
    <x v="10"/>
    <x v="39"/>
    <s v="2.6 - BIENES MUEBLES, INMUEBLES E INTANGIBLES"/>
    <s v="2.6.5 - MAQUINARIA, OTROS EQUIPOS Y HERRAMIENTAS"/>
    <s v="N"/>
    <s v="00 - N/A"/>
    <s v="10 - FONDO GENERAL"/>
    <s v=" "/>
    <s v="99 - MULTIPROVINCIAL"/>
    <n v="540000"/>
    <n v="731795.1"/>
    <n v="98685.760000000009"/>
  </r>
  <r>
    <s v="2024"/>
    <x v="0"/>
    <x v="0"/>
    <x v="1"/>
    <x v="7"/>
    <x v="2"/>
    <s v="0205 - MINISTERIO DE HACIENDA"/>
    <s v="0006 - CENTRO DE CAPACITACIÓN EN POLITICA Y GESTION FISCAL"/>
    <x v="2"/>
    <x v="10"/>
    <x v="39"/>
    <s v="2.6 - BIENES MUEBLES, INMUEBLES E INTANGIBLES"/>
    <s v="2.6.6 - EQUIPOS DE DEFENSA Y SEGURIDAD"/>
    <s v="N"/>
    <s v="00 - N/A"/>
    <s v="10 - FONDO GENERAL"/>
    <s v=" "/>
    <s v="99 - MULTIPROVINCIAL"/>
    <n v="0"/>
    <n v="326970"/>
    <n v="0"/>
  </r>
  <r>
    <s v="2024"/>
    <x v="0"/>
    <x v="0"/>
    <x v="1"/>
    <x v="7"/>
    <x v="2"/>
    <s v="0205 - MINISTERIO DE HACIENDA"/>
    <s v="0006 - CENTRO DE CAPACITACIÓN EN POLITICA Y GESTION FISCAL"/>
    <x v="2"/>
    <x v="10"/>
    <x v="39"/>
    <s v="2.6 - BIENES MUEBLES, INMUEBLES E INTANGIBLES"/>
    <s v="2.6.8 - BIENES INTANGIBLES"/>
    <s v="N"/>
    <s v="00 - N/A"/>
    <s v="10 - FONDO GENERAL"/>
    <s v=" "/>
    <s v="99 - MULTIPROVINCIAL"/>
    <n v="0"/>
    <n v="1080000"/>
    <n v="620990.54"/>
  </r>
  <r>
    <s v="2024"/>
    <x v="0"/>
    <x v="0"/>
    <x v="1"/>
    <x v="7"/>
    <x v="2"/>
    <s v="0205 - MINISTERIO DE HACIENDA"/>
    <s v="0006 - CENTRO DE CAPACITACIÓN EN POLITICA Y GESTION FISCAL"/>
    <x v="2"/>
    <x v="10"/>
    <x v="39"/>
    <s v="2.7 - OBRAS"/>
    <s v="2.7.1 - OBRAS EN EDIFICACIONES"/>
    <s v="N"/>
    <s v="00 - N/A"/>
    <s v="70 - DONACION EXTERNA"/>
    <s v=" "/>
    <s v="99 - MULTIPROVINCIAL"/>
    <n v="0"/>
    <n v="8230510.2999999998"/>
    <n v="2223952.96"/>
  </r>
  <r>
    <s v="2024"/>
    <x v="0"/>
    <x v="0"/>
    <x v="1"/>
    <x v="7"/>
    <x v="2"/>
    <s v="0205 - MINISTERIO DE HACIENDA"/>
    <s v="0006 - CENTRO DE CAPACITACIÓN EN POLITICA Y GESTION FISCAL"/>
    <x v="2"/>
    <x v="10"/>
    <x v="40"/>
    <s v="2.6 - BIENES MUEBLES, INMUEBLES E INTANGIBLES"/>
    <s v="2.6.1 - MOBILIARIO Y EQUIPO"/>
    <s v="N"/>
    <s v="00 - N/A"/>
    <s v="20 - FONDOS CON DESTINO ESPECÍFICO"/>
    <s v=" "/>
    <s v="99 - MULTIPROVINCIAL"/>
    <n v="600000"/>
    <n v="2568754.65"/>
    <n v="1591413.2999999998"/>
  </r>
  <r>
    <s v="2024"/>
    <x v="0"/>
    <x v="0"/>
    <x v="1"/>
    <x v="7"/>
    <x v="2"/>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 "/>
    <s v="99 - MULTIPROVINCIAL"/>
    <n v="0"/>
    <n v="458500"/>
    <n v="0"/>
  </r>
  <r>
    <s v="2024"/>
    <x v="0"/>
    <x v="0"/>
    <x v="1"/>
    <x v="7"/>
    <x v="2"/>
    <s v="0205 - MINISTERIO DE HACIENDA"/>
    <s v="0006 - CENTRO DE CAPACITACIÓN EN POLITICA Y GESTION FISCAL"/>
    <x v="2"/>
    <x v="10"/>
    <x v="40"/>
    <s v="2.6 - BIENES MUEBLES, INMUEBLES E INTANGIBLES"/>
    <s v="2.6.5 - MAQUINARIA, OTROS EQUIPOS Y HERRAMIENTAS"/>
    <s v="N"/>
    <s v="00 - N/A"/>
    <s v="20 - FONDOS CON DESTINO ESPECÍFICO"/>
    <s v=" "/>
    <s v="99 - MULTIPROVINCIAL"/>
    <n v="800000"/>
    <n v="48310"/>
    <n v="0"/>
  </r>
  <r>
    <s v="2024"/>
    <x v="0"/>
    <x v="0"/>
    <x v="1"/>
    <x v="7"/>
    <x v="2"/>
    <s v="0205 - MINISTERIO DE HACIENDA"/>
    <s v="0006 - CENTRO DE CAPACITACIÓN EN POLITICA Y GESTION FISCAL"/>
    <x v="2"/>
    <x v="10"/>
    <x v="40"/>
    <s v="2.6 - BIENES MUEBLES, INMUEBLES E INTANGIBLES"/>
    <s v="2.6.8 - BIENES INTANGIBLES"/>
    <s v="N"/>
    <s v="00 - N/A"/>
    <s v="20 - FONDOS CON DESTINO ESPECÍFICO"/>
    <s v=" "/>
    <s v="99 - MULTIPROVINCIAL"/>
    <n v="0"/>
    <n v="766000"/>
    <n v="0"/>
  </r>
  <r>
    <s v="2024"/>
    <x v="0"/>
    <x v="0"/>
    <x v="1"/>
    <x v="7"/>
    <x v="2"/>
    <s v="0205 - MINISTERIO DE HACIENDA"/>
    <s v="0008 - TESORERIA NACIONAL"/>
    <x v="0"/>
    <x v="0"/>
    <x v="2"/>
    <s v="2.6 - BIENES MUEBLES, INMUEBLES E INTANGIBLES"/>
    <s v="2.6.1 - MOBILIARIO Y EQUIPO"/>
    <s v="N"/>
    <s v="00 - N/A"/>
    <s v="10 - FONDO GENERAL"/>
    <s v=" "/>
    <s v="99 - MULTIPROVINCIAL"/>
    <n v="3328728"/>
    <n v="1337728"/>
    <n v="1093940.26"/>
  </r>
  <r>
    <s v="2024"/>
    <x v="0"/>
    <x v="0"/>
    <x v="1"/>
    <x v="7"/>
    <x v="2"/>
    <s v="0205 - MINISTERIO DE HACIENDA"/>
    <s v="0008 - TESORERIA NACIONAL"/>
    <x v="0"/>
    <x v="0"/>
    <x v="2"/>
    <s v="2.6 - BIENES MUEBLES, INMUEBLES E INTANGIBLES"/>
    <s v="2.6.2 - MOBILIARIO Y EQUIPO DE AUDIO, AUDIOVISUAL, RECREATIVO Y EDUCACIONAL"/>
    <s v="N"/>
    <s v="00 - N/A"/>
    <s v="10 - FONDO GENERAL"/>
    <s v=" "/>
    <s v="99 - MULTIPROVINCIAL"/>
    <n v="125000"/>
    <n v="151000"/>
    <n v="133780.76"/>
  </r>
  <r>
    <s v="2024"/>
    <x v="0"/>
    <x v="0"/>
    <x v="1"/>
    <x v="7"/>
    <x v="2"/>
    <s v="0205 - MINISTERIO DE HACIENDA"/>
    <s v="0008 - TESORERIA NACIONAL"/>
    <x v="0"/>
    <x v="0"/>
    <x v="2"/>
    <s v="2.6 - BIENES MUEBLES, INMUEBLES E INTANGIBLES"/>
    <s v="2.6.3 - EQUIPO E INSTRUMENTAL, CIENTÍFICO Y LABORATORIO"/>
    <s v="N"/>
    <s v="00 - N/A"/>
    <s v="10 - FONDO GENERAL"/>
    <s v=" "/>
    <s v="99 - MULTIPROVINCIAL"/>
    <n v="15000"/>
    <n v="15000"/>
    <n v="0"/>
  </r>
  <r>
    <s v="2024"/>
    <x v="0"/>
    <x v="0"/>
    <x v="1"/>
    <x v="7"/>
    <x v="2"/>
    <s v="0205 - MINISTERIO DE HACIENDA"/>
    <s v="0008 - TESORERIA NACIONAL"/>
    <x v="0"/>
    <x v="0"/>
    <x v="2"/>
    <s v="2.6 - BIENES MUEBLES, INMUEBLES E INTANGIBLES"/>
    <s v="2.6.4 - VEHÍCULOS Y EQUIPO DE TRANSPORTE, TRACCIÓN Y ELEVACIÓN"/>
    <s v="N"/>
    <s v="00 - N/A"/>
    <s v="10 - FONDO GENERAL"/>
    <s v=" "/>
    <s v="99 - MULTIPROVINCIAL"/>
    <n v="0"/>
    <n v="10705615.879999999"/>
    <n v="7660000"/>
  </r>
  <r>
    <s v="2024"/>
    <x v="0"/>
    <x v="0"/>
    <x v="1"/>
    <x v="7"/>
    <x v="2"/>
    <s v="0205 - MINISTERIO DE HACIENDA"/>
    <s v="0008 - TESORERIA NACIONAL"/>
    <x v="0"/>
    <x v="0"/>
    <x v="2"/>
    <s v="2.6 - BIENES MUEBLES, INMUEBLES E INTANGIBLES"/>
    <s v="2.6.5 - MAQUINARIA, OTROS EQUIPOS Y HERRAMIENTAS"/>
    <s v="N"/>
    <s v="00 - N/A"/>
    <s v="10 - FONDO GENERAL"/>
    <s v=" "/>
    <s v="99 - MULTIPROVINCIAL"/>
    <n v="1331000"/>
    <n v="1516000"/>
    <n v="1161272.98"/>
  </r>
  <r>
    <s v="2024"/>
    <x v="0"/>
    <x v="0"/>
    <x v="1"/>
    <x v="7"/>
    <x v="2"/>
    <s v="0205 - MINISTERIO DE HACIENDA"/>
    <s v="0008 - TESORERIA NACIONAL"/>
    <x v="0"/>
    <x v="0"/>
    <x v="2"/>
    <s v="2.6 - BIENES MUEBLES, INMUEBLES E INTANGIBLES"/>
    <s v="2.6.6 - EQUIPOS DE DEFENSA Y SEGURIDAD"/>
    <s v="N"/>
    <s v="00 - N/A"/>
    <s v="10 - FONDO GENERAL"/>
    <s v=" "/>
    <s v="99 - MULTIPROVINCIAL"/>
    <n v="2000"/>
    <n v="2000"/>
    <n v="0"/>
  </r>
  <r>
    <s v="2024"/>
    <x v="0"/>
    <x v="0"/>
    <x v="1"/>
    <x v="7"/>
    <x v="2"/>
    <s v="0205 - MINISTERIO DE HACIENDA"/>
    <s v="0008 - TESORERIA NACIONAL"/>
    <x v="0"/>
    <x v="0"/>
    <x v="2"/>
    <s v="2.6 - BIENES MUEBLES, INMUEBLES E INTANGIBLES"/>
    <s v="2.6.8 - BIENES INTANGIBLES"/>
    <s v="N"/>
    <s v="00 - N/A"/>
    <s v="10 - FONDO GENERAL"/>
    <s v=" "/>
    <s v="99 - MULTIPROVINCIAL"/>
    <n v="1110370"/>
    <n v="0"/>
    <n v="0"/>
  </r>
  <r>
    <s v="2024"/>
    <x v="0"/>
    <x v="0"/>
    <x v="1"/>
    <x v="7"/>
    <x v="2"/>
    <s v="0205 - MINISTERIO DE HACIENDA"/>
    <s v="0009 - DIRECCIÓN GENERAL DE CONTABILIDAD GUBERNAMENTAL"/>
    <x v="0"/>
    <x v="0"/>
    <x v="2"/>
    <s v="2.6 - BIENES MUEBLES, INMUEBLES E INTANGIBLES"/>
    <s v="2.6.1 - MOBILIARIO Y EQUIPO"/>
    <s v="N"/>
    <s v="00 - N/A"/>
    <s v="10 - FONDO GENERAL"/>
    <s v=" "/>
    <s v="99 - MULTIPROVINCIAL"/>
    <n v="2634216"/>
    <n v="625241"/>
    <n v="591453.06999999995"/>
  </r>
  <r>
    <s v="2024"/>
    <x v="0"/>
    <x v="0"/>
    <x v="1"/>
    <x v="7"/>
    <x v="2"/>
    <s v="0205 - MINISTERIO DE HACIENDA"/>
    <s v="0009 - DIRECCIÓN GENERAL DE CONTABILIDAD GUBERNAMENTAL"/>
    <x v="0"/>
    <x v="0"/>
    <x v="2"/>
    <s v="2.6 - BIENES MUEBLES, INMUEBLES E INTANGIBLES"/>
    <s v="2.6.1 - MOBILIARIO Y EQUIPO"/>
    <s v="N"/>
    <s v="00 - N/A"/>
    <s v="70 - DONACION EXTERNA"/>
    <s v=" "/>
    <s v="99 - MULTIPROVINCIAL"/>
    <n v="0"/>
    <n v="3645537.46"/>
    <n v="3127901.75"/>
  </r>
  <r>
    <s v="2024"/>
    <x v="0"/>
    <x v="0"/>
    <x v="1"/>
    <x v="7"/>
    <x v="2"/>
    <s v="0205 - MINISTERIO DE HACIENDA"/>
    <s v="0009 - DIRECCIÓN GENERAL DE CONTABILIDAD GUBERNAMENTAL"/>
    <x v="0"/>
    <x v="0"/>
    <x v="2"/>
    <s v="2.6 - BIENES MUEBLES, INMUEBLES E INTANGIBLES"/>
    <s v="2.6.2 - MOBILIARIO Y EQUIPO DE AUDIO, AUDIOVISUAL, RECREATIVO Y EDUCACIONAL"/>
    <s v="N"/>
    <s v="00 - N/A"/>
    <s v="10 - FONDO GENERAL"/>
    <s v=" "/>
    <s v="99 - MULTIPROVINCIAL"/>
    <n v="74850"/>
    <n v="0"/>
    <n v="0"/>
  </r>
  <r>
    <s v="2024"/>
    <x v="0"/>
    <x v="0"/>
    <x v="1"/>
    <x v="7"/>
    <x v="2"/>
    <s v="0205 - MINISTERIO DE HACIENDA"/>
    <s v="0009 - DIRECCIÓN GENERAL DE CONTABILIDAD GUBERNAMENTAL"/>
    <x v="0"/>
    <x v="0"/>
    <x v="2"/>
    <s v="2.6 - BIENES MUEBLES, INMUEBLES E INTANGIBLES"/>
    <s v="2.6.3 - EQUIPO E INSTRUMENTAL, CIENTÍFICO Y LABORATORIO"/>
    <s v="N"/>
    <s v="00 - N/A"/>
    <s v="10 - FONDO GENERAL"/>
    <s v=" "/>
    <s v="99 - MULTIPROVINCIAL"/>
    <n v="35200"/>
    <n v="19765"/>
    <n v="19765"/>
  </r>
  <r>
    <s v="2024"/>
    <x v="0"/>
    <x v="0"/>
    <x v="1"/>
    <x v="7"/>
    <x v="2"/>
    <s v="0205 - MINISTERIO DE HACIENDA"/>
    <s v="0009 - DIRECCIÓN GENERAL DE CONTABILIDAD GUBERNAMENTAL"/>
    <x v="0"/>
    <x v="0"/>
    <x v="2"/>
    <s v="2.6 - BIENES MUEBLES, INMUEBLES E INTANGIBLES"/>
    <s v="2.6.4 - VEHÍCULOS Y EQUIPO DE TRANSPORTE, TRACCIÓN Y ELEVACIÓN"/>
    <s v="N"/>
    <s v="00 - N/A"/>
    <s v="10 - FONDO GENERAL"/>
    <s v=" "/>
    <s v="99 - MULTIPROVINCIAL"/>
    <n v="2500000"/>
    <n v="4674000"/>
    <n v="4674000"/>
  </r>
  <r>
    <s v="2024"/>
    <x v="0"/>
    <x v="0"/>
    <x v="1"/>
    <x v="7"/>
    <x v="2"/>
    <s v="0205 - MINISTERIO DE HACIENDA"/>
    <s v="0009 - DIRECCIÓN GENERAL DE CONTABILIDAD GUBERNAMENTAL"/>
    <x v="0"/>
    <x v="0"/>
    <x v="2"/>
    <s v="2.6 - BIENES MUEBLES, INMUEBLES E INTANGIBLES"/>
    <s v="2.6.5 - MAQUINARIA, OTROS EQUIPOS Y HERRAMIENTAS"/>
    <s v="N"/>
    <s v="00 - N/A"/>
    <s v="10 - FONDO GENERAL"/>
    <s v=" "/>
    <s v="99 - MULTIPROVINCIAL"/>
    <n v="112000"/>
    <n v="2017561"/>
    <n v="2017560.21"/>
  </r>
  <r>
    <s v="2024"/>
    <x v="0"/>
    <x v="0"/>
    <x v="1"/>
    <x v="7"/>
    <x v="2"/>
    <s v="0205 - MINISTERIO DE HACIENDA"/>
    <s v="0010 - DIRECCION GENERAL  DE PRESUPUESTO"/>
    <x v="0"/>
    <x v="0"/>
    <x v="2"/>
    <s v="2.6 - BIENES MUEBLES, INMUEBLES E INTANGIBLES"/>
    <s v="2.6.1 - MOBILIARIO Y EQUIPO"/>
    <s v="N"/>
    <s v="00 - N/A"/>
    <s v="10 - FONDO GENERAL"/>
    <s v=" "/>
    <s v="99 - MULTIPROVINCIAL"/>
    <n v="20828200"/>
    <n v="7112900"/>
    <n v="4493301.33"/>
  </r>
  <r>
    <s v="2024"/>
    <x v="0"/>
    <x v="0"/>
    <x v="1"/>
    <x v="7"/>
    <x v="2"/>
    <s v="0205 - MINISTERIO DE HACIENDA"/>
    <s v="0010 - DIRECCION GENERAL  DE PRESUPUESTO"/>
    <x v="0"/>
    <x v="0"/>
    <x v="2"/>
    <s v="2.6 - BIENES MUEBLES, INMUEBLES E INTANGIBLES"/>
    <s v="2.6.1 - MOBILIARIO Y EQUIPO"/>
    <s v="N"/>
    <s v="00 - N/A"/>
    <s v="70 - DONACION EXTERNA"/>
    <s v=" "/>
    <s v="99 - MULTIPROVINCIAL"/>
    <n v="0"/>
    <n v="19500000"/>
    <n v="0"/>
  </r>
  <r>
    <s v="2024"/>
    <x v="0"/>
    <x v="0"/>
    <x v="1"/>
    <x v="7"/>
    <x v="2"/>
    <s v="0205 - MINISTERIO DE HACIENDA"/>
    <s v="0010 - DIRECCION GENERAL  DE PRESUPUESTO"/>
    <x v="0"/>
    <x v="0"/>
    <x v="2"/>
    <s v="2.6 - BIENES MUEBLES, INMUEBLES E INTANGIBLES"/>
    <s v="2.6.2 - MOBILIARIO Y EQUIPO DE AUDIO, AUDIOVISUAL, RECREATIVO Y EDUCACIONAL"/>
    <s v="N"/>
    <s v="00 - N/A"/>
    <s v="10 - FONDO GENERAL"/>
    <s v=" "/>
    <s v="99 - MULTIPROVINCIAL"/>
    <n v="0"/>
    <n v="744000"/>
    <n v="182891.04"/>
  </r>
  <r>
    <s v="2024"/>
    <x v="0"/>
    <x v="0"/>
    <x v="1"/>
    <x v="7"/>
    <x v="2"/>
    <s v="0205 - MINISTERIO DE HACIENDA"/>
    <s v="0010 - DIRECCION GENERAL  DE PRESUPUESTO"/>
    <x v="0"/>
    <x v="0"/>
    <x v="2"/>
    <s v="2.6 - BIENES MUEBLES, INMUEBLES E INTANGIBLES"/>
    <s v="2.6.2 - MOBILIARIO Y EQUIPO DE AUDIO, AUDIOVISUAL, RECREATIVO Y EDUCACIONAL"/>
    <s v="N"/>
    <s v="00 - N/A"/>
    <s v="70 - DONACION EXTERNA"/>
    <s v=" "/>
    <s v="99 - MULTIPROVINCIAL"/>
    <n v="0"/>
    <n v="13008500"/>
    <n v="0"/>
  </r>
  <r>
    <s v="2024"/>
    <x v="0"/>
    <x v="0"/>
    <x v="1"/>
    <x v="7"/>
    <x v="2"/>
    <s v="0205 - MINISTERIO DE HACIENDA"/>
    <s v="0010 - DIRECCION GENERAL  DE PRESUPUESTO"/>
    <x v="0"/>
    <x v="0"/>
    <x v="2"/>
    <s v="2.6 - BIENES MUEBLES, INMUEBLES E INTANGIBLES"/>
    <s v="2.6.3 - EQUIPO E INSTRUMENTAL, CIENTÍFICO Y LABORATORIO"/>
    <s v="N"/>
    <s v="00 - N/A"/>
    <s v="10 - FONDO GENERAL"/>
    <s v=" "/>
    <s v="99 - MULTIPROVINCIAL"/>
    <n v="0"/>
    <n v="21300"/>
    <n v="12224.8"/>
  </r>
  <r>
    <s v="2024"/>
    <x v="0"/>
    <x v="0"/>
    <x v="1"/>
    <x v="7"/>
    <x v="2"/>
    <s v="0205 - MINISTERIO DE HACIENDA"/>
    <s v="0010 - DIRECCION GENERAL  DE PRESUPUESTO"/>
    <x v="0"/>
    <x v="0"/>
    <x v="2"/>
    <s v="2.6 - BIENES MUEBLES, INMUEBLES E INTANGIBLES"/>
    <s v="2.6.4 - VEHÍCULOS Y EQUIPO DE TRANSPORTE, TRACCIÓN Y ELEVACIÓN"/>
    <s v="N"/>
    <s v="00 - N/A"/>
    <s v="10 - FONDO GENERAL"/>
    <s v=" "/>
    <s v="99 - MULTIPROVINCIAL"/>
    <n v="4000000"/>
    <n v="11863500"/>
    <n v="3963549.3"/>
  </r>
  <r>
    <s v="2024"/>
    <x v="0"/>
    <x v="0"/>
    <x v="1"/>
    <x v="7"/>
    <x v="2"/>
    <s v="0205 - MINISTERIO DE HACIENDA"/>
    <s v="0010 - DIRECCION GENERAL  DE PRESUPUESTO"/>
    <x v="0"/>
    <x v="0"/>
    <x v="2"/>
    <s v="2.6 - BIENES MUEBLES, INMUEBLES E INTANGIBLES"/>
    <s v="2.6.5 - MAQUINARIA, OTROS EQUIPOS Y HERRAMIENTAS"/>
    <s v="N"/>
    <s v="00 - N/A"/>
    <s v="10 - FONDO GENERAL"/>
    <s v=" "/>
    <s v="99 - MULTIPROVINCIAL"/>
    <n v="2700000"/>
    <n v="5530000"/>
    <n v="958805.46"/>
  </r>
  <r>
    <s v="2024"/>
    <x v="0"/>
    <x v="0"/>
    <x v="1"/>
    <x v="7"/>
    <x v="2"/>
    <s v="0205 - MINISTERIO DE HACIENDA"/>
    <s v="0010 - DIRECCION GENERAL  DE PRESUPUESTO"/>
    <x v="0"/>
    <x v="0"/>
    <x v="2"/>
    <s v="2.6 - BIENES MUEBLES, INMUEBLES E INTANGIBLES"/>
    <s v="2.6.6 - EQUIPOS DE DEFENSA Y SEGURIDAD"/>
    <s v="N"/>
    <s v="00 - N/A"/>
    <s v="10 - FONDO GENERAL"/>
    <s v=" "/>
    <s v="99 - MULTIPROVINCIAL"/>
    <n v="32500"/>
    <n v="801000"/>
    <n v="697975.88"/>
  </r>
  <r>
    <s v="2024"/>
    <x v="0"/>
    <x v="0"/>
    <x v="1"/>
    <x v="7"/>
    <x v="2"/>
    <s v="0205 - MINISTERIO DE HACIENDA"/>
    <s v="0010 - DIRECCION GENERAL  DE PRESUPUESTO"/>
    <x v="0"/>
    <x v="0"/>
    <x v="2"/>
    <s v="2.6 - BIENES MUEBLES, INMUEBLES E INTANGIBLES"/>
    <s v="2.6.8 - BIENES INTANGIBLES"/>
    <s v="N"/>
    <s v="00 - N/A"/>
    <s v="10 - FONDO GENERAL"/>
    <s v=" "/>
    <s v="99 - MULTIPROVINCIAL"/>
    <n v="2000000"/>
    <n v="0"/>
    <n v="0"/>
  </r>
  <r>
    <s v="2024"/>
    <x v="0"/>
    <x v="0"/>
    <x v="1"/>
    <x v="7"/>
    <x v="2"/>
    <s v="0205 - MINISTERIO DE HACIENDA"/>
    <s v="0011 - DIRECCION GENERAL DE CREDITO PUBLICO"/>
    <x v="0"/>
    <x v="0"/>
    <x v="2"/>
    <s v="2.6 - BIENES MUEBLES, INMUEBLES E INTANGIBLES"/>
    <s v="2.6.1 - MOBILIARIO Y EQUIPO"/>
    <s v="N"/>
    <s v="00 - N/A"/>
    <s v="10 - FONDO GENERAL"/>
    <s v=" "/>
    <s v="99 - MULTIPROVINCIAL"/>
    <n v="1650000"/>
    <n v="7200000"/>
    <n v="5530368.1099999994"/>
  </r>
  <r>
    <s v="2024"/>
    <x v="0"/>
    <x v="0"/>
    <x v="1"/>
    <x v="7"/>
    <x v="2"/>
    <s v="0205 - MINISTERIO DE HACIENDA"/>
    <s v="0011 - DIRECCION GENERAL DE CREDITO PUBLICO"/>
    <x v="0"/>
    <x v="0"/>
    <x v="2"/>
    <s v="2.6 - BIENES MUEBLES, INMUEBLES E INTANGIBLES"/>
    <s v="2.6.2 - MOBILIARIO Y EQUIPO DE AUDIO, AUDIOVISUAL, RECREATIVO Y EDUCACIONAL"/>
    <s v="N"/>
    <s v="00 - N/A"/>
    <s v="10 - FONDO GENERAL"/>
    <s v=" "/>
    <s v="99 - MULTIPROVINCIAL"/>
    <n v="0"/>
    <n v="200000"/>
    <n v="175351.01"/>
  </r>
  <r>
    <s v="2024"/>
    <x v="0"/>
    <x v="0"/>
    <x v="1"/>
    <x v="7"/>
    <x v="2"/>
    <s v="0205 - MINISTERIO DE HACIENDA"/>
    <s v="0011 - DIRECCION GENERAL DE CREDITO PUBLICO"/>
    <x v="0"/>
    <x v="0"/>
    <x v="2"/>
    <s v="2.6 - BIENES MUEBLES, INMUEBLES E INTANGIBLES"/>
    <s v="2.6.3 - EQUIPO E INSTRUMENTAL, CIENTÍFICO Y LABORATORIO"/>
    <s v="N"/>
    <s v="00 - N/A"/>
    <s v="10 - FONDO GENERAL"/>
    <s v=" "/>
    <s v="99 - MULTIPROVINCIAL"/>
    <n v="2000"/>
    <n v="2000"/>
    <n v="0"/>
  </r>
  <r>
    <s v="2024"/>
    <x v="0"/>
    <x v="0"/>
    <x v="1"/>
    <x v="7"/>
    <x v="2"/>
    <s v="0205 - MINISTERIO DE HACIENDA"/>
    <s v="0011 - DIRECCION GENERAL DE CREDITO PUBLICO"/>
    <x v="0"/>
    <x v="0"/>
    <x v="2"/>
    <s v="2.6 - BIENES MUEBLES, INMUEBLES E INTANGIBLES"/>
    <s v="2.6.4 - VEHÍCULOS Y EQUIPO DE TRANSPORTE, TRACCIÓN Y ELEVACIÓN"/>
    <s v="N"/>
    <s v="00 - N/A"/>
    <s v="10 - FONDO GENERAL"/>
    <s v=" "/>
    <s v="99 - MULTIPROVINCIAL"/>
    <n v="4125"/>
    <n v="4125"/>
    <n v="0"/>
  </r>
  <r>
    <s v="2024"/>
    <x v="0"/>
    <x v="0"/>
    <x v="1"/>
    <x v="7"/>
    <x v="2"/>
    <s v="0205 - MINISTERIO DE HACIENDA"/>
    <s v="0011 - DIRECCION GENERAL DE CREDITO PUBLICO"/>
    <x v="0"/>
    <x v="0"/>
    <x v="2"/>
    <s v="2.6 - BIENES MUEBLES, INMUEBLES E INTANGIBLES"/>
    <s v="2.6.5 - MAQUINARIA, OTROS EQUIPOS Y HERRAMIENTAS"/>
    <s v="N"/>
    <s v="00 - N/A"/>
    <s v="10 - FONDO GENERAL"/>
    <s v=" "/>
    <s v="99 - MULTIPROVINCIAL"/>
    <n v="0"/>
    <n v="50000"/>
    <n v="35865"/>
  </r>
  <r>
    <s v="2024"/>
    <x v="0"/>
    <x v="0"/>
    <x v="1"/>
    <x v="7"/>
    <x v="2"/>
    <s v="0205 - MINISTERIO DE HACIENDA"/>
    <s v="0011 - DIRECCION GENERAL DE CREDITO PUBLICO"/>
    <x v="0"/>
    <x v="0"/>
    <x v="2"/>
    <s v="2.6 - BIENES MUEBLES, INMUEBLES E INTANGIBLES"/>
    <s v="2.6.8 - BIENES INTANGIBLES"/>
    <s v="N"/>
    <s v="00 - N/A"/>
    <s v="10 - FONDO GENERAL"/>
    <s v=" "/>
    <s v="99 - MULTIPROVINCIAL"/>
    <n v="1000000"/>
    <n v="400000"/>
    <n v="0"/>
  </r>
  <r>
    <s v="2024"/>
    <x v="0"/>
    <x v="0"/>
    <x v="1"/>
    <x v="7"/>
    <x v="2"/>
    <s v="0205 - MINISTERIO DE HACIENDA"/>
    <s v="0012 - DIRECCION GENERAL DE JUBILACIONES Y PENSIONES A CARGO DEL ESTADO"/>
    <x v="0"/>
    <x v="0"/>
    <x v="2"/>
    <s v="2.6 - BIENES MUEBLES, INMUEBLES E INTANGIBLES"/>
    <s v="2.6.1 - MOBILIARIO Y EQUIPO"/>
    <s v="N"/>
    <s v="00 - N/A"/>
    <s v="10 - FONDO GENERAL"/>
    <s v=" "/>
    <s v="99 - MULTIPROVINCIAL"/>
    <n v="270000"/>
    <n v="1176400"/>
    <n v="1149544.05"/>
  </r>
  <r>
    <s v="2024"/>
    <x v="0"/>
    <x v="0"/>
    <x v="1"/>
    <x v="7"/>
    <x v="2"/>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 "/>
    <s v="99 - MULTIPROVINCIAL"/>
    <n v="0"/>
    <n v="22600"/>
    <n v="0"/>
  </r>
  <r>
    <s v="2024"/>
    <x v="0"/>
    <x v="0"/>
    <x v="1"/>
    <x v="7"/>
    <x v="2"/>
    <s v="0205 - MINISTERIO DE HACIENDA"/>
    <s v="0012 - DIRECCION GENERAL DE JUBILACIONES Y PENSIONES A CARGO DEL ESTADO"/>
    <x v="0"/>
    <x v="0"/>
    <x v="2"/>
    <s v="2.6 - BIENES MUEBLES, INMUEBLES E INTANGIBLES"/>
    <s v="2.6.6 - EQUIPOS DE DEFENSA Y SEGURIDAD"/>
    <s v="N"/>
    <s v="00 - N/A"/>
    <s v="10 - FONDO GENERAL"/>
    <s v=" "/>
    <s v="99 - MULTIPROVINCIAL"/>
    <n v="0"/>
    <n v="732698"/>
    <n v="712697.56"/>
  </r>
  <r>
    <s v="2024"/>
    <x v="0"/>
    <x v="0"/>
    <x v="1"/>
    <x v="7"/>
    <x v="2"/>
    <s v="0206 - MINISTERIO DE EDUCACIÓN"/>
    <s v="0001 - MINISTERIO DE EDUCACION"/>
    <x v="3"/>
    <x v="6"/>
    <x v="13"/>
    <s v="2.6 - BIENES MUEBLES, INMUEBLES E INTANGIBLES"/>
    <s v="2.6.1 - MOBILIARIO Y EQUIPO"/>
    <s v="N"/>
    <s v="00 - N/A"/>
    <s v="10 - FONDO GENERAL"/>
    <s v=" "/>
    <s v="99 - MULTIPROVINCIAL"/>
    <n v="0"/>
    <n v="914708"/>
    <n v="18762"/>
  </r>
  <r>
    <s v="2024"/>
    <x v="0"/>
    <x v="0"/>
    <x v="1"/>
    <x v="7"/>
    <x v="2"/>
    <s v="0206 - MINISTERIO DE EDUCACIÓN"/>
    <s v="0001 - MINISTERIO DE EDUCACION"/>
    <x v="3"/>
    <x v="6"/>
    <x v="13"/>
    <s v="2.6 - BIENES MUEBLES, INMUEBLES E INTANGIBLES"/>
    <s v="2.6.2 - MOBILIARIO Y EQUIPO DE AUDIO, AUDIOVISUAL, RECREATIVO Y EDUCACIONAL"/>
    <s v="N"/>
    <s v="00 - N/A"/>
    <s v="10 - FONDO GENERAL"/>
    <s v=" "/>
    <s v="99 - MULTIPROVINCIAL"/>
    <n v="225000"/>
    <n v="225000"/>
    <n v="0"/>
  </r>
  <r>
    <s v="2024"/>
    <x v="0"/>
    <x v="0"/>
    <x v="1"/>
    <x v="7"/>
    <x v="2"/>
    <s v="0206 - MINISTERIO DE EDUCACIÓN"/>
    <s v="0001 - MINISTERIO DE EDUCACION"/>
    <x v="3"/>
    <x v="6"/>
    <x v="13"/>
    <s v="2.6 - BIENES MUEBLES, INMUEBLES E INTANGIBLES"/>
    <s v="2.6.5 - MAQUINARIA, OTROS EQUIPOS Y HERRAMIENTAS"/>
    <s v="N"/>
    <s v="00 - N/A"/>
    <s v="10 - FONDO GENERAL"/>
    <s v=" "/>
    <s v="99 - MULTIPROVINCIAL"/>
    <n v="0"/>
    <n v="40300"/>
    <n v="29500"/>
  </r>
  <r>
    <s v="2024"/>
    <x v="0"/>
    <x v="0"/>
    <x v="1"/>
    <x v="7"/>
    <x v="2"/>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x v="2"/>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099999994"/>
    <n v="0"/>
  </r>
  <r>
    <s v="2024"/>
    <x v="0"/>
    <x v="0"/>
    <x v="1"/>
    <x v="7"/>
    <x v="2"/>
    <s v="0206 - MINISTERIO DE EDUCACIÓN"/>
    <s v="0001 - MINISTERIO DE EDUCACION"/>
    <x v="2"/>
    <x v="10"/>
    <x v="41"/>
    <s v="2.6 - BIENES MUEBLES, INMUEBLES E INTANGIBLES"/>
    <s v="2.6.1 - MOBILIARIO Y EQUIPO"/>
    <s v="N"/>
    <s v="00 - N/A"/>
    <s v="10 - FONDO GENERAL"/>
    <s v=" "/>
    <s v="99 - MULTIPROVINCIAL"/>
    <n v="93689085"/>
    <n v="5954225"/>
    <n v="3761489.42"/>
  </r>
  <r>
    <s v="2024"/>
    <x v="0"/>
    <x v="0"/>
    <x v="1"/>
    <x v="7"/>
    <x v="2"/>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x v="2"/>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x v="2"/>
    <s v="0206 - MINISTERIO DE EDUCACIÓN"/>
    <s v="0001 - MINISTERIO DE EDUCACION"/>
    <x v="2"/>
    <x v="10"/>
    <x v="41"/>
    <s v="2.6 - BIENES MUEBLES, INMUEBLES E INTANGIBLES"/>
    <s v="2.6.2 - MOBILIARIO Y EQUIPO DE AUDIO, AUDIOVISUAL, RECREATIVO Y EDUCACIONAL"/>
    <s v="N"/>
    <s v="00 - N/A"/>
    <s v="10 - FONDO GENERAL"/>
    <s v=" "/>
    <s v="99 - MULTIPROVINCIAL"/>
    <n v="123500000"/>
    <n v="167789471.06999999"/>
    <n v="145390525.41000003"/>
  </r>
  <r>
    <s v="2024"/>
    <x v="0"/>
    <x v="0"/>
    <x v="1"/>
    <x v="7"/>
    <x v="2"/>
    <s v="0206 - MINISTERIO DE EDUCACIÓN"/>
    <s v="0001 - MINISTERIO DE EDUCACION"/>
    <x v="2"/>
    <x v="10"/>
    <x v="41"/>
    <s v="2.6 - BIENES MUEBLES, INMUEBLES E INTANGIBLES"/>
    <s v="2.6.3 - EQUIPO E INSTRUMENTAL, CIENTÍFICO Y LABORATORIO"/>
    <s v="N"/>
    <s v="00 - N/A"/>
    <s v="10 - FONDO GENERAL"/>
    <s v=" "/>
    <s v="99 - MULTIPROVINCIAL"/>
    <n v="0"/>
    <n v="5934"/>
    <n v="0"/>
  </r>
  <r>
    <s v="2024"/>
    <x v="0"/>
    <x v="0"/>
    <x v="1"/>
    <x v="7"/>
    <x v="2"/>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x v="2"/>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x v="2"/>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x v="2"/>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1591002.9500000002"/>
    <n v="1591001.6800000002"/>
  </r>
  <r>
    <s v="2024"/>
    <x v="0"/>
    <x v="0"/>
    <x v="1"/>
    <x v="7"/>
    <x v="2"/>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93999999994412065"/>
    <n v="0"/>
  </r>
  <r>
    <s v="2024"/>
    <x v="0"/>
    <x v="0"/>
    <x v="1"/>
    <x v="7"/>
    <x v="2"/>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s v="2024"/>
    <x v="0"/>
    <x v="0"/>
    <x v="1"/>
    <x v="7"/>
    <x v="2"/>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3014619.9600000009"/>
    <n v="3014619.7"/>
  </r>
  <r>
    <s v="2024"/>
    <x v="0"/>
    <x v="0"/>
    <x v="1"/>
    <x v="7"/>
    <x v="2"/>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x v="2"/>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x v="2"/>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56000000005587935"/>
    <n v="0"/>
  </r>
  <r>
    <s v="2024"/>
    <x v="0"/>
    <x v="0"/>
    <x v="1"/>
    <x v="7"/>
    <x v="2"/>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x v="2"/>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72000000067055225"/>
    <n v="0"/>
  </r>
  <r>
    <s v="2024"/>
    <x v="0"/>
    <x v="0"/>
    <x v="1"/>
    <x v="7"/>
    <x v="2"/>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x v="2"/>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x v="2"/>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x v="2"/>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7511515.4299999997"/>
    <n v="3283215.35"/>
  </r>
  <r>
    <s v="2024"/>
    <x v="0"/>
    <x v="0"/>
    <x v="1"/>
    <x v="7"/>
    <x v="2"/>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3623660.33"/>
    <n v="2545196.79"/>
  </r>
  <r>
    <s v="2024"/>
    <x v="0"/>
    <x v="0"/>
    <x v="1"/>
    <x v="7"/>
    <x v="2"/>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55000000004656613"/>
    <n v="0"/>
  </r>
  <r>
    <s v="2024"/>
    <x v="0"/>
    <x v="0"/>
    <x v="1"/>
    <x v="7"/>
    <x v="2"/>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x v="2"/>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4960604.75"/>
    <n v="4960604.17"/>
  </r>
  <r>
    <s v="2024"/>
    <x v="0"/>
    <x v="0"/>
    <x v="1"/>
    <x v="7"/>
    <x v="2"/>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x v="2"/>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99999999988358468"/>
    <n v="0"/>
  </r>
  <r>
    <s v="2024"/>
    <x v="0"/>
    <x v="0"/>
    <x v="1"/>
    <x v="7"/>
    <x v="2"/>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3000000"/>
    <n v="2591626.14"/>
  </r>
  <r>
    <s v="2024"/>
    <x v="0"/>
    <x v="0"/>
    <x v="1"/>
    <x v="7"/>
    <x v="2"/>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x v="2"/>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99999999976716936"/>
    <n v="0"/>
  </r>
  <r>
    <s v="2024"/>
    <x v="0"/>
    <x v="0"/>
    <x v="1"/>
    <x v="7"/>
    <x v="2"/>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55000000004656613"/>
    <n v="0"/>
  </r>
  <r>
    <s v="2024"/>
    <x v="0"/>
    <x v="0"/>
    <x v="1"/>
    <x v="7"/>
    <x v="2"/>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2433351"/>
    <n v="2433350.79"/>
  </r>
  <r>
    <s v="2024"/>
    <x v="0"/>
    <x v="0"/>
    <x v="1"/>
    <x v="7"/>
    <x v="2"/>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x v="2"/>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x v="2"/>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x v="2"/>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x v="2"/>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x v="2"/>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x v="2"/>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x v="2"/>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4388591.7100000009"/>
    <n v="4388591.5599999996"/>
  </r>
  <r>
    <s v="2024"/>
    <x v="0"/>
    <x v="0"/>
    <x v="1"/>
    <x v="7"/>
    <x v="2"/>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x v="2"/>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2043707.75"/>
    <n v="2043706.88"/>
  </r>
  <r>
    <s v="2024"/>
    <x v="0"/>
    <x v="0"/>
    <x v="1"/>
    <x v="7"/>
    <x v="2"/>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x v="2"/>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1848530.73"/>
    <n v="1848528.31"/>
  </r>
  <r>
    <s v="2024"/>
    <x v="0"/>
    <x v="0"/>
    <x v="1"/>
    <x v="7"/>
    <x v="2"/>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n v="0"/>
  </r>
  <r>
    <s v="2024"/>
    <x v="0"/>
    <x v="0"/>
    <x v="1"/>
    <x v="7"/>
    <x v="2"/>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x v="2"/>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x v="2"/>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4132699"/>
    <n v="4132698.02"/>
  </r>
  <r>
    <s v="2024"/>
    <x v="0"/>
    <x v="0"/>
    <x v="1"/>
    <x v="7"/>
    <x v="2"/>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x v="2"/>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x v="2"/>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1337487.9500000002"/>
    <n v="1337487.46"/>
  </r>
  <r>
    <s v="2024"/>
    <x v="0"/>
    <x v="0"/>
    <x v="1"/>
    <x v="7"/>
    <x v="2"/>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104121188.81"/>
    <n v="38926763.890000008"/>
  </r>
  <r>
    <s v="2024"/>
    <x v="0"/>
    <x v="0"/>
    <x v="1"/>
    <x v="7"/>
    <x v="2"/>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9597668.0800000001"/>
    <n v="4782242.0199999996"/>
  </r>
  <r>
    <s v="2024"/>
    <x v="0"/>
    <x v="0"/>
    <x v="1"/>
    <x v="7"/>
    <x v="2"/>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1456093.94"/>
    <n v="1456093.76"/>
  </r>
  <r>
    <s v="2024"/>
    <x v="0"/>
    <x v="0"/>
    <x v="1"/>
    <x v="7"/>
    <x v="2"/>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93999999947845936"/>
    <n v="0"/>
  </r>
  <r>
    <s v="2024"/>
    <x v="0"/>
    <x v="0"/>
    <x v="1"/>
    <x v="7"/>
    <x v="2"/>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x v="2"/>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567975.4800000004"/>
    <n v="9567975.2100000009"/>
  </r>
  <r>
    <s v="2024"/>
    <x v="0"/>
    <x v="0"/>
    <x v="1"/>
    <x v="7"/>
    <x v="2"/>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x v="2"/>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06867743"/>
    <n v="0"/>
  </r>
  <r>
    <s v="2024"/>
    <x v="0"/>
    <x v="0"/>
    <x v="1"/>
    <x v="7"/>
    <x v="2"/>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2999999995809048"/>
    <n v="0"/>
  </r>
  <r>
    <s v="2024"/>
    <x v="0"/>
    <x v="0"/>
    <x v="1"/>
    <x v="7"/>
    <x v="2"/>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x v="2"/>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9599999999627471"/>
    <n v="0"/>
  </r>
  <r>
    <s v="2024"/>
    <x v="0"/>
    <x v="0"/>
    <x v="1"/>
    <x v="7"/>
    <x v="2"/>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6416065"/>
    <n v="6416064.7599999998"/>
  </r>
  <r>
    <s v="2024"/>
    <x v="0"/>
    <x v="0"/>
    <x v="1"/>
    <x v="7"/>
    <x v="2"/>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x v="2"/>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390767.0299999993"/>
    <n v="7100499.96"/>
  </r>
  <r>
    <s v="2024"/>
    <x v="0"/>
    <x v="0"/>
    <x v="1"/>
    <x v="7"/>
    <x v="2"/>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399999995"/>
    <n v="3601439.74"/>
  </r>
  <r>
    <s v="2024"/>
    <x v="0"/>
    <x v="0"/>
    <x v="1"/>
    <x v="7"/>
    <x v="2"/>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x v="2"/>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x v="2"/>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05587935"/>
    <n v="0"/>
  </r>
  <r>
    <s v="2024"/>
    <x v="0"/>
    <x v="0"/>
    <x v="1"/>
    <x v="7"/>
    <x v="2"/>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x v="2"/>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4950413.79"/>
    <n v="4950412.05"/>
  </r>
  <r>
    <s v="2024"/>
    <x v="0"/>
    <x v="0"/>
    <x v="1"/>
    <x v="7"/>
    <x v="2"/>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x v="2"/>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40"/>
    <n v="2510239.4300000002"/>
  </r>
  <r>
    <s v="2024"/>
    <x v="0"/>
    <x v="0"/>
    <x v="1"/>
    <x v="7"/>
    <x v="2"/>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8.4699999997392297"/>
    <n v="0"/>
  </r>
  <r>
    <s v="2024"/>
    <x v="0"/>
    <x v="0"/>
    <x v="1"/>
    <x v="7"/>
    <x v="2"/>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x v="2"/>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5947301.0700000003"/>
  </r>
  <r>
    <s v="2024"/>
    <x v="0"/>
    <x v="0"/>
    <x v="1"/>
    <x v="7"/>
    <x v="2"/>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300000000512227"/>
    <n v="0"/>
  </r>
  <r>
    <s v="2024"/>
    <x v="0"/>
    <x v="0"/>
    <x v="1"/>
    <x v="7"/>
    <x v="2"/>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x v="2"/>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x v="2"/>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x v="2"/>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1329847.9500000002"/>
    <n v="1329841.5900000001"/>
  </r>
  <r>
    <s v="2024"/>
    <x v="0"/>
    <x v="0"/>
    <x v="1"/>
    <x v="7"/>
    <x v="2"/>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4686086.9600000009"/>
    <n v="4686086.2300000004"/>
  </r>
  <r>
    <s v="2024"/>
    <x v="0"/>
    <x v="0"/>
    <x v="1"/>
    <x v="7"/>
    <x v="2"/>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x v="2"/>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x v="2"/>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83341"/>
    <n v="0"/>
  </r>
  <r>
    <s v="2024"/>
    <x v="0"/>
    <x v="0"/>
    <x v="1"/>
    <x v="7"/>
    <x v="2"/>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93999999947845936"/>
    <n v="0"/>
  </r>
  <r>
    <s v="2024"/>
    <x v="0"/>
    <x v="0"/>
    <x v="1"/>
    <x v="7"/>
    <x v="2"/>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x v="2"/>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2384845.5499999998"/>
    <n v="0"/>
  </r>
  <r>
    <s v="2024"/>
    <x v="0"/>
    <x v="0"/>
    <x v="1"/>
    <x v="7"/>
    <x v="2"/>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1729000.9500000002"/>
    <n v="0"/>
  </r>
  <r>
    <s v="2024"/>
    <x v="0"/>
    <x v="0"/>
    <x v="1"/>
    <x v="7"/>
    <x v="2"/>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x v="2"/>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x v="2"/>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x v="2"/>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
    <n v="170034.06"/>
  </r>
  <r>
    <s v="2024"/>
    <x v="0"/>
    <x v="0"/>
    <x v="1"/>
    <x v="7"/>
    <x v="2"/>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x v="2"/>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888.54999999981374"/>
    <n v="0"/>
  </r>
  <r>
    <s v="2024"/>
    <x v="0"/>
    <x v="0"/>
    <x v="1"/>
    <x v="7"/>
    <x v="2"/>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x v="2"/>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x v="2"/>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x v="2"/>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88"/>
    <n v="4928521.3499999996"/>
  </r>
  <r>
    <s v="2024"/>
    <x v="0"/>
    <x v="0"/>
    <x v="1"/>
    <x v="7"/>
    <x v="2"/>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x v="2"/>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x v="2"/>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x v="2"/>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2255597.83"/>
    <n v="2255596.98"/>
  </r>
  <r>
    <s v="2024"/>
    <x v="0"/>
    <x v="0"/>
    <x v="1"/>
    <x v="7"/>
    <x v="2"/>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3649187.49"/>
    <n v="3649178.48"/>
  </r>
  <r>
    <s v="2024"/>
    <x v="0"/>
    <x v="0"/>
    <x v="1"/>
    <x v="7"/>
    <x v="2"/>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2923276"/>
    <n v="2473275.46"/>
  </r>
  <r>
    <s v="2024"/>
    <x v="0"/>
    <x v="0"/>
    <x v="1"/>
    <x v="7"/>
    <x v="2"/>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8373813.5600000005"/>
    <n v="8373811.3700000001"/>
  </r>
  <r>
    <s v="2024"/>
    <x v="0"/>
    <x v="0"/>
    <x v="1"/>
    <x v="7"/>
    <x v="2"/>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x v="2"/>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x v="2"/>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x v="2"/>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x v="2"/>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400000001"/>
    <n v="1318621.6200000001"/>
  </r>
  <r>
    <s v="2024"/>
    <x v="0"/>
    <x v="0"/>
    <x v="1"/>
    <x v="7"/>
    <x v="2"/>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x v="2"/>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3611517.4699999997"/>
    <n v="3611507.25"/>
  </r>
  <r>
    <s v="2024"/>
    <x v="0"/>
    <x v="0"/>
    <x v="1"/>
    <x v="7"/>
    <x v="2"/>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x v="2"/>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x v="2"/>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x v="2"/>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x v="2"/>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x v="2"/>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x v="2"/>
    <s v="0206 - MINISTERIO DE EDUCACIÓN"/>
    <s v="0001 - MINISTERIO DE EDUCACION"/>
    <x v="2"/>
    <x v="10"/>
    <x v="41"/>
    <s v="2.7 - OBRAS"/>
    <s v="2.7.1 - OBRAS EN EDIFICACIONES"/>
    <s v="S"/>
    <s v="10 - CONSTRUCCIÓN 4 ESTANCIAS INFANTILES EN LA PROVINCIA DE LA ROMANA"/>
    <s v="10 - FONDO GENERAL"/>
    <n v="13052"/>
    <s v="12 - LA ROMANA"/>
    <n v="28137267"/>
    <n v="21873167.449999996"/>
    <n v="19752548.850000001"/>
  </r>
  <r>
    <s v="2024"/>
    <x v="0"/>
    <x v="0"/>
    <x v="1"/>
    <x v="7"/>
    <x v="2"/>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x v="2"/>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7178041.8599999994"/>
  </r>
  <r>
    <s v="2024"/>
    <x v="0"/>
    <x v="0"/>
    <x v="1"/>
    <x v="7"/>
    <x v="2"/>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x v="2"/>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x v="2"/>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4"/>
    <n v="2521957.7000000002"/>
  </r>
  <r>
    <s v="2024"/>
    <x v="0"/>
    <x v="0"/>
    <x v="1"/>
    <x v="7"/>
    <x v="2"/>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399999995"/>
    <n v="1462187.49"/>
  </r>
  <r>
    <s v="2024"/>
    <x v="0"/>
    <x v="0"/>
    <x v="1"/>
    <x v="7"/>
    <x v="2"/>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x v="2"/>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4750188.96"/>
    <n v="4750188.82"/>
  </r>
  <r>
    <s v="2024"/>
    <x v="0"/>
    <x v="0"/>
    <x v="1"/>
    <x v="7"/>
    <x v="2"/>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x v="2"/>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318622.02"/>
    <n v="1318620.6200000001"/>
  </r>
  <r>
    <s v="2024"/>
    <x v="0"/>
    <x v="0"/>
    <x v="1"/>
    <x v="7"/>
    <x v="2"/>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7967908.370000001"/>
    <n v="6967908.1300000008"/>
  </r>
  <r>
    <s v="2024"/>
    <x v="0"/>
    <x v="0"/>
    <x v="1"/>
    <x v="7"/>
    <x v="2"/>
    <s v="0206 - MINISTERIO DE EDUCACIÓN"/>
    <s v="0001 - MINISTERIO DE EDUCACION"/>
    <x v="2"/>
    <x v="10"/>
    <x v="41"/>
    <s v="2.7 - OBRAS"/>
    <s v="2.7.1 - OBRAS EN EDIFICACIONES"/>
    <s v="S"/>
    <s v="11 - CONSTRUCCIÓN DE 4 ESTANCIAS INFANTILES EN LA PROVINCIA DE LA ALTAGRACIA"/>
    <s v="10 - FONDO GENERAL"/>
    <n v="13074"/>
    <s v="11 - LA ALTAGRACIA"/>
    <n v="6823495"/>
    <n v="2.7300000004470348"/>
    <n v="0"/>
  </r>
  <r>
    <s v="2024"/>
    <x v="0"/>
    <x v="0"/>
    <x v="1"/>
    <x v="7"/>
    <x v="2"/>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x v="2"/>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x v="2"/>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299999999580905"/>
    <n v="0"/>
  </r>
  <r>
    <s v="2024"/>
    <x v="0"/>
    <x v="0"/>
    <x v="1"/>
    <x v="7"/>
    <x v="2"/>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1026647.01"/>
  </r>
  <r>
    <s v="2024"/>
    <x v="0"/>
    <x v="0"/>
    <x v="1"/>
    <x v="7"/>
    <x v="2"/>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1999999.9999999998"/>
    <n v="0"/>
  </r>
  <r>
    <s v="2024"/>
    <x v="0"/>
    <x v="0"/>
    <x v="1"/>
    <x v="7"/>
    <x v="2"/>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x v="2"/>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4500000"/>
    <n v="3823826.0900000003"/>
  </r>
  <r>
    <s v="2024"/>
    <x v="0"/>
    <x v="0"/>
    <x v="1"/>
    <x v="7"/>
    <x v="2"/>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6603345"/>
    <n v="6603341.6200000001"/>
  </r>
  <r>
    <s v="2024"/>
    <x v="0"/>
    <x v="0"/>
    <x v="1"/>
    <x v="7"/>
    <x v="2"/>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3190804.5300000003"/>
    <n v="0"/>
  </r>
  <r>
    <s v="2024"/>
    <x v="0"/>
    <x v="0"/>
    <x v="1"/>
    <x v="7"/>
    <x v="2"/>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x v="2"/>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x v="2"/>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x v="2"/>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x v="2"/>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x v="2"/>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4"/>
    <n v="2508823.46"/>
  </r>
  <r>
    <s v="2024"/>
    <x v="0"/>
    <x v="0"/>
    <x v="1"/>
    <x v="7"/>
    <x v="2"/>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x v="2"/>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2680432.81"/>
    <n v="2369364.58"/>
  </r>
  <r>
    <s v="2024"/>
    <x v="0"/>
    <x v="0"/>
    <x v="1"/>
    <x v="7"/>
    <x v="2"/>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3625170.95"/>
    <n v="3625170.08"/>
  </r>
  <r>
    <s v="2024"/>
    <x v="0"/>
    <x v="0"/>
    <x v="1"/>
    <x v="7"/>
    <x v="2"/>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x v="2"/>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x v="2"/>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x v="2"/>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2029516.96"/>
    <n v="0"/>
  </r>
  <r>
    <s v="2024"/>
    <x v="0"/>
    <x v="0"/>
    <x v="1"/>
    <x v="7"/>
    <x v="2"/>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6958194.5500000007"/>
    <n v="0"/>
  </r>
  <r>
    <s v="2024"/>
    <x v="0"/>
    <x v="0"/>
    <x v="1"/>
    <x v="7"/>
    <x v="2"/>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x v="2"/>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x v="2"/>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n v="0"/>
  </r>
  <r>
    <s v="2024"/>
    <x v="0"/>
    <x v="0"/>
    <x v="1"/>
    <x v="7"/>
    <x v="2"/>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x v="2"/>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x v="2"/>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9"/>
    <n v="1557158.28"/>
  </r>
  <r>
    <s v="2024"/>
    <x v="0"/>
    <x v="0"/>
    <x v="1"/>
    <x v="7"/>
    <x v="2"/>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x v="2"/>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000000.0299999993"/>
    <n v="3316375.28"/>
  </r>
  <r>
    <s v="2024"/>
    <x v="0"/>
    <x v="0"/>
    <x v="1"/>
    <x v="7"/>
    <x v="2"/>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x v="2"/>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1496470"/>
    <n v="1496468.48"/>
  </r>
  <r>
    <s v="2024"/>
    <x v="0"/>
    <x v="0"/>
    <x v="1"/>
    <x v="7"/>
    <x v="2"/>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3178934.79"/>
    <n v="3178933.2"/>
  </r>
  <r>
    <s v="2024"/>
    <x v="0"/>
    <x v="0"/>
    <x v="1"/>
    <x v="7"/>
    <x v="2"/>
    <s v="0206 - MINISTERIO DE EDUCACIÓN"/>
    <s v="0001 - MINISTERIO DE EDUCACION"/>
    <x v="2"/>
    <x v="10"/>
    <x v="41"/>
    <s v="2.7 - OBRAS"/>
    <s v="2.7.1 - OBRAS EN EDIFICACIONES"/>
    <s v="S"/>
    <s v="14 - CONSTRUCCIÓN DE 3 ESTANCIAS INFANTIESL EN LA PROVINCIA DE LA VEGA"/>
    <s v="10 - FONDO GENERAL"/>
    <n v="13055"/>
    <s v="13 - LA VEGA"/>
    <n v="3685447"/>
    <n v="20011463.57"/>
    <n v="14708394.83"/>
  </r>
  <r>
    <s v="2024"/>
    <x v="0"/>
    <x v="0"/>
    <x v="1"/>
    <x v="7"/>
    <x v="2"/>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x v="2"/>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2415895"/>
    <n v="2415894.04"/>
  </r>
  <r>
    <s v="2024"/>
    <x v="0"/>
    <x v="0"/>
    <x v="1"/>
    <x v="7"/>
    <x v="2"/>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x v="2"/>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3033184.5300000003"/>
    <n v="0"/>
  </r>
  <r>
    <s v="2024"/>
    <x v="0"/>
    <x v="0"/>
    <x v="1"/>
    <x v="7"/>
    <x v="2"/>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7900000000372529"/>
    <n v="0"/>
  </r>
  <r>
    <s v="2024"/>
    <x v="0"/>
    <x v="0"/>
    <x v="1"/>
    <x v="7"/>
    <x v="2"/>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x v="2"/>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2089875.44"/>
    <n v="1539098.81"/>
  </r>
  <r>
    <s v="2024"/>
    <x v="0"/>
    <x v="0"/>
    <x v="1"/>
    <x v="7"/>
    <x v="2"/>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n v="0"/>
  </r>
  <r>
    <s v="2024"/>
    <x v="0"/>
    <x v="0"/>
    <x v="1"/>
    <x v="7"/>
    <x v="2"/>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x v="2"/>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5"/>
    <n v="1514598.91"/>
  </r>
  <r>
    <s v="2024"/>
    <x v="0"/>
    <x v="0"/>
    <x v="1"/>
    <x v="7"/>
    <x v="2"/>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2753584"/>
    <n v="2753583.41"/>
  </r>
  <r>
    <s v="2024"/>
    <x v="0"/>
    <x v="0"/>
    <x v="1"/>
    <x v="7"/>
    <x v="2"/>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5"/>
    <n v="1514598.91"/>
  </r>
  <r>
    <s v="2024"/>
    <x v="0"/>
    <x v="0"/>
    <x v="1"/>
    <x v="7"/>
    <x v="2"/>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x v="2"/>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93000000016763806"/>
    <n v="0"/>
  </r>
  <r>
    <s v="2024"/>
    <x v="0"/>
    <x v="0"/>
    <x v="1"/>
    <x v="7"/>
    <x v="2"/>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x v="2"/>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778198"/>
    <n v="1539098.8"/>
  </r>
  <r>
    <s v="2024"/>
    <x v="0"/>
    <x v="0"/>
    <x v="1"/>
    <x v="7"/>
    <x v="2"/>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x v="2"/>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x v="2"/>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x v="2"/>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n v="0"/>
  </r>
  <r>
    <s v="2024"/>
    <x v="0"/>
    <x v="0"/>
    <x v="1"/>
    <x v="7"/>
    <x v="2"/>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x v="2"/>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x v="2"/>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1496469"/>
    <n v="1496468.48"/>
  </r>
  <r>
    <s v="2024"/>
    <x v="0"/>
    <x v="0"/>
    <x v="1"/>
    <x v="7"/>
    <x v="2"/>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x v="2"/>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00000003"/>
    <n v="2254427.0499999998"/>
  </r>
  <r>
    <s v="2024"/>
    <x v="0"/>
    <x v="0"/>
    <x v="1"/>
    <x v="7"/>
    <x v="2"/>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x v="2"/>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x v="2"/>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1083407.5699999998"/>
    <n v="1083405.71"/>
  </r>
  <r>
    <s v="2024"/>
    <x v="0"/>
    <x v="0"/>
    <x v="1"/>
    <x v="7"/>
    <x v="2"/>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10430813"/>
    <n v="0"/>
  </r>
  <r>
    <s v="2024"/>
    <x v="0"/>
    <x v="0"/>
    <x v="1"/>
    <x v="7"/>
    <x v="2"/>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x v="2"/>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199999997"/>
    <n v="2521957.64"/>
  </r>
  <r>
    <s v="2024"/>
    <x v="0"/>
    <x v="0"/>
    <x v="1"/>
    <x v="7"/>
    <x v="2"/>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n v="0"/>
  </r>
  <r>
    <s v="2024"/>
    <x v="0"/>
    <x v="0"/>
    <x v="1"/>
    <x v="7"/>
    <x v="2"/>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x v="2"/>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x v="2"/>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x v="2"/>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x v="2"/>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4494128.5299999993"/>
    <n v="1494129.24"/>
  </r>
  <r>
    <s v="2024"/>
    <x v="0"/>
    <x v="0"/>
    <x v="1"/>
    <x v="7"/>
    <x v="2"/>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1764384"/>
    <n v="1764383.58"/>
  </r>
  <r>
    <s v="2024"/>
    <x v="0"/>
    <x v="0"/>
    <x v="1"/>
    <x v="7"/>
    <x v="2"/>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x v="2"/>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265241.4800000004"/>
    <n v="3208669.06"/>
  </r>
  <r>
    <s v="2024"/>
    <x v="0"/>
    <x v="0"/>
    <x v="1"/>
    <x v="7"/>
    <x v="2"/>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330742.71"/>
    <n v="4591953.34"/>
  </r>
  <r>
    <s v="2024"/>
    <x v="0"/>
    <x v="0"/>
    <x v="1"/>
    <x v="7"/>
    <x v="2"/>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x v="2"/>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x v="2"/>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10430813"/>
    <n v="0"/>
  </r>
  <r>
    <s v="2024"/>
    <x v="0"/>
    <x v="0"/>
    <x v="1"/>
    <x v="7"/>
    <x v="2"/>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x v="2"/>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9"/>
    <n v="1519098.8"/>
  </r>
  <r>
    <s v="2024"/>
    <x v="0"/>
    <x v="0"/>
    <x v="1"/>
    <x v="7"/>
    <x v="2"/>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x v="2"/>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x v="2"/>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x v="2"/>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x v="2"/>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x v="2"/>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x v="2"/>
    <s v="0206 - MINISTERIO DE EDUCACIÓN"/>
    <s v="0001 - MINISTERIO DE EDUCACION"/>
    <x v="2"/>
    <x v="10"/>
    <x v="41"/>
    <s v="2.7 - OBRAS"/>
    <s v="2.7.1 - OBRAS EN EDIFICACIONES"/>
    <s v="S"/>
    <s v="19 - CONSTRUCCIÓN DE 1 ESTANCIA INFANTIL EN LA PROVINCIA DE MONTE PLATA"/>
    <s v="10 - FONDO GENERAL"/>
    <n v="13060"/>
    <s v="29 - MONTE PLATA"/>
    <n v="4945292"/>
    <n v="806135"/>
    <n v="0"/>
  </r>
  <r>
    <s v="2024"/>
    <x v="0"/>
    <x v="0"/>
    <x v="1"/>
    <x v="7"/>
    <x v="2"/>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x v="2"/>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78000000026077032"/>
    <n v="0"/>
  </r>
  <r>
    <s v="2024"/>
    <x v="0"/>
    <x v="0"/>
    <x v="1"/>
    <x v="7"/>
    <x v="2"/>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99999999976716936"/>
    <n v="0"/>
  </r>
  <r>
    <s v="2024"/>
    <x v="0"/>
    <x v="0"/>
    <x v="1"/>
    <x v="7"/>
    <x v="2"/>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x v="2"/>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x v="2"/>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x v="2"/>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2791651"/>
    <n v="2791627.53"/>
  </r>
  <r>
    <s v="2024"/>
    <x v="0"/>
    <x v="0"/>
    <x v="1"/>
    <x v="7"/>
    <x v="2"/>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x v="2"/>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4114822"/>
    <n v="4114821.55"/>
  </r>
  <r>
    <s v="2024"/>
    <x v="0"/>
    <x v="0"/>
    <x v="1"/>
    <x v="7"/>
    <x v="2"/>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x v="2"/>
    <s v="0206 - MINISTERIO DE EDUCACIÓN"/>
    <s v="0001 - MINISTERIO DE EDUCACION"/>
    <x v="2"/>
    <x v="10"/>
    <x v="41"/>
    <s v="2.7 - OBRAS"/>
    <s v="2.7.1 - OBRAS EN EDIFICACIONES"/>
    <s v="S"/>
    <s v="20 - CONSTRUCCIÓN 4 ESTANCIAS INFANTILES EN LA PROVINCIA DE PUERTO PLATA"/>
    <s v="10 - FONDO GENERAL"/>
    <n v="13061"/>
    <s v="18 - PUERTO PLATA"/>
    <n v="3116871"/>
    <n v="27600062.140000001"/>
    <n v="25983187.84"/>
  </r>
  <r>
    <s v="2024"/>
    <x v="0"/>
    <x v="0"/>
    <x v="1"/>
    <x v="7"/>
    <x v="2"/>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6051044.7300000004"/>
    <n v="0"/>
  </r>
  <r>
    <s v="2024"/>
    <x v="0"/>
    <x v="0"/>
    <x v="1"/>
    <x v="7"/>
    <x v="2"/>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x v="2"/>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x v="2"/>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x v="2"/>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x v="2"/>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x v="2"/>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x v="2"/>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x v="2"/>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n v="0"/>
  </r>
  <r>
    <s v="2024"/>
    <x v="0"/>
    <x v="0"/>
    <x v="1"/>
    <x v="7"/>
    <x v="2"/>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n v="0"/>
  </r>
  <r>
    <s v="2024"/>
    <x v="0"/>
    <x v="0"/>
    <x v="1"/>
    <x v="7"/>
    <x v="2"/>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x v="2"/>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x v="2"/>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x v="2"/>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n v="0"/>
  </r>
  <r>
    <s v="2024"/>
    <x v="0"/>
    <x v="0"/>
    <x v="1"/>
    <x v="7"/>
    <x v="2"/>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x v="2"/>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x v="2"/>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x v="2"/>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x v="2"/>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557468.2199999997"/>
    <n v="2557467.42"/>
  </r>
  <r>
    <s v="2024"/>
    <x v="0"/>
    <x v="0"/>
    <x v="1"/>
    <x v="7"/>
    <x v="2"/>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n v="0"/>
  </r>
  <r>
    <s v="2024"/>
    <x v="0"/>
    <x v="0"/>
    <x v="1"/>
    <x v="7"/>
    <x v="2"/>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x v="2"/>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x v="2"/>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x v="2"/>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x v="2"/>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x v="2"/>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199999998"/>
    <n v="1514598.56"/>
  </r>
  <r>
    <s v="2024"/>
    <x v="0"/>
    <x v="0"/>
    <x v="1"/>
    <x v="7"/>
    <x v="2"/>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x v="2"/>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7396486"/>
    <n v="7396485.5199999996"/>
  </r>
  <r>
    <s v="2024"/>
    <x v="0"/>
    <x v="0"/>
    <x v="1"/>
    <x v="7"/>
    <x v="2"/>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x v="2"/>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n v="0"/>
  </r>
  <r>
    <s v="2024"/>
    <x v="0"/>
    <x v="0"/>
    <x v="1"/>
    <x v="7"/>
    <x v="2"/>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39720832.039999999"/>
    <n v="31517598.619999997"/>
  </r>
  <r>
    <s v="2024"/>
    <x v="0"/>
    <x v="0"/>
    <x v="1"/>
    <x v="7"/>
    <x v="2"/>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2266870"/>
    <n v="2266869.37"/>
  </r>
  <r>
    <s v="2024"/>
    <x v="0"/>
    <x v="0"/>
    <x v="1"/>
    <x v="7"/>
    <x v="2"/>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x v="2"/>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5195483.62"/>
    <n v="1278286.73"/>
  </r>
  <r>
    <s v="2024"/>
    <x v="0"/>
    <x v="0"/>
    <x v="1"/>
    <x v="7"/>
    <x v="2"/>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x v="2"/>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00000004"/>
    <n v="2521957.66"/>
  </r>
  <r>
    <s v="2024"/>
    <x v="0"/>
    <x v="0"/>
    <x v="1"/>
    <x v="7"/>
    <x v="2"/>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6499527.8600000003"/>
    <n v="6499527.71"/>
  </r>
  <r>
    <s v="2024"/>
    <x v="0"/>
    <x v="0"/>
    <x v="1"/>
    <x v="7"/>
    <x v="2"/>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x v="2"/>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x v="2"/>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x v="2"/>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10999999940395355"/>
    <n v="0"/>
  </r>
  <r>
    <s v="2024"/>
    <x v="0"/>
    <x v="0"/>
    <x v="1"/>
    <x v="7"/>
    <x v="2"/>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2257831"/>
    <n v="2257830.8199999998"/>
  </r>
  <r>
    <s v="2024"/>
    <x v="0"/>
    <x v="0"/>
    <x v="1"/>
    <x v="7"/>
    <x v="2"/>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x v="2"/>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x v="2"/>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x v="2"/>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8844"/>
    <n v="3801843.13"/>
  </r>
  <r>
    <s v="2024"/>
    <x v="0"/>
    <x v="0"/>
    <x v="1"/>
    <x v="7"/>
    <x v="2"/>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n v="0"/>
  </r>
  <r>
    <s v="2024"/>
    <x v="0"/>
    <x v="0"/>
    <x v="1"/>
    <x v="7"/>
    <x v="2"/>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x v="2"/>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8.0399999991"/>
    <n v="2781247.61"/>
  </r>
  <r>
    <s v="2024"/>
    <x v="0"/>
    <x v="0"/>
    <x v="1"/>
    <x v="7"/>
    <x v="2"/>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95000000018626451"/>
    <n v="0"/>
  </r>
  <r>
    <s v="2024"/>
    <x v="0"/>
    <x v="0"/>
    <x v="1"/>
    <x v="7"/>
    <x v="2"/>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x v="2"/>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1042639"/>
    <n v="0"/>
  </r>
  <r>
    <s v="2024"/>
    <x v="0"/>
    <x v="0"/>
    <x v="1"/>
    <x v="7"/>
    <x v="2"/>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x v="2"/>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x v="2"/>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2138365.33"/>
    <n v="2138363.65"/>
  </r>
  <r>
    <s v="2024"/>
    <x v="0"/>
    <x v="0"/>
    <x v="1"/>
    <x v="7"/>
    <x v="2"/>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3698133"/>
    <n v="2416049.58"/>
  </r>
  <r>
    <s v="2024"/>
    <x v="0"/>
    <x v="0"/>
    <x v="1"/>
    <x v="7"/>
    <x v="2"/>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2653210.96"/>
    <n v="0"/>
  </r>
  <r>
    <s v="2024"/>
    <x v="0"/>
    <x v="0"/>
    <x v="1"/>
    <x v="7"/>
    <x v="2"/>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x v="2"/>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x v="2"/>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x v="2"/>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x v="2"/>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x v="2"/>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x v="2"/>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307760.9000000004"/>
    <n v="1074767.44"/>
  </r>
  <r>
    <s v="2024"/>
    <x v="0"/>
    <x v="0"/>
    <x v="1"/>
    <x v="7"/>
    <x v="2"/>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x v="2"/>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x v="2"/>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42638.399999999907"/>
    <n v="0"/>
  </r>
  <r>
    <s v="2024"/>
    <x v="0"/>
    <x v="0"/>
    <x v="1"/>
    <x v="7"/>
    <x v="2"/>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x v="2"/>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x v="2"/>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2257831"/>
    <n v="2257830.8199999998"/>
  </r>
  <r>
    <s v="2024"/>
    <x v="0"/>
    <x v="0"/>
    <x v="1"/>
    <x v="7"/>
    <x v="2"/>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x v="2"/>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x v="2"/>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x v="2"/>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6"/>
    <n v="1566964.28"/>
  </r>
  <r>
    <s v="2024"/>
    <x v="0"/>
    <x v="0"/>
    <x v="1"/>
    <x v="7"/>
    <x v="2"/>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x v="2"/>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x v="2"/>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n v="0"/>
  </r>
  <r>
    <s v="2024"/>
    <x v="0"/>
    <x v="0"/>
    <x v="1"/>
    <x v="7"/>
    <x v="2"/>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88126"/>
    <n v="0"/>
  </r>
  <r>
    <s v="2024"/>
    <x v="0"/>
    <x v="0"/>
    <x v="1"/>
    <x v="7"/>
    <x v="2"/>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x v="2"/>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x v="2"/>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9792651.5899999999"/>
    <n v="2524843.48"/>
  </r>
  <r>
    <s v="2024"/>
    <x v="0"/>
    <x v="0"/>
    <x v="1"/>
    <x v="7"/>
    <x v="2"/>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x v="2"/>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3907101.4399999995"/>
    <n v="1504802.82"/>
  </r>
  <r>
    <s v="2024"/>
    <x v="0"/>
    <x v="0"/>
    <x v="1"/>
    <x v="7"/>
    <x v="2"/>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x v="2"/>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50"/>
    <n v="2414049.5699999998"/>
  </r>
  <r>
    <s v="2024"/>
    <x v="0"/>
    <x v="0"/>
    <x v="1"/>
    <x v="7"/>
    <x v="2"/>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30"/>
    <n v="1513028.19"/>
  </r>
  <r>
    <s v="2024"/>
    <x v="0"/>
    <x v="0"/>
    <x v="1"/>
    <x v="7"/>
    <x v="2"/>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x v="2"/>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x v="2"/>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x v="2"/>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x v="2"/>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6518156.0700000003"/>
    <n v="0"/>
  </r>
  <r>
    <s v="2024"/>
    <x v="0"/>
    <x v="0"/>
    <x v="1"/>
    <x v="7"/>
    <x v="2"/>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x v="2"/>
    <s v="0206 - MINISTERIO DE EDUCACIÓN"/>
    <s v="0001 - MINISTERIO DE EDUCACION"/>
    <x v="2"/>
    <x v="10"/>
    <x v="41"/>
    <s v="2.7 - OBRAS"/>
    <s v="2.7.1 - OBRAS EN EDIFICACIONES"/>
    <s v="S"/>
    <s v="29 - CONSTRUCCIÓN DE 10 ESTANCIAS INFANTILES EN LA PROVINCIA SANTIAGO"/>
    <s v="10 - FONDO GENERAL"/>
    <n v="13070"/>
    <s v="25 - SANTIAGO"/>
    <n v="6457307"/>
    <n v="36037394.600000001"/>
    <n v="28984264.339999996"/>
  </r>
  <r>
    <s v="2024"/>
    <x v="0"/>
    <x v="0"/>
    <x v="1"/>
    <x v="7"/>
    <x v="2"/>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x v="2"/>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x v="2"/>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x v="2"/>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1563238"/>
    <n v="1563237.33"/>
  </r>
  <r>
    <s v="2024"/>
    <x v="0"/>
    <x v="0"/>
    <x v="1"/>
    <x v="7"/>
    <x v="2"/>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299999993"/>
    <n v="5575450.1899999995"/>
  </r>
  <r>
    <s v="2024"/>
    <x v="0"/>
    <x v="0"/>
    <x v="1"/>
    <x v="7"/>
    <x v="2"/>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3513029"/>
    <n v="1513028.19"/>
  </r>
  <r>
    <s v="2024"/>
    <x v="0"/>
    <x v="0"/>
    <x v="1"/>
    <x v="7"/>
    <x v="2"/>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x v="2"/>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x v="2"/>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3664098"/>
    <n v="3664097.86"/>
  </r>
  <r>
    <s v="2024"/>
    <x v="0"/>
    <x v="0"/>
    <x v="1"/>
    <x v="7"/>
    <x v="2"/>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x v="2"/>
    <s v="0206 - MINISTERIO DE EDUCACIÓN"/>
    <s v="0001 - MINISTERIO DE EDUCACION"/>
    <x v="2"/>
    <x v="10"/>
    <x v="41"/>
    <s v="2.7 - OBRAS"/>
    <s v="2.7.1 - OBRAS EN EDIFICACIONES"/>
    <s v="S"/>
    <s v="30 - CONSTRUCCIÓN DE 2 ESTANCIAS INFANTILES EN LA PROVINCIA DE VALVERDE"/>
    <s v="10 - FONDO GENERAL"/>
    <n v="13071"/>
    <s v="27 - VALVERDE"/>
    <n v="1646396"/>
    <n v="2169127"/>
    <n v="0"/>
  </r>
  <r>
    <s v="2024"/>
    <x v="0"/>
    <x v="0"/>
    <x v="1"/>
    <x v="7"/>
    <x v="2"/>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x v="2"/>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5521380"/>
    <n v="1513028.19"/>
  </r>
  <r>
    <s v="2024"/>
    <x v="0"/>
    <x v="0"/>
    <x v="1"/>
    <x v="7"/>
    <x v="2"/>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x v="2"/>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7310211.6900000013"/>
    <n v="2429693.39"/>
  </r>
  <r>
    <s v="2024"/>
    <x v="0"/>
    <x v="0"/>
    <x v="1"/>
    <x v="7"/>
    <x v="2"/>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600000003"/>
    <n v="2481638.9700000002"/>
  </r>
  <r>
    <s v="2024"/>
    <x v="0"/>
    <x v="0"/>
    <x v="1"/>
    <x v="7"/>
    <x v="2"/>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1563238"/>
    <n v="1563237.33"/>
  </r>
  <r>
    <s v="2024"/>
    <x v="0"/>
    <x v="0"/>
    <x v="1"/>
    <x v="7"/>
    <x v="2"/>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x v="2"/>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5575551.0300000012"/>
    <n v="5575450.1899999995"/>
  </r>
  <r>
    <s v="2024"/>
    <x v="0"/>
    <x v="0"/>
    <x v="1"/>
    <x v="7"/>
    <x v="2"/>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x v="2"/>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x v="2"/>
    <s v="0206 - MINISTERIO DE EDUCACIÓN"/>
    <s v="0001 - MINISTERIO DE EDUCACION"/>
    <x v="2"/>
    <x v="10"/>
    <x v="41"/>
    <s v="2.7 - OBRAS"/>
    <s v="2.7.1 - OBRAS EN EDIFICACIONES"/>
    <s v="S"/>
    <s v="31 - CONSTRUCCIÓN DE 18 ESTANCIAS INFANTILES EN LA PROVINCIA SANTO DOMINGO"/>
    <s v="10 - FONDO GENERAL"/>
    <n v="13072"/>
    <s v="32 - SANTO DOMINGO"/>
    <n v="24381031"/>
    <n v="88255674.919999987"/>
    <n v="34740553.400000006"/>
  </r>
  <r>
    <s v="2024"/>
    <x v="0"/>
    <x v="0"/>
    <x v="1"/>
    <x v="7"/>
    <x v="2"/>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x v="2"/>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x v="2"/>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4197563.1199999992"/>
    <n v="4197562.68"/>
  </r>
  <r>
    <s v="2024"/>
    <x v="0"/>
    <x v="0"/>
    <x v="1"/>
    <x v="7"/>
    <x v="2"/>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x v="2"/>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n v="0"/>
  </r>
  <r>
    <s v="2024"/>
    <x v="0"/>
    <x v="0"/>
    <x v="1"/>
    <x v="7"/>
    <x v="2"/>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5575415.7599999998"/>
    <n v="5575415.7599999998"/>
  </r>
  <r>
    <s v="2024"/>
    <x v="0"/>
    <x v="0"/>
    <x v="1"/>
    <x v="7"/>
    <x v="2"/>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
    <n v="1569384.61"/>
  </r>
  <r>
    <s v="2024"/>
    <x v="0"/>
    <x v="0"/>
    <x v="1"/>
    <x v="7"/>
    <x v="2"/>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x v="2"/>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3135008.04"/>
    <n v="1175316.6599999999"/>
  </r>
  <r>
    <s v="2024"/>
    <x v="0"/>
    <x v="0"/>
    <x v="1"/>
    <x v="7"/>
    <x v="2"/>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x v="2"/>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
    <n v="601184.30000000005"/>
  </r>
  <r>
    <s v="2024"/>
    <x v="0"/>
    <x v="0"/>
    <x v="1"/>
    <x v="7"/>
    <x v="2"/>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00000005"/>
    <n v="1569384.61"/>
  </r>
  <r>
    <s v="2024"/>
    <x v="0"/>
    <x v="0"/>
    <x v="1"/>
    <x v="7"/>
    <x v="2"/>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x v="2"/>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n v="0"/>
  </r>
  <r>
    <s v="2024"/>
    <x v="0"/>
    <x v="0"/>
    <x v="1"/>
    <x v="7"/>
    <x v="2"/>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x v="2"/>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x v="2"/>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x v="2"/>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x v="2"/>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099999999"/>
    <n v="1096330.6100000001"/>
  </r>
  <r>
    <s v="2024"/>
    <x v="0"/>
    <x v="0"/>
    <x v="1"/>
    <x v="7"/>
    <x v="2"/>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x v="2"/>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x v="2"/>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x v="2"/>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n v="0"/>
  </r>
  <r>
    <s v="2024"/>
    <x v="0"/>
    <x v="0"/>
    <x v="1"/>
    <x v="7"/>
    <x v="2"/>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x v="2"/>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n v="0"/>
  </r>
  <r>
    <s v="2024"/>
    <x v="0"/>
    <x v="0"/>
    <x v="1"/>
    <x v="7"/>
    <x v="2"/>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n v="0"/>
  </r>
  <r>
    <s v="2024"/>
    <x v="0"/>
    <x v="0"/>
    <x v="1"/>
    <x v="7"/>
    <x v="2"/>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2190890"/>
    <n v="1675071.57"/>
  </r>
  <r>
    <s v="2024"/>
    <x v="0"/>
    <x v="0"/>
    <x v="1"/>
    <x v="7"/>
    <x v="2"/>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7765612"/>
    <n v="7765611.7800000003"/>
  </r>
  <r>
    <s v="2024"/>
    <x v="0"/>
    <x v="0"/>
    <x v="1"/>
    <x v="7"/>
    <x v="2"/>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x v="2"/>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x v="2"/>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202115611.69"/>
    <n v="153245199.52000001"/>
  </r>
  <r>
    <s v="2024"/>
    <x v="0"/>
    <x v="0"/>
    <x v="1"/>
    <x v="7"/>
    <x v="2"/>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x v="2"/>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x v="2"/>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x v="2"/>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x v="2"/>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x v="2"/>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x v="2"/>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x v="2"/>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n v="0"/>
  </r>
  <r>
    <s v="2024"/>
    <x v="0"/>
    <x v="0"/>
    <x v="1"/>
    <x v="7"/>
    <x v="2"/>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5624171"/>
    <n v="5624170.1799999997"/>
  </r>
  <r>
    <s v="2024"/>
    <x v="0"/>
    <x v="0"/>
    <x v="1"/>
    <x v="7"/>
    <x v="2"/>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3928043"/>
    <n v="3928042.69"/>
  </r>
  <r>
    <s v="2024"/>
    <x v="0"/>
    <x v="0"/>
    <x v="1"/>
    <x v="7"/>
    <x v="2"/>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00000002"/>
  </r>
  <r>
    <s v="2024"/>
    <x v="0"/>
    <x v="0"/>
    <x v="1"/>
    <x v="7"/>
    <x v="2"/>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2865856"/>
    <n v="1534916.2"/>
  </r>
  <r>
    <s v="2024"/>
    <x v="0"/>
    <x v="0"/>
    <x v="1"/>
    <x v="7"/>
    <x v="2"/>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x v="2"/>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00000004"/>
    <n v="2822494.05"/>
  </r>
  <r>
    <s v="2024"/>
    <x v="0"/>
    <x v="0"/>
    <x v="1"/>
    <x v="7"/>
    <x v="2"/>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x v="2"/>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n v="0"/>
  </r>
  <r>
    <s v="2024"/>
    <x v="0"/>
    <x v="0"/>
    <x v="1"/>
    <x v="7"/>
    <x v="2"/>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x v="2"/>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x v="2"/>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x v="2"/>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x v="2"/>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x v="2"/>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x v="2"/>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x v="2"/>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x v="2"/>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n v="0"/>
  </r>
  <r>
    <s v="2024"/>
    <x v="0"/>
    <x v="0"/>
    <x v="1"/>
    <x v="7"/>
    <x v="2"/>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230172"/>
    <n v="1230170.5"/>
  </r>
  <r>
    <s v="2024"/>
    <x v="0"/>
    <x v="0"/>
    <x v="1"/>
    <x v="7"/>
    <x v="2"/>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x v="2"/>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x v="2"/>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x v="2"/>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099999995"/>
  </r>
  <r>
    <s v="2024"/>
    <x v="0"/>
    <x v="0"/>
    <x v="1"/>
    <x v="7"/>
    <x v="2"/>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x v="2"/>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x v="2"/>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x v="2"/>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x v="2"/>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x v="2"/>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077168"/>
    <n v="6077167.9699999997"/>
  </r>
  <r>
    <s v="2024"/>
    <x v="0"/>
    <x v="0"/>
    <x v="1"/>
    <x v="7"/>
    <x v="2"/>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x v="2"/>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x v="2"/>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0768454.030000001"/>
    <n v="6257667.04"/>
  </r>
  <r>
    <s v="2024"/>
    <x v="0"/>
    <x v="0"/>
    <x v="1"/>
    <x v="7"/>
    <x v="2"/>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x v="2"/>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4"/>
    <n v="1188096.45"/>
  </r>
  <r>
    <s v="2024"/>
    <x v="0"/>
    <x v="0"/>
    <x v="1"/>
    <x v="7"/>
    <x v="2"/>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080026.92"/>
    <n v="4080026.92"/>
  </r>
  <r>
    <s v="2024"/>
    <x v="0"/>
    <x v="0"/>
    <x v="1"/>
    <x v="7"/>
    <x v="2"/>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x v="2"/>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x v="2"/>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0768454.48"/>
    <n v="6257667.0300000003"/>
  </r>
  <r>
    <s v="2024"/>
    <x v="0"/>
    <x v="0"/>
    <x v="1"/>
    <x v="7"/>
    <x v="2"/>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3718384"/>
    <n v="2339505.31"/>
  </r>
  <r>
    <s v="2024"/>
    <x v="0"/>
    <x v="0"/>
    <x v="1"/>
    <x v="7"/>
    <x v="2"/>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x v="2"/>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x v="2"/>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n v="0"/>
  </r>
  <r>
    <s v="2024"/>
    <x v="0"/>
    <x v="0"/>
    <x v="1"/>
    <x v="7"/>
    <x v="2"/>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x v="2"/>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x v="2"/>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5"/>
    <n v="2521954.12"/>
  </r>
  <r>
    <s v="2024"/>
    <x v="0"/>
    <x v="0"/>
    <x v="1"/>
    <x v="7"/>
    <x v="2"/>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0768454.48"/>
    <n v="6257667.0199999996"/>
  </r>
  <r>
    <s v="2024"/>
    <x v="0"/>
    <x v="0"/>
    <x v="1"/>
    <x v="7"/>
    <x v="2"/>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x v="2"/>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3933276.1500000004"/>
    <n v="0"/>
  </r>
  <r>
    <s v="2024"/>
    <x v="0"/>
    <x v="0"/>
    <x v="1"/>
    <x v="7"/>
    <x v="2"/>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x v="2"/>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x v="2"/>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1733723"/>
    <n v="1707375.75"/>
  </r>
  <r>
    <s v="2024"/>
    <x v="0"/>
    <x v="0"/>
    <x v="1"/>
    <x v="7"/>
    <x v="2"/>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x v="2"/>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x v="2"/>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8"/>
    <n v="2809547.05"/>
  </r>
  <r>
    <s v="2024"/>
    <x v="0"/>
    <x v="0"/>
    <x v="1"/>
    <x v="7"/>
    <x v="2"/>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x v="2"/>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3933276.1500000004"/>
    <n v="0"/>
  </r>
  <r>
    <s v="2024"/>
    <x v="0"/>
    <x v="0"/>
    <x v="1"/>
    <x v="7"/>
    <x v="2"/>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687634.51"/>
    <n v="2520504.38"/>
  </r>
  <r>
    <s v="2024"/>
    <x v="0"/>
    <x v="0"/>
    <x v="1"/>
    <x v="7"/>
    <x v="2"/>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x v="2"/>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x v="2"/>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2139825"/>
    <n v="2139824.25"/>
  </r>
  <r>
    <s v="2024"/>
    <x v="0"/>
    <x v="0"/>
    <x v="1"/>
    <x v="7"/>
    <x v="2"/>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x v="2"/>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x v="2"/>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x v="2"/>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x v="2"/>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2709975.21"/>
    <n v="1709974.14"/>
  </r>
  <r>
    <s v="2024"/>
    <x v="0"/>
    <x v="0"/>
    <x v="1"/>
    <x v="7"/>
    <x v="2"/>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x v="2"/>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x v="2"/>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1"/>
    <n v="1072940.79"/>
  </r>
  <r>
    <s v="2024"/>
    <x v="0"/>
    <x v="0"/>
    <x v="1"/>
    <x v="7"/>
    <x v="2"/>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
    <n v="1487662.46"/>
  </r>
  <r>
    <s v="2024"/>
    <x v="0"/>
    <x v="0"/>
    <x v="1"/>
    <x v="7"/>
    <x v="2"/>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3933276.1500000004"/>
    <n v="0"/>
  </r>
  <r>
    <s v="2024"/>
    <x v="0"/>
    <x v="0"/>
    <x v="1"/>
    <x v="7"/>
    <x v="2"/>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x v="2"/>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
    <n v="3254704.87"/>
  </r>
  <r>
    <s v="2024"/>
    <x v="0"/>
    <x v="0"/>
    <x v="1"/>
    <x v="7"/>
    <x v="2"/>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1072856"/>
    <n v="1072855.73"/>
  </r>
  <r>
    <s v="2024"/>
    <x v="0"/>
    <x v="0"/>
    <x v="1"/>
    <x v="7"/>
    <x v="2"/>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x v="2"/>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x v="2"/>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n v="0"/>
  </r>
  <r>
    <s v="2024"/>
    <x v="0"/>
    <x v="0"/>
    <x v="1"/>
    <x v="7"/>
    <x v="2"/>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x v="2"/>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61"/>
    <n v="2521954.13"/>
  </r>
  <r>
    <s v="2024"/>
    <x v="0"/>
    <x v="0"/>
    <x v="1"/>
    <x v="7"/>
    <x v="2"/>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x v="2"/>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x v="2"/>
    <s v="0206 - MINISTERIO DE EDUCACIÓN"/>
    <s v="0001 - MINISTERIO DE EDUCACION"/>
    <x v="2"/>
    <x v="10"/>
    <x v="41"/>
    <s v="2.7 - OBRAS"/>
    <s v="2.7.1 - OBRAS EN EDIFICACIONES"/>
    <s v="S"/>
    <s v="43 - CONSTRUCCIÓN  DE 3 ESTANCIAS INFANTIESL EN LA PROVINCIA DE LA VEGA (FASE 2)"/>
    <s v="10 - FONDO GENERAL"/>
    <n v="13443"/>
    <s v="13 - LA VEGA"/>
    <n v="8433540"/>
    <n v="8947876.3000000007"/>
    <n v="7694784.4000000004"/>
  </r>
  <r>
    <s v="2024"/>
    <x v="0"/>
    <x v="0"/>
    <x v="1"/>
    <x v="7"/>
    <x v="2"/>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n v="0"/>
  </r>
  <r>
    <s v="2024"/>
    <x v="0"/>
    <x v="0"/>
    <x v="1"/>
    <x v="7"/>
    <x v="2"/>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x v="2"/>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x v="2"/>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x v="2"/>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2252716"/>
    <n v="0"/>
  </r>
  <r>
    <s v="2024"/>
    <x v="0"/>
    <x v="0"/>
    <x v="1"/>
    <x v="7"/>
    <x v="2"/>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599999996"/>
    <n v="1015397.22"/>
  </r>
  <r>
    <s v="2024"/>
    <x v="0"/>
    <x v="0"/>
    <x v="1"/>
    <x v="7"/>
    <x v="2"/>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x v="2"/>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x v="2"/>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62"/>
    <n v="2476558.6800000002"/>
  </r>
  <r>
    <s v="2024"/>
    <x v="0"/>
    <x v="0"/>
    <x v="1"/>
    <x v="7"/>
    <x v="2"/>
    <s v="0206 - MINISTERIO DE EDUCACIÓN"/>
    <s v="0001 - MINISTERIO DE EDUCACION"/>
    <x v="2"/>
    <x v="10"/>
    <x v="41"/>
    <s v="2.7 - OBRAS"/>
    <s v="2.7.1 - OBRAS EN EDIFICACIONES"/>
    <s v="S"/>
    <s v="44 - CONSTRUCCIÓN  2 ESTANCIAS INFANTILES EN LA PROVINCIA DE BARAHONA (FASE 2)"/>
    <s v="10 - FONDO GENERAL"/>
    <n v="13444"/>
    <s v="04 - BARAHONA"/>
    <n v="20216062"/>
    <n v="1"/>
    <n v="0"/>
  </r>
  <r>
    <s v="2024"/>
    <x v="0"/>
    <x v="0"/>
    <x v="1"/>
    <x v="7"/>
    <x v="2"/>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x v="2"/>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x v="2"/>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x v="2"/>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n v="0"/>
  </r>
  <r>
    <s v="2024"/>
    <x v="0"/>
    <x v="0"/>
    <x v="1"/>
    <x v="7"/>
    <x v="2"/>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x v="2"/>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6999999955"/>
    <n v="202392.77"/>
  </r>
  <r>
    <s v="2024"/>
    <x v="0"/>
    <x v="0"/>
    <x v="1"/>
    <x v="7"/>
    <x v="2"/>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x v="2"/>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x v="2"/>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9"/>
    <n v="2476558.6800000002"/>
  </r>
  <r>
    <s v="2024"/>
    <x v="0"/>
    <x v="0"/>
    <x v="1"/>
    <x v="7"/>
    <x v="2"/>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x v="2"/>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5522746.4400000004"/>
  </r>
  <r>
    <s v="2024"/>
    <x v="0"/>
    <x v="0"/>
    <x v="1"/>
    <x v="7"/>
    <x v="2"/>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x v="2"/>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
    <n v="1013279.33"/>
  </r>
  <r>
    <s v="2024"/>
    <x v="0"/>
    <x v="0"/>
    <x v="1"/>
    <x v="7"/>
    <x v="2"/>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x v="2"/>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x v="2"/>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x v="2"/>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x v="2"/>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x v="2"/>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x v="2"/>
    <s v="0206 - MINISTERIO DE EDUCACIÓN"/>
    <s v="0001 - MINISTERIO DE EDUCACION"/>
    <x v="2"/>
    <x v="10"/>
    <x v="41"/>
    <s v="2.7 - OBRAS"/>
    <s v="2.7.1 - OBRAS EN EDIFICACIONES"/>
    <s v="S"/>
    <s v="46 - CONSTRUCCIÓN  DE 1 ESTANCIA INFANTIL EN LA PROVINCIA ESPAILLAT (FASE 2)"/>
    <s v="10 - FONDO GENERAL"/>
    <n v="13446"/>
    <s v="09 - ESPAILLAT"/>
    <n v="4650280"/>
    <n v="3536677.77"/>
    <n v="0"/>
  </r>
  <r>
    <s v="2024"/>
    <x v="0"/>
    <x v="0"/>
    <x v="1"/>
    <x v="7"/>
    <x v="2"/>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x v="2"/>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x v="2"/>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2"/>
    <n v="1413657.5"/>
  </r>
  <r>
    <s v="2024"/>
    <x v="0"/>
    <x v="0"/>
    <x v="1"/>
    <x v="7"/>
    <x v="2"/>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x v="2"/>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x v="2"/>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981208.5599999996"/>
    <n v="1487662.53"/>
  </r>
  <r>
    <s v="2024"/>
    <x v="0"/>
    <x v="0"/>
    <x v="1"/>
    <x v="7"/>
    <x v="2"/>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x v="2"/>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x v="2"/>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x v="2"/>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x v="2"/>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91"/>
    <n v="2488474.81"/>
  </r>
  <r>
    <s v="2024"/>
    <x v="0"/>
    <x v="0"/>
    <x v="1"/>
    <x v="7"/>
    <x v="2"/>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x v="2"/>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x v="2"/>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x v="2"/>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x v="2"/>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x v="2"/>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x v="2"/>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968287.5199999996"/>
    <n v="1413657.5"/>
  </r>
  <r>
    <s v="2024"/>
    <x v="0"/>
    <x v="0"/>
    <x v="1"/>
    <x v="7"/>
    <x v="2"/>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4858650.1100000003"/>
    <n v="1214530.02"/>
  </r>
  <r>
    <s v="2024"/>
    <x v="0"/>
    <x v="0"/>
    <x v="1"/>
    <x v="7"/>
    <x v="2"/>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x v="2"/>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x v="2"/>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x v="2"/>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x v="2"/>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x v="2"/>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x v="2"/>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x v="2"/>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9"/>
    <n v="2476557.4900000002"/>
  </r>
  <r>
    <s v="2024"/>
    <x v="0"/>
    <x v="0"/>
    <x v="1"/>
    <x v="7"/>
    <x v="2"/>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x v="2"/>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x v="2"/>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n v="0"/>
  </r>
  <r>
    <s v="2024"/>
    <x v="0"/>
    <x v="0"/>
    <x v="1"/>
    <x v="7"/>
    <x v="2"/>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x v="2"/>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x v="2"/>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x v="2"/>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x v="2"/>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x v="2"/>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x v="2"/>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x v="2"/>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x v="2"/>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x v="2"/>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x v="2"/>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x v="2"/>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x v="2"/>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x v="2"/>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x v="2"/>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x v="2"/>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n v="0"/>
  </r>
  <r>
    <s v="2024"/>
    <x v="0"/>
    <x v="0"/>
    <x v="1"/>
    <x v="7"/>
    <x v="2"/>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n v="0"/>
  </r>
  <r>
    <s v="2024"/>
    <x v="0"/>
    <x v="0"/>
    <x v="1"/>
    <x v="7"/>
    <x v="2"/>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x v="2"/>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x v="2"/>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5"/>
    <n v="1267199.51"/>
  </r>
  <r>
    <s v="2024"/>
    <x v="0"/>
    <x v="0"/>
    <x v="1"/>
    <x v="7"/>
    <x v="2"/>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x v="2"/>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n v="0"/>
  </r>
  <r>
    <s v="2024"/>
    <x v="0"/>
    <x v="0"/>
    <x v="1"/>
    <x v="7"/>
    <x v="2"/>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x v="2"/>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x v="2"/>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x v="2"/>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x v="2"/>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x v="2"/>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s v="2024"/>
    <x v="0"/>
    <x v="0"/>
    <x v="1"/>
    <x v="7"/>
    <x v="2"/>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x v="2"/>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x v="2"/>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3"/>
    <n v="4787992.08"/>
  </r>
  <r>
    <s v="2024"/>
    <x v="0"/>
    <x v="0"/>
    <x v="1"/>
    <x v="7"/>
    <x v="2"/>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x v="2"/>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x v="2"/>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x v="2"/>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6.8999999999"/>
    <n v="1082884.58"/>
  </r>
  <r>
    <s v="2024"/>
    <x v="0"/>
    <x v="0"/>
    <x v="1"/>
    <x v="7"/>
    <x v="2"/>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x v="2"/>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n v="0"/>
  </r>
  <r>
    <s v="2024"/>
    <x v="0"/>
    <x v="0"/>
    <x v="1"/>
    <x v="7"/>
    <x v="2"/>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x v="2"/>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x v="2"/>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x v="2"/>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x v="2"/>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x v="2"/>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x v="2"/>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x v="2"/>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1"/>
    <n v="1525370.52"/>
  </r>
  <r>
    <s v="2024"/>
    <x v="0"/>
    <x v="0"/>
    <x v="1"/>
    <x v="7"/>
    <x v="2"/>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x v="2"/>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x v="2"/>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5.8799999999"/>
    <n v="1082884.58"/>
  </r>
  <r>
    <s v="2024"/>
    <x v="0"/>
    <x v="0"/>
    <x v="1"/>
    <x v="7"/>
    <x v="2"/>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x v="2"/>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x v="2"/>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x v="2"/>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x v="2"/>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s v="2024"/>
    <x v="0"/>
    <x v="0"/>
    <x v="1"/>
    <x v="7"/>
    <x v="2"/>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4943194"/>
    <n v="4943193.01"/>
  </r>
  <r>
    <s v="2024"/>
    <x v="0"/>
    <x v="0"/>
    <x v="1"/>
    <x v="7"/>
    <x v="2"/>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x v="2"/>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x v="2"/>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8799999999"/>
    <n v="1082884.58"/>
  </r>
  <r>
    <s v="2024"/>
    <x v="0"/>
    <x v="0"/>
    <x v="1"/>
    <x v="7"/>
    <x v="2"/>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x v="2"/>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x v="2"/>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x v="2"/>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n v="1080476.8500000001"/>
  </r>
  <r>
    <s v="2024"/>
    <x v="0"/>
    <x v="0"/>
    <x v="1"/>
    <x v="7"/>
    <x v="2"/>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x v="2"/>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55000000074505806"/>
    <n v="0"/>
  </r>
  <r>
    <s v="2024"/>
    <x v="0"/>
    <x v="0"/>
    <x v="1"/>
    <x v="7"/>
    <x v="2"/>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x v="2"/>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4492141.9399999995"/>
    <n v="1492141.73"/>
  </r>
  <r>
    <s v="2024"/>
    <x v="0"/>
    <x v="0"/>
    <x v="1"/>
    <x v="7"/>
    <x v="2"/>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x v="2"/>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x v="2"/>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x v="2"/>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2832816.9600000009"/>
    <n v="2829816.16"/>
  </r>
  <r>
    <s v="2024"/>
    <x v="0"/>
    <x v="0"/>
    <x v="1"/>
    <x v="7"/>
    <x v="2"/>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x v="2"/>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6540117"/>
    <n v="2540116.08"/>
  </r>
  <r>
    <s v="2024"/>
    <x v="0"/>
    <x v="0"/>
    <x v="1"/>
    <x v="7"/>
    <x v="2"/>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x v="2"/>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2"/>
    <n v="2479441.54"/>
  </r>
  <r>
    <s v="2024"/>
    <x v="0"/>
    <x v="0"/>
    <x v="1"/>
    <x v="7"/>
    <x v="2"/>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3084538.88"/>
    <n v="1082884.56"/>
  </r>
  <r>
    <s v="2024"/>
    <x v="0"/>
    <x v="0"/>
    <x v="1"/>
    <x v="7"/>
    <x v="2"/>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x v="2"/>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173540"/>
    <n v="1525370.52"/>
  </r>
  <r>
    <s v="2024"/>
    <x v="0"/>
    <x v="0"/>
    <x v="1"/>
    <x v="7"/>
    <x v="2"/>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x v="2"/>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x v="2"/>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x v="2"/>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s v="2024"/>
    <x v="0"/>
    <x v="0"/>
    <x v="1"/>
    <x v="7"/>
    <x v="2"/>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x v="2"/>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x v="2"/>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x v="2"/>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x v="2"/>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8"/>
    <n v="1061635.44"/>
  </r>
  <r>
    <s v="2024"/>
    <x v="0"/>
    <x v="0"/>
    <x v="1"/>
    <x v="7"/>
    <x v="2"/>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6001716.54"/>
    <n v="4001716.09"/>
  </r>
  <r>
    <s v="2024"/>
    <x v="0"/>
    <x v="0"/>
    <x v="1"/>
    <x v="7"/>
    <x v="2"/>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x v="2"/>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3"/>
    <n v="2479441.5299999998"/>
  </r>
  <r>
    <s v="2024"/>
    <x v="0"/>
    <x v="0"/>
    <x v="1"/>
    <x v="7"/>
    <x v="2"/>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x v="2"/>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x v="2"/>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5"/>
    <n v="1688348.2"/>
  </r>
  <r>
    <s v="2024"/>
    <x v="0"/>
    <x v="0"/>
    <x v="1"/>
    <x v="7"/>
    <x v="2"/>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x v="2"/>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2300249.65"/>
  </r>
  <r>
    <s v="2024"/>
    <x v="0"/>
    <x v="0"/>
    <x v="1"/>
    <x v="7"/>
    <x v="2"/>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x v="2"/>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6991349.6000000006"/>
    <n v="4001716.09"/>
  </r>
  <r>
    <s v="2024"/>
    <x v="0"/>
    <x v="0"/>
    <x v="1"/>
    <x v="7"/>
    <x v="2"/>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n v="0"/>
  </r>
  <r>
    <s v="2024"/>
    <x v="0"/>
    <x v="0"/>
    <x v="1"/>
    <x v="7"/>
    <x v="2"/>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x v="2"/>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x v="2"/>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x v="2"/>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s v="2024"/>
    <x v="0"/>
    <x v="0"/>
    <x v="1"/>
    <x v="7"/>
    <x v="2"/>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x v="2"/>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x v="2"/>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n v="0"/>
  </r>
  <r>
    <s v="2024"/>
    <x v="0"/>
    <x v="0"/>
    <x v="1"/>
    <x v="7"/>
    <x v="2"/>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x v="2"/>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x v="2"/>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x v="2"/>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5939322.54"/>
    <n v="3939322.3099999996"/>
  </r>
  <r>
    <s v="2024"/>
    <x v="0"/>
    <x v="0"/>
    <x v="1"/>
    <x v="7"/>
    <x v="2"/>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4766625.95"/>
    <n v="2605857.84"/>
  </r>
  <r>
    <s v="2024"/>
    <x v="0"/>
    <x v="0"/>
    <x v="1"/>
    <x v="7"/>
    <x v="2"/>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x v="2"/>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2602816.0300000003"/>
    <n v="2602779.4"/>
  </r>
  <r>
    <s v="2024"/>
    <x v="0"/>
    <x v="0"/>
    <x v="1"/>
    <x v="7"/>
    <x v="2"/>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x v="2"/>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x v="2"/>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90000000037252903"/>
    <n v="0"/>
  </r>
  <r>
    <s v="2024"/>
    <x v="0"/>
    <x v="0"/>
    <x v="1"/>
    <x v="7"/>
    <x v="2"/>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x v="2"/>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x v="2"/>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x v="2"/>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x v="2"/>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n v="0"/>
  </r>
  <r>
    <s v="2024"/>
    <x v="0"/>
    <x v="0"/>
    <x v="1"/>
    <x v="7"/>
    <x v="2"/>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3808018"/>
    <n v="3808017.08"/>
  </r>
  <r>
    <s v="2024"/>
    <x v="0"/>
    <x v="0"/>
    <x v="1"/>
    <x v="7"/>
    <x v="2"/>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x v="2"/>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x v="2"/>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60000004"/>
    <n v="12581876.9"/>
  </r>
  <r>
    <s v="2024"/>
    <x v="0"/>
    <x v="0"/>
    <x v="1"/>
    <x v="7"/>
    <x v="2"/>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1519765"/>
    <n v="1519763.98"/>
  </r>
  <r>
    <s v="2024"/>
    <x v="0"/>
    <x v="0"/>
    <x v="1"/>
    <x v="7"/>
    <x v="2"/>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2605858.0499999998"/>
    <n v="2605857.84"/>
  </r>
  <r>
    <s v="2024"/>
    <x v="0"/>
    <x v="0"/>
    <x v="1"/>
    <x v="7"/>
    <x v="2"/>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x v="2"/>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x v="2"/>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x v="2"/>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x v="2"/>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x v="2"/>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4791280.05"/>
    <n v="2605857.84"/>
  </r>
  <r>
    <s v="2024"/>
    <x v="0"/>
    <x v="0"/>
    <x v="1"/>
    <x v="7"/>
    <x v="2"/>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
    <n v="1514684.21"/>
  </r>
  <r>
    <s v="2024"/>
    <x v="0"/>
    <x v="0"/>
    <x v="1"/>
    <x v="7"/>
    <x v="2"/>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7632201"/>
    <n v="3808017.08"/>
  </r>
  <r>
    <s v="2024"/>
    <x v="0"/>
    <x v="0"/>
    <x v="1"/>
    <x v="7"/>
    <x v="2"/>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x v="2"/>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n v="0"/>
  </r>
  <r>
    <s v="2024"/>
    <x v="0"/>
    <x v="0"/>
    <x v="1"/>
    <x v="7"/>
    <x v="2"/>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x v="2"/>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x v="2"/>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x v="2"/>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
    <n v="1514684.21"/>
  </r>
  <r>
    <s v="2024"/>
    <x v="0"/>
    <x v="0"/>
    <x v="1"/>
    <x v="7"/>
    <x v="2"/>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x v="2"/>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x v="2"/>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x v="2"/>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n v="0"/>
  </r>
  <r>
    <s v="2024"/>
    <x v="0"/>
    <x v="0"/>
    <x v="1"/>
    <x v="7"/>
    <x v="2"/>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109630913.40000001"/>
    <n v="81508643.049999997"/>
  </r>
  <r>
    <s v="2024"/>
    <x v="0"/>
    <x v="0"/>
    <x v="1"/>
    <x v="7"/>
    <x v="2"/>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x v="2"/>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x v="2"/>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8262736"/>
    <n v="3739770.98"/>
  </r>
  <r>
    <s v="2024"/>
    <x v="0"/>
    <x v="0"/>
    <x v="1"/>
    <x v="7"/>
    <x v="2"/>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x v="2"/>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x v="2"/>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x v="2"/>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x v="2"/>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x v="2"/>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x v="2"/>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0739334.960000001"/>
    <n v="6216369.5299999993"/>
  </r>
  <r>
    <s v="2024"/>
    <x v="0"/>
    <x v="0"/>
    <x v="1"/>
    <x v="7"/>
    <x v="2"/>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x v="2"/>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300"/>
    <n v="1118299.93"/>
  </r>
  <r>
    <s v="2024"/>
    <x v="0"/>
    <x v="0"/>
    <x v="1"/>
    <x v="7"/>
    <x v="2"/>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n v="0"/>
  </r>
  <r>
    <s v="2024"/>
    <x v="0"/>
    <x v="0"/>
    <x v="1"/>
    <x v="7"/>
    <x v="2"/>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x v="2"/>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x v="2"/>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x v="2"/>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5279170"/>
    <n v="2096163.27"/>
  </r>
  <r>
    <s v="2024"/>
    <x v="0"/>
    <x v="0"/>
    <x v="1"/>
    <x v="7"/>
    <x v="2"/>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x v="2"/>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x v="2"/>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n v="0"/>
  </r>
  <r>
    <s v="2024"/>
    <x v="0"/>
    <x v="0"/>
    <x v="1"/>
    <x v="7"/>
    <x v="2"/>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x v="2"/>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n v="0"/>
  </r>
  <r>
    <s v="2024"/>
    <x v="0"/>
    <x v="0"/>
    <x v="1"/>
    <x v="7"/>
    <x v="2"/>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x v="2"/>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8230137.7300000004"/>
    <n v="3728243.6"/>
  </r>
  <r>
    <s v="2024"/>
    <x v="0"/>
    <x v="0"/>
    <x v="1"/>
    <x v="7"/>
    <x v="2"/>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x v="2"/>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x v="2"/>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8230136.4499999993"/>
    <n v="3728243.6"/>
  </r>
  <r>
    <s v="2024"/>
    <x v="0"/>
    <x v="0"/>
    <x v="1"/>
    <x v="7"/>
    <x v="2"/>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x v="2"/>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x v="2"/>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x v="2"/>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x v="2"/>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n v="0"/>
  </r>
  <r>
    <s v="2024"/>
    <x v="0"/>
    <x v="0"/>
    <x v="1"/>
    <x v="7"/>
    <x v="2"/>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n v="0"/>
  </r>
  <r>
    <s v="2024"/>
    <x v="0"/>
    <x v="0"/>
    <x v="1"/>
    <x v="7"/>
    <x v="2"/>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x v="2"/>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n v="0"/>
  </r>
  <r>
    <s v="2024"/>
    <x v="0"/>
    <x v="0"/>
    <x v="1"/>
    <x v="7"/>
    <x v="2"/>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x v="2"/>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x v="2"/>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x v="2"/>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x v="2"/>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6606108"/>
    <n v="6606107.3100000005"/>
  </r>
  <r>
    <s v="2024"/>
    <x v="0"/>
    <x v="0"/>
    <x v="1"/>
    <x v="7"/>
    <x v="2"/>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x v="2"/>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6606108"/>
    <n v="6606107.3100000005"/>
  </r>
  <r>
    <s v="2024"/>
    <x v="0"/>
    <x v="0"/>
    <x v="1"/>
    <x v="7"/>
    <x v="2"/>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x v="2"/>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1.1699999999254942"/>
    <n v="0"/>
  </r>
  <r>
    <s v="2024"/>
    <x v="0"/>
    <x v="0"/>
    <x v="1"/>
    <x v="7"/>
    <x v="2"/>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x v="2"/>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x v="2"/>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x v="2"/>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x v="2"/>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5"/>
    <n v="1123454.27"/>
  </r>
  <r>
    <s v="2024"/>
    <x v="0"/>
    <x v="0"/>
    <x v="1"/>
    <x v="7"/>
    <x v="2"/>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n v="0"/>
  </r>
  <r>
    <s v="2024"/>
    <x v="0"/>
    <x v="0"/>
    <x v="1"/>
    <x v="7"/>
    <x v="2"/>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x v="2"/>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n v="0"/>
  </r>
  <r>
    <s v="2024"/>
    <x v="0"/>
    <x v="0"/>
    <x v="1"/>
    <x v="7"/>
    <x v="2"/>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x v="2"/>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6606108"/>
    <n v="6606107.3200000003"/>
  </r>
  <r>
    <s v="2024"/>
    <x v="0"/>
    <x v="0"/>
    <x v="1"/>
    <x v="7"/>
    <x v="2"/>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x v="2"/>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x v="2"/>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x v="2"/>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60"/>
    <n v="2476558.6800000002"/>
  </r>
  <r>
    <s v="2024"/>
    <x v="0"/>
    <x v="0"/>
    <x v="1"/>
    <x v="7"/>
    <x v="2"/>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x v="2"/>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x v="2"/>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x v="2"/>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x v="2"/>
    <s v="0206 - MINISTERIO DE EDUCACIÓN"/>
    <s v="0001 - MINISTERIO DE EDUCACION"/>
    <x v="2"/>
    <x v="10"/>
    <x v="41"/>
    <s v="2.7 - OBRAS"/>
    <s v="2.7.1 - OBRAS EN EDIFICACIONES"/>
    <s v="S"/>
    <s v="80 - CONSTRUCCIÓN DE 1 ESTANCIAS INFANTILES EN LA PROVINCIA DE LA VEGA (FASE 3)"/>
    <s v="10 - FONDO GENERAL"/>
    <n v="13621"/>
    <s v="13 - LA VEGA"/>
    <n v="12921512"/>
    <n v="1"/>
    <n v="0"/>
  </r>
  <r>
    <s v="2024"/>
    <x v="0"/>
    <x v="0"/>
    <x v="1"/>
    <x v="7"/>
    <x v="2"/>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x v="2"/>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x v="2"/>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x v="2"/>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x v="2"/>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6"/>
    <n v="1111733.6200000001"/>
  </r>
  <r>
    <s v="2024"/>
    <x v="0"/>
    <x v="0"/>
    <x v="1"/>
    <x v="7"/>
    <x v="2"/>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x v="2"/>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x v="2"/>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x v="2"/>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4"/>
    <n v="1078230.45"/>
  </r>
  <r>
    <s v="2024"/>
    <x v="0"/>
    <x v="0"/>
    <x v="1"/>
    <x v="7"/>
    <x v="2"/>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x v="2"/>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x v="2"/>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x v="2"/>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x v="2"/>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x v="2"/>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2238883"/>
    <n v="2238882.44"/>
  </r>
  <r>
    <s v="2024"/>
    <x v="0"/>
    <x v="0"/>
    <x v="1"/>
    <x v="7"/>
    <x v="2"/>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x v="2"/>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29999999"/>
    <n v="2521954.13"/>
  </r>
  <r>
    <s v="2024"/>
    <x v="0"/>
    <x v="0"/>
    <x v="1"/>
    <x v="7"/>
    <x v="2"/>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x v="2"/>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2251612"/>
    <n v="2251611.59"/>
  </r>
  <r>
    <s v="2024"/>
    <x v="0"/>
    <x v="0"/>
    <x v="1"/>
    <x v="7"/>
    <x v="2"/>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x v="2"/>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x v="2"/>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
    <n v="1514598.83"/>
  </r>
  <r>
    <s v="2024"/>
    <x v="0"/>
    <x v="0"/>
    <x v="1"/>
    <x v="7"/>
    <x v="2"/>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x v="2"/>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3261621.32"/>
    <n v="1065404.26"/>
  </r>
  <r>
    <s v="2024"/>
    <x v="0"/>
    <x v="0"/>
    <x v="1"/>
    <x v="7"/>
    <x v="2"/>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815192.8600000003"/>
    <n v="2503798.1800000002"/>
  </r>
  <r>
    <s v="2024"/>
    <x v="0"/>
    <x v="0"/>
    <x v="1"/>
    <x v="7"/>
    <x v="2"/>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x v="2"/>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n v="0"/>
  </r>
  <r>
    <s v="2024"/>
    <x v="0"/>
    <x v="0"/>
    <x v="1"/>
    <x v="7"/>
    <x v="2"/>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x v="2"/>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809.3199999998"/>
    <n v="1065404.26"/>
  </r>
  <r>
    <s v="2024"/>
    <x v="0"/>
    <x v="0"/>
    <x v="1"/>
    <x v="7"/>
    <x v="2"/>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x v="2"/>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x v="2"/>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1416171"/>
    <n v="1416170.26"/>
  </r>
  <r>
    <s v="2024"/>
    <x v="0"/>
    <x v="0"/>
    <x v="1"/>
    <x v="7"/>
    <x v="2"/>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x v="2"/>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4667451"/>
    <n v="2270604.71"/>
  </r>
  <r>
    <s v="2024"/>
    <x v="0"/>
    <x v="0"/>
    <x v="1"/>
    <x v="7"/>
    <x v="2"/>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5.0300000003"/>
    <n v="1503824.81"/>
  </r>
  <r>
    <s v="2024"/>
    <x v="0"/>
    <x v="0"/>
    <x v="1"/>
    <x v="7"/>
    <x v="2"/>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x v="2"/>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9"/>
    <n v="2422018.4"/>
  </r>
  <r>
    <s v="2024"/>
    <x v="0"/>
    <x v="0"/>
    <x v="1"/>
    <x v="7"/>
    <x v="2"/>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2270605"/>
    <n v="2270604.71"/>
  </r>
  <r>
    <s v="2024"/>
    <x v="0"/>
    <x v="0"/>
    <x v="1"/>
    <x v="7"/>
    <x v="2"/>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3504649.0300000003"/>
    <n v="1503824.81"/>
  </r>
  <r>
    <s v="2024"/>
    <x v="0"/>
    <x v="0"/>
    <x v="1"/>
    <x v="7"/>
    <x v="2"/>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n v="0"/>
  </r>
  <r>
    <s v="2024"/>
    <x v="0"/>
    <x v="0"/>
    <x v="1"/>
    <x v="7"/>
    <x v="2"/>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809.3199999998"/>
    <n v="1065404.26"/>
  </r>
  <r>
    <s v="2024"/>
    <x v="0"/>
    <x v="0"/>
    <x v="1"/>
    <x v="7"/>
    <x v="2"/>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n v="0"/>
  </r>
  <r>
    <s v="2024"/>
    <x v="0"/>
    <x v="0"/>
    <x v="1"/>
    <x v="7"/>
    <x v="2"/>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s v="2024"/>
    <x v="0"/>
    <x v="0"/>
    <x v="1"/>
    <x v="7"/>
    <x v="2"/>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399999998"/>
    <n v="1481646.54"/>
  </r>
  <r>
    <s v="2024"/>
    <x v="0"/>
    <x v="0"/>
    <x v="1"/>
    <x v="7"/>
    <x v="2"/>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13640179.749999998"/>
    <n v="4821411.88"/>
  </r>
  <r>
    <s v="2024"/>
    <x v="0"/>
    <x v="0"/>
    <x v="1"/>
    <x v="7"/>
    <x v="2"/>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1700000"/>
    <n v="0"/>
  </r>
  <r>
    <s v="2024"/>
    <x v="0"/>
    <x v="0"/>
    <x v="1"/>
    <x v="7"/>
    <x v="2"/>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x v="2"/>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5"/>
    <n v="2267436.8199999998"/>
  </r>
  <r>
    <s v="2024"/>
    <x v="0"/>
    <x v="0"/>
    <x v="1"/>
    <x v="7"/>
    <x v="2"/>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x v="2"/>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x v="2"/>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x v="2"/>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x v="2"/>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n v="0"/>
  </r>
  <r>
    <s v="2024"/>
    <x v="0"/>
    <x v="0"/>
    <x v="1"/>
    <x v="7"/>
    <x v="2"/>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x v="2"/>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x v="2"/>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2654197"/>
    <n v="2654195.19"/>
  </r>
  <r>
    <s v="2024"/>
    <x v="0"/>
    <x v="0"/>
    <x v="1"/>
    <x v="7"/>
    <x v="2"/>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n v="0"/>
  </r>
  <r>
    <s v="2024"/>
    <x v="0"/>
    <x v="0"/>
    <x v="1"/>
    <x v="7"/>
    <x v="2"/>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x v="2"/>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x v="2"/>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x v="2"/>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3815714"/>
    <n v="3815713.4400000004"/>
  </r>
  <r>
    <s v="2024"/>
    <x v="0"/>
    <x v="0"/>
    <x v="1"/>
    <x v="7"/>
    <x v="2"/>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4197563"/>
    <n v="4197562.68"/>
  </r>
  <r>
    <s v="2024"/>
    <x v="0"/>
    <x v="0"/>
    <x v="1"/>
    <x v="7"/>
    <x v="2"/>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x v="2"/>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x v="2"/>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x v="2"/>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x v="2"/>
    <s v="0206 - MINISTERIO DE EDUCACIÓN"/>
    <s v="0001 - MINISTERIO DE EDUCACION"/>
    <x v="2"/>
    <x v="10"/>
    <x v="41"/>
    <s v="2.7 - OBRAS"/>
    <s v="2.7.1 - OBRAS EN EDIFICACIONES"/>
    <s v="S"/>
    <s v="35 - CONSTRUCCIÓN  DE 8 ESTANCIAS INFANTILES EN LA PROVINCIA SANTIAGO (FASE 2)"/>
    <s v="10 - FONDO GENERAL"/>
    <n v="13425"/>
    <s v="25 - SANTIAGO"/>
    <n v="0"/>
    <n v="25974400.189999998"/>
    <n v="14990094.59"/>
  </r>
  <r>
    <s v="2024"/>
    <x v="0"/>
    <x v="0"/>
    <x v="1"/>
    <x v="7"/>
    <x v="2"/>
    <s v="0206 - MINISTERIO DE EDUCACIÓN"/>
    <s v="0001 - MINISTERIO DE EDUCACION"/>
    <x v="2"/>
    <x v="10"/>
    <x v="41"/>
    <s v="2.7 - OBRAS"/>
    <s v="2.7.1 - OBRAS EN EDIFICACIONES"/>
    <s v="S"/>
    <s v="59 - CONSTRUCCIÓN  DE 2 ESTANCIA INFANTIL EN LA PROVINCIA SAMANA (FASE 2)"/>
    <s v="10 - FONDO GENERAL"/>
    <n v="13462"/>
    <s v="20 - SAMANA"/>
    <n v="0"/>
    <n v="30721573.529999997"/>
    <n v="29301575.420000002"/>
  </r>
  <r>
    <s v="2024"/>
    <x v="0"/>
    <x v="0"/>
    <x v="1"/>
    <x v="7"/>
    <x v="2"/>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3.300000001"/>
    <n v="11678840.99"/>
  </r>
  <r>
    <s v="2024"/>
    <x v="0"/>
    <x v="0"/>
    <x v="1"/>
    <x v="7"/>
    <x v="2"/>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x v="2"/>
    <s v="0206 - MINISTERIO DE EDUCACIÓN"/>
    <s v="0001 - MINISTERIO DE EDUCACION"/>
    <x v="2"/>
    <x v="10"/>
    <x v="41"/>
    <s v="2.7 - OBRAS"/>
    <s v="2.7.1 - OBRAS EN EDIFICACIONES"/>
    <s v="S"/>
    <s v="18 - CONSTRUCCIÓN DE 1 ESTANCIA INFANTIL EN LA PROVINCIA DE MONTE CRISTI"/>
    <s v="10 - FONDO GENERAL"/>
    <n v="13059"/>
    <s v="15 - MONTE CRISTI"/>
    <n v="0"/>
    <n v="54087223.630000003"/>
    <n v="54087222.609999999"/>
  </r>
  <r>
    <s v="2024"/>
    <x v="0"/>
    <x v="0"/>
    <x v="1"/>
    <x v="7"/>
    <x v="2"/>
    <s v="0206 - MINISTERIO DE EDUCACIÓN"/>
    <s v="0001 - MINISTERIO DE EDUCACION"/>
    <x v="2"/>
    <x v="10"/>
    <x v="41"/>
    <s v="2.7 - OBRAS"/>
    <s v="2.7.1 - OBRAS EN EDIFICACIONES"/>
    <s v="S"/>
    <s v="81 - CONSTRUCCIÓN DE 1 ESTANCIA INFANTIL EN LA PROVINCIA DE INDEPENDENCIA  (FASE 3)"/>
    <s v="10 - FONDO GENERAL"/>
    <n v="13618"/>
    <s v="10 - INDEPENDENCIA"/>
    <n v="0"/>
    <n v="16653352.699999999"/>
    <n v="11168083.82"/>
  </r>
  <r>
    <s v="2024"/>
    <x v="0"/>
    <x v="0"/>
    <x v="1"/>
    <x v="7"/>
    <x v="2"/>
    <s v="0206 - MINISTERIO DE EDUCACIÓN"/>
    <s v="0001 - MINISTERIO DE EDUCACION"/>
    <x v="2"/>
    <x v="10"/>
    <x v="41"/>
    <s v="2.7 - OBRAS"/>
    <s v="2.7.1 - OBRAS EN EDIFICACIONES"/>
    <s v="S"/>
    <s v="56 - CONSTRUCCIÓN DE 1 ESTANCIA INFANTIL EN LA PROVINCIA DE DAJABON (FASE 2)"/>
    <s v="10 - FONDO GENERAL"/>
    <n v="13459"/>
    <s v="05 - DAJABON"/>
    <n v="0"/>
    <n v="31568362.420000002"/>
    <n v="31568353.82"/>
  </r>
  <r>
    <s v="2024"/>
    <x v="0"/>
    <x v="0"/>
    <x v="1"/>
    <x v="7"/>
    <x v="2"/>
    <s v="0206 - MINISTERIO DE EDUCACIÓN"/>
    <s v="0001 - MINISTERIO DE EDUCACION"/>
    <x v="2"/>
    <x v="10"/>
    <x v="41"/>
    <s v="2.7 - OBRAS"/>
    <s v="2.7.1 - OBRAS EN EDIFICACIONES"/>
    <s v="S"/>
    <s v="17 - CONSTRUCCIÓN DE 5 ESTANCIAS INFANTILES EN LA PROVINCIA DE SAN CRISTOBAL"/>
    <s v="10 - FONDO GENERAL"/>
    <n v="13058"/>
    <s v="21 - SAN CRISTOBAL"/>
    <n v="0"/>
    <n v="10277808.580000002"/>
    <n v="10277804.83"/>
  </r>
  <r>
    <s v="2024"/>
    <x v="0"/>
    <x v="0"/>
    <x v="1"/>
    <x v="7"/>
    <x v="2"/>
    <s v="0206 - MINISTERIO DE EDUCACIÓN"/>
    <s v="0001 - MINISTERIO DE EDUCACION"/>
    <x v="2"/>
    <x v="10"/>
    <x v="41"/>
    <s v="2.7 - OBRAS"/>
    <s v="2.7.1 - OBRAS EN EDIFICACIONES"/>
    <s v="S"/>
    <s v="70 - CONSTRUCCIÓN DE 2 ESTANCIAS INFANTILES EN LA PROVINCIA DE ESPAILLAT (FASE 3)"/>
    <s v="10 - FONDO GENERAL"/>
    <n v="13609"/>
    <s v="09 - ESPAILLAT"/>
    <n v="0"/>
    <n v="14272665.919999998"/>
    <n v="14272664.42"/>
  </r>
  <r>
    <s v="2024"/>
    <x v="0"/>
    <x v="0"/>
    <x v="1"/>
    <x v="7"/>
    <x v="2"/>
    <s v="0206 - MINISTERIO DE EDUCACIÓN"/>
    <s v="0001 - MINISTERIO DE EDUCACION"/>
    <x v="2"/>
    <x v="10"/>
    <x v="41"/>
    <s v="2.7 - OBRAS"/>
    <s v="2.7.1 - OBRAS EN EDIFICACIONES"/>
    <s v="S"/>
    <s v="73 - CONSTRUCCIÓN DE 3 ESTANCIAS INFANTILES EN LA PROVINCIA DE MONTE PLATA (FASE 3)"/>
    <s v="10 - FONDO GENERAL"/>
    <n v="13606"/>
    <s v="29 - MONTE PLATA"/>
    <n v="0"/>
    <n v="39536321.769999996"/>
    <n v="16516341.15"/>
  </r>
  <r>
    <s v="2024"/>
    <x v="0"/>
    <x v="0"/>
    <x v="1"/>
    <x v="7"/>
    <x v="2"/>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50964521.630000003"/>
    <n v="37000832.410000004"/>
  </r>
  <r>
    <s v="2024"/>
    <x v="0"/>
    <x v="0"/>
    <x v="1"/>
    <x v="7"/>
    <x v="2"/>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17276287.950000003"/>
    <n v="15074695.610000001"/>
  </r>
  <r>
    <s v="2024"/>
    <x v="0"/>
    <x v="0"/>
    <x v="1"/>
    <x v="7"/>
    <x v="2"/>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50204888.810000002"/>
    <n v="30582545.560000002"/>
  </r>
  <r>
    <s v="2024"/>
    <x v="0"/>
    <x v="0"/>
    <x v="1"/>
    <x v="7"/>
    <x v="2"/>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24121673.140000001"/>
    <n v="24121670.560000002"/>
  </r>
  <r>
    <s v="2024"/>
    <x v="0"/>
    <x v="0"/>
    <x v="1"/>
    <x v="7"/>
    <x v="2"/>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n v="0"/>
  </r>
  <r>
    <s v="2024"/>
    <x v="0"/>
    <x v="0"/>
    <x v="1"/>
    <x v="7"/>
    <x v="2"/>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n v="0"/>
  </r>
  <r>
    <s v="2024"/>
    <x v="0"/>
    <x v="0"/>
    <x v="1"/>
    <x v="7"/>
    <x v="2"/>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n v="0"/>
  </r>
  <r>
    <s v="2024"/>
    <x v="0"/>
    <x v="0"/>
    <x v="1"/>
    <x v="7"/>
    <x v="2"/>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n v="0"/>
  </r>
  <r>
    <s v="2024"/>
    <x v="0"/>
    <x v="0"/>
    <x v="1"/>
    <x v="7"/>
    <x v="2"/>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n v="0"/>
  </r>
  <r>
    <s v="2024"/>
    <x v="0"/>
    <x v="0"/>
    <x v="1"/>
    <x v="7"/>
    <x v="2"/>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n v="0"/>
  </r>
  <r>
    <s v="2024"/>
    <x v="0"/>
    <x v="0"/>
    <x v="1"/>
    <x v="7"/>
    <x v="2"/>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n v="0"/>
  </r>
  <r>
    <s v="2024"/>
    <x v="0"/>
    <x v="0"/>
    <x v="1"/>
    <x v="7"/>
    <x v="2"/>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n v="0"/>
  </r>
  <r>
    <s v="2024"/>
    <x v="0"/>
    <x v="0"/>
    <x v="1"/>
    <x v="7"/>
    <x v="2"/>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n v="0"/>
  </r>
  <r>
    <s v="2024"/>
    <x v="0"/>
    <x v="0"/>
    <x v="1"/>
    <x v="7"/>
    <x v="2"/>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n v="0"/>
  </r>
  <r>
    <s v="2024"/>
    <x v="0"/>
    <x v="0"/>
    <x v="1"/>
    <x v="7"/>
    <x v="2"/>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n v="0"/>
  </r>
  <r>
    <s v="2024"/>
    <x v="0"/>
    <x v="0"/>
    <x v="1"/>
    <x v="7"/>
    <x v="2"/>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s v="2024"/>
    <x v="0"/>
    <x v="0"/>
    <x v="1"/>
    <x v="7"/>
    <x v="2"/>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n v="0"/>
  </r>
  <r>
    <s v="2024"/>
    <x v="0"/>
    <x v="0"/>
    <x v="1"/>
    <x v="7"/>
    <x v="2"/>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n v="0"/>
  </r>
  <r>
    <s v="2024"/>
    <x v="0"/>
    <x v="0"/>
    <x v="1"/>
    <x v="7"/>
    <x v="2"/>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n v="0"/>
  </r>
  <r>
    <s v="2024"/>
    <x v="0"/>
    <x v="0"/>
    <x v="1"/>
    <x v="7"/>
    <x v="2"/>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n v="0"/>
  </r>
  <r>
    <s v="2024"/>
    <x v="0"/>
    <x v="0"/>
    <x v="1"/>
    <x v="7"/>
    <x v="2"/>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n v="0"/>
  </r>
  <r>
    <s v="2024"/>
    <x v="0"/>
    <x v="0"/>
    <x v="1"/>
    <x v="7"/>
    <x v="2"/>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n v="0"/>
  </r>
  <r>
    <s v="2024"/>
    <x v="0"/>
    <x v="0"/>
    <x v="1"/>
    <x v="7"/>
    <x v="2"/>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n v="0"/>
  </r>
  <r>
    <s v="2024"/>
    <x v="0"/>
    <x v="0"/>
    <x v="1"/>
    <x v="7"/>
    <x v="2"/>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n v="0"/>
  </r>
  <r>
    <s v="2024"/>
    <x v="0"/>
    <x v="0"/>
    <x v="1"/>
    <x v="7"/>
    <x v="2"/>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n v="0"/>
  </r>
  <r>
    <s v="2024"/>
    <x v="0"/>
    <x v="0"/>
    <x v="1"/>
    <x v="7"/>
    <x v="2"/>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n v="0"/>
  </r>
  <r>
    <s v="2024"/>
    <x v="0"/>
    <x v="0"/>
    <x v="1"/>
    <x v="7"/>
    <x v="2"/>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n v="0"/>
  </r>
  <r>
    <s v="2024"/>
    <x v="0"/>
    <x v="0"/>
    <x v="1"/>
    <x v="7"/>
    <x v="2"/>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n v="0"/>
  </r>
  <r>
    <s v="2024"/>
    <x v="0"/>
    <x v="0"/>
    <x v="1"/>
    <x v="7"/>
    <x v="2"/>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n v="0"/>
  </r>
  <r>
    <s v="2024"/>
    <x v="0"/>
    <x v="0"/>
    <x v="1"/>
    <x v="7"/>
    <x v="2"/>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n v="0"/>
  </r>
  <r>
    <s v="2024"/>
    <x v="0"/>
    <x v="0"/>
    <x v="1"/>
    <x v="7"/>
    <x v="2"/>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n v="0"/>
  </r>
  <r>
    <s v="2024"/>
    <x v="0"/>
    <x v="0"/>
    <x v="1"/>
    <x v="7"/>
    <x v="2"/>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n v="0"/>
  </r>
  <r>
    <s v="2024"/>
    <x v="0"/>
    <x v="0"/>
    <x v="1"/>
    <x v="7"/>
    <x v="2"/>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n v="0"/>
  </r>
  <r>
    <s v="2024"/>
    <x v="0"/>
    <x v="0"/>
    <x v="1"/>
    <x v="7"/>
    <x v="2"/>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n v="0"/>
  </r>
  <r>
    <s v="2024"/>
    <x v="0"/>
    <x v="0"/>
    <x v="1"/>
    <x v="7"/>
    <x v="2"/>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n v="0"/>
  </r>
  <r>
    <s v="2024"/>
    <x v="0"/>
    <x v="0"/>
    <x v="1"/>
    <x v="7"/>
    <x v="2"/>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n v="0"/>
  </r>
  <r>
    <s v="2024"/>
    <x v="0"/>
    <x v="0"/>
    <x v="1"/>
    <x v="7"/>
    <x v="2"/>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n v="0"/>
  </r>
  <r>
    <s v="2024"/>
    <x v="0"/>
    <x v="0"/>
    <x v="1"/>
    <x v="7"/>
    <x v="2"/>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n v="0"/>
  </r>
  <r>
    <s v="2024"/>
    <x v="0"/>
    <x v="0"/>
    <x v="1"/>
    <x v="7"/>
    <x v="2"/>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n v="0"/>
  </r>
  <r>
    <s v="2024"/>
    <x v="0"/>
    <x v="0"/>
    <x v="1"/>
    <x v="7"/>
    <x v="2"/>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n v="0"/>
  </r>
  <r>
    <s v="2024"/>
    <x v="0"/>
    <x v="0"/>
    <x v="1"/>
    <x v="7"/>
    <x v="2"/>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n v="0"/>
  </r>
  <r>
    <s v="2024"/>
    <x v="0"/>
    <x v="0"/>
    <x v="1"/>
    <x v="7"/>
    <x v="2"/>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n v="0"/>
  </r>
  <r>
    <s v="2024"/>
    <x v="0"/>
    <x v="0"/>
    <x v="1"/>
    <x v="7"/>
    <x v="2"/>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n v="0"/>
  </r>
  <r>
    <s v="2024"/>
    <x v="0"/>
    <x v="0"/>
    <x v="1"/>
    <x v="7"/>
    <x v="2"/>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n v="0"/>
  </r>
  <r>
    <s v="2024"/>
    <x v="0"/>
    <x v="0"/>
    <x v="1"/>
    <x v="7"/>
    <x v="2"/>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n v="0"/>
  </r>
  <r>
    <s v="2024"/>
    <x v="0"/>
    <x v="0"/>
    <x v="1"/>
    <x v="7"/>
    <x v="2"/>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n v="0"/>
  </r>
  <r>
    <s v="2024"/>
    <x v="0"/>
    <x v="0"/>
    <x v="1"/>
    <x v="7"/>
    <x v="2"/>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n v="0"/>
  </r>
  <r>
    <s v="2024"/>
    <x v="0"/>
    <x v="0"/>
    <x v="1"/>
    <x v="7"/>
    <x v="2"/>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n v="0"/>
  </r>
  <r>
    <s v="2024"/>
    <x v="0"/>
    <x v="0"/>
    <x v="1"/>
    <x v="7"/>
    <x v="2"/>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n v="0"/>
  </r>
  <r>
    <s v="2024"/>
    <x v="0"/>
    <x v="0"/>
    <x v="1"/>
    <x v="7"/>
    <x v="2"/>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n v="0"/>
  </r>
  <r>
    <s v="2024"/>
    <x v="0"/>
    <x v="0"/>
    <x v="1"/>
    <x v="7"/>
    <x v="2"/>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n v="0"/>
  </r>
  <r>
    <s v="2024"/>
    <x v="0"/>
    <x v="0"/>
    <x v="1"/>
    <x v="7"/>
    <x v="2"/>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n v="0"/>
  </r>
  <r>
    <s v="2024"/>
    <x v="0"/>
    <x v="0"/>
    <x v="1"/>
    <x v="7"/>
    <x v="2"/>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n v="0"/>
  </r>
  <r>
    <s v="2024"/>
    <x v="0"/>
    <x v="0"/>
    <x v="1"/>
    <x v="7"/>
    <x v="2"/>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n v="0"/>
  </r>
  <r>
    <s v="2024"/>
    <x v="0"/>
    <x v="0"/>
    <x v="1"/>
    <x v="7"/>
    <x v="2"/>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0.87000000011175871"/>
    <n v="0"/>
  </r>
  <r>
    <s v="2024"/>
    <x v="0"/>
    <x v="0"/>
    <x v="1"/>
    <x v="7"/>
    <x v="2"/>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n v="0"/>
  </r>
  <r>
    <s v="2024"/>
    <x v="0"/>
    <x v="0"/>
    <x v="1"/>
    <x v="7"/>
    <x v="2"/>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n v="0"/>
  </r>
  <r>
    <s v="2024"/>
    <x v="0"/>
    <x v="0"/>
    <x v="1"/>
    <x v="7"/>
    <x v="2"/>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n v="0"/>
  </r>
  <r>
    <s v="2024"/>
    <x v="0"/>
    <x v="0"/>
    <x v="1"/>
    <x v="7"/>
    <x v="2"/>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n v="0"/>
  </r>
  <r>
    <s v="2024"/>
    <x v="0"/>
    <x v="0"/>
    <x v="1"/>
    <x v="7"/>
    <x v="2"/>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n v="0"/>
  </r>
  <r>
    <s v="2024"/>
    <x v="0"/>
    <x v="0"/>
    <x v="1"/>
    <x v="7"/>
    <x v="2"/>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n v="0"/>
  </r>
  <r>
    <s v="2024"/>
    <x v="0"/>
    <x v="0"/>
    <x v="1"/>
    <x v="7"/>
    <x v="2"/>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n v="0"/>
  </r>
  <r>
    <s v="2024"/>
    <x v="0"/>
    <x v="0"/>
    <x v="1"/>
    <x v="7"/>
    <x v="2"/>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n v="0"/>
  </r>
  <r>
    <s v="2024"/>
    <x v="0"/>
    <x v="0"/>
    <x v="1"/>
    <x v="7"/>
    <x v="2"/>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n v="0"/>
  </r>
  <r>
    <s v="2024"/>
    <x v="0"/>
    <x v="0"/>
    <x v="1"/>
    <x v="7"/>
    <x v="2"/>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n v="0"/>
  </r>
  <r>
    <s v="2024"/>
    <x v="0"/>
    <x v="0"/>
    <x v="1"/>
    <x v="7"/>
    <x v="2"/>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n v="0"/>
  </r>
  <r>
    <s v="2024"/>
    <x v="0"/>
    <x v="0"/>
    <x v="1"/>
    <x v="7"/>
    <x v="2"/>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10000000009313226"/>
    <n v="0"/>
  </r>
  <r>
    <s v="2024"/>
    <x v="0"/>
    <x v="0"/>
    <x v="1"/>
    <x v="7"/>
    <x v="2"/>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n v="0"/>
  </r>
  <r>
    <s v="2024"/>
    <x v="0"/>
    <x v="0"/>
    <x v="1"/>
    <x v="7"/>
    <x v="2"/>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n v="0"/>
  </r>
  <r>
    <s v="2024"/>
    <x v="0"/>
    <x v="0"/>
    <x v="1"/>
    <x v="7"/>
    <x v="2"/>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n v="0"/>
  </r>
  <r>
    <s v="2024"/>
    <x v="0"/>
    <x v="0"/>
    <x v="1"/>
    <x v="7"/>
    <x v="2"/>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n v="0"/>
  </r>
  <r>
    <s v="2024"/>
    <x v="0"/>
    <x v="0"/>
    <x v="1"/>
    <x v="7"/>
    <x v="2"/>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n v="0"/>
  </r>
  <r>
    <s v="2024"/>
    <x v="0"/>
    <x v="0"/>
    <x v="1"/>
    <x v="7"/>
    <x v="2"/>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n v="0"/>
  </r>
  <r>
    <s v="2024"/>
    <x v="0"/>
    <x v="0"/>
    <x v="1"/>
    <x v="7"/>
    <x v="2"/>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n v="0"/>
  </r>
  <r>
    <s v="2024"/>
    <x v="0"/>
    <x v="0"/>
    <x v="1"/>
    <x v="7"/>
    <x v="2"/>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n v="0"/>
  </r>
  <r>
    <s v="2024"/>
    <x v="0"/>
    <x v="0"/>
    <x v="1"/>
    <x v="7"/>
    <x v="2"/>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n v="0"/>
  </r>
  <r>
    <s v="2024"/>
    <x v="0"/>
    <x v="0"/>
    <x v="1"/>
    <x v="7"/>
    <x v="2"/>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n v="0"/>
  </r>
  <r>
    <s v="2024"/>
    <x v="0"/>
    <x v="0"/>
    <x v="1"/>
    <x v="7"/>
    <x v="2"/>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n v="0"/>
  </r>
  <r>
    <s v="2024"/>
    <x v="0"/>
    <x v="0"/>
    <x v="1"/>
    <x v="7"/>
    <x v="2"/>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n v="0"/>
  </r>
  <r>
    <s v="2024"/>
    <x v="0"/>
    <x v="0"/>
    <x v="1"/>
    <x v="7"/>
    <x v="2"/>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n v="0"/>
  </r>
  <r>
    <s v="2024"/>
    <x v="0"/>
    <x v="0"/>
    <x v="1"/>
    <x v="7"/>
    <x v="2"/>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n v="0"/>
  </r>
  <r>
    <s v="2024"/>
    <x v="0"/>
    <x v="0"/>
    <x v="1"/>
    <x v="7"/>
    <x v="2"/>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n v="0"/>
  </r>
  <r>
    <s v="2024"/>
    <x v="0"/>
    <x v="0"/>
    <x v="1"/>
    <x v="7"/>
    <x v="2"/>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n v="0"/>
  </r>
  <r>
    <s v="2024"/>
    <x v="0"/>
    <x v="0"/>
    <x v="1"/>
    <x v="7"/>
    <x v="2"/>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n v="0"/>
  </r>
  <r>
    <s v="2024"/>
    <x v="0"/>
    <x v="0"/>
    <x v="1"/>
    <x v="7"/>
    <x v="2"/>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20"/>
    <n v="0"/>
  </r>
  <r>
    <s v="2024"/>
    <x v="0"/>
    <x v="0"/>
    <x v="1"/>
    <x v="7"/>
    <x v="2"/>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n v="0"/>
  </r>
  <r>
    <s v="2024"/>
    <x v="0"/>
    <x v="0"/>
    <x v="1"/>
    <x v="7"/>
    <x v="2"/>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n v="0"/>
  </r>
  <r>
    <s v="2024"/>
    <x v="0"/>
    <x v="0"/>
    <x v="1"/>
    <x v="7"/>
    <x v="2"/>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n v="0"/>
  </r>
  <r>
    <s v="2024"/>
    <x v="0"/>
    <x v="0"/>
    <x v="1"/>
    <x v="7"/>
    <x v="2"/>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n v="0"/>
  </r>
  <r>
    <s v="2024"/>
    <x v="0"/>
    <x v="0"/>
    <x v="1"/>
    <x v="7"/>
    <x v="2"/>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n v="0"/>
  </r>
  <r>
    <s v="2024"/>
    <x v="0"/>
    <x v="0"/>
    <x v="1"/>
    <x v="7"/>
    <x v="2"/>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n v="0"/>
  </r>
  <r>
    <s v="2024"/>
    <x v="0"/>
    <x v="0"/>
    <x v="1"/>
    <x v="7"/>
    <x v="2"/>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n v="0"/>
  </r>
  <r>
    <s v="2024"/>
    <x v="0"/>
    <x v="0"/>
    <x v="1"/>
    <x v="7"/>
    <x v="2"/>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n v="0"/>
  </r>
  <r>
    <s v="2024"/>
    <x v="0"/>
    <x v="0"/>
    <x v="1"/>
    <x v="7"/>
    <x v="2"/>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509134.2200000002"/>
    <n v="0"/>
  </r>
  <r>
    <s v="2024"/>
    <x v="0"/>
    <x v="0"/>
    <x v="1"/>
    <x v="7"/>
    <x v="2"/>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n v="0"/>
  </r>
  <r>
    <s v="2024"/>
    <x v="0"/>
    <x v="0"/>
    <x v="1"/>
    <x v="7"/>
    <x v="2"/>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n v="0"/>
  </r>
  <r>
    <s v="2024"/>
    <x v="0"/>
    <x v="0"/>
    <x v="1"/>
    <x v="7"/>
    <x v="2"/>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n v="0"/>
  </r>
  <r>
    <s v="2024"/>
    <x v="0"/>
    <x v="0"/>
    <x v="1"/>
    <x v="7"/>
    <x v="2"/>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n v="0"/>
  </r>
  <r>
    <s v="2024"/>
    <x v="0"/>
    <x v="0"/>
    <x v="1"/>
    <x v="7"/>
    <x v="2"/>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n v="0"/>
  </r>
  <r>
    <s v="2024"/>
    <x v="0"/>
    <x v="0"/>
    <x v="1"/>
    <x v="7"/>
    <x v="2"/>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n v="0"/>
  </r>
  <r>
    <s v="2024"/>
    <x v="0"/>
    <x v="0"/>
    <x v="1"/>
    <x v="7"/>
    <x v="2"/>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n v="0"/>
  </r>
  <r>
    <s v="2024"/>
    <x v="0"/>
    <x v="0"/>
    <x v="1"/>
    <x v="7"/>
    <x v="2"/>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n v="0"/>
  </r>
  <r>
    <s v="2024"/>
    <x v="0"/>
    <x v="0"/>
    <x v="1"/>
    <x v="7"/>
    <x v="2"/>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n v="0"/>
  </r>
  <r>
    <s v="2024"/>
    <x v="0"/>
    <x v="0"/>
    <x v="1"/>
    <x v="7"/>
    <x v="2"/>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n v="0"/>
  </r>
  <r>
    <s v="2024"/>
    <x v="0"/>
    <x v="0"/>
    <x v="1"/>
    <x v="7"/>
    <x v="2"/>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n v="0"/>
  </r>
  <r>
    <s v="2024"/>
    <x v="0"/>
    <x v="0"/>
    <x v="1"/>
    <x v="7"/>
    <x v="2"/>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n v="0"/>
  </r>
  <r>
    <s v="2024"/>
    <x v="0"/>
    <x v="0"/>
    <x v="1"/>
    <x v="7"/>
    <x v="2"/>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n v="0"/>
  </r>
  <r>
    <s v="2024"/>
    <x v="0"/>
    <x v="0"/>
    <x v="1"/>
    <x v="7"/>
    <x v="2"/>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n v="0"/>
  </r>
  <r>
    <s v="2024"/>
    <x v="0"/>
    <x v="0"/>
    <x v="1"/>
    <x v="7"/>
    <x v="2"/>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0.52000000001862645"/>
    <n v="0"/>
  </r>
  <r>
    <s v="2024"/>
    <x v="0"/>
    <x v="0"/>
    <x v="1"/>
    <x v="7"/>
    <x v="2"/>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n v="0"/>
  </r>
  <r>
    <s v="2024"/>
    <x v="0"/>
    <x v="0"/>
    <x v="1"/>
    <x v="7"/>
    <x v="2"/>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n v="0"/>
  </r>
  <r>
    <s v="2024"/>
    <x v="0"/>
    <x v="0"/>
    <x v="1"/>
    <x v="7"/>
    <x v="2"/>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n v="0"/>
  </r>
  <r>
    <s v="2024"/>
    <x v="0"/>
    <x v="0"/>
    <x v="1"/>
    <x v="7"/>
    <x v="2"/>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n v="0"/>
  </r>
  <r>
    <s v="2024"/>
    <x v="0"/>
    <x v="0"/>
    <x v="1"/>
    <x v="7"/>
    <x v="2"/>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n v="0"/>
  </r>
  <r>
    <s v="2024"/>
    <x v="0"/>
    <x v="0"/>
    <x v="1"/>
    <x v="7"/>
    <x v="2"/>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n v="0"/>
  </r>
  <r>
    <s v="2024"/>
    <x v="0"/>
    <x v="0"/>
    <x v="1"/>
    <x v="7"/>
    <x v="2"/>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n v="0"/>
  </r>
  <r>
    <s v="2024"/>
    <x v="0"/>
    <x v="0"/>
    <x v="1"/>
    <x v="7"/>
    <x v="2"/>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n v="0"/>
  </r>
  <r>
    <s v="2024"/>
    <x v="0"/>
    <x v="0"/>
    <x v="1"/>
    <x v="7"/>
    <x v="2"/>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n v="0"/>
  </r>
  <r>
    <s v="2024"/>
    <x v="0"/>
    <x v="0"/>
    <x v="1"/>
    <x v="7"/>
    <x v="2"/>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n v="0"/>
  </r>
  <r>
    <s v="2024"/>
    <x v="0"/>
    <x v="0"/>
    <x v="1"/>
    <x v="7"/>
    <x v="2"/>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0000000009313226E-2"/>
    <n v="0"/>
  </r>
  <r>
    <s v="2024"/>
    <x v="0"/>
    <x v="0"/>
    <x v="1"/>
    <x v="7"/>
    <x v="2"/>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n v="0"/>
  </r>
  <r>
    <s v="2024"/>
    <x v="0"/>
    <x v="0"/>
    <x v="1"/>
    <x v="7"/>
    <x v="2"/>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n v="0"/>
  </r>
  <r>
    <s v="2024"/>
    <x v="0"/>
    <x v="0"/>
    <x v="1"/>
    <x v="7"/>
    <x v="2"/>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n v="0"/>
  </r>
  <r>
    <s v="2024"/>
    <x v="0"/>
    <x v="0"/>
    <x v="1"/>
    <x v="7"/>
    <x v="2"/>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n v="0"/>
  </r>
  <r>
    <s v="2024"/>
    <x v="0"/>
    <x v="0"/>
    <x v="1"/>
    <x v="7"/>
    <x v="2"/>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n v="0"/>
  </r>
  <r>
    <s v="2024"/>
    <x v="0"/>
    <x v="0"/>
    <x v="1"/>
    <x v="7"/>
    <x v="2"/>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n v="0"/>
  </r>
  <r>
    <s v="2024"/>
    <x v="0"/>
    <x v="0"/>
    <x v="1"/>
    <x v="7"/>
    <x v="2"/>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n v="0"/>
  </r>
  <r>
    <s v="2024"/>
    <x v="0"/>
    <x v="0"/>
    <x v="1"/>
    <x v="7"/>
    <x v="2"/>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n v="0"/>
  </r>
  <r>
    <s v="2024"/>
    <x v="0"/>
    <x v="0"/>
    <x v="1"/>
    <x v="7"/>
    <x v="2"/>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n v="0"/>
  </r>
  <r>
    <s v="2024"/>
    <x v="0"/>
    <x v="0"/>
    <x v="1"/>
    <x v="7"/>
    <x v="2"/>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n v="0"/>
  </r>
  <r>
    <s v="2024"/>
    <x v="0"/>
    <x v="0"/>
    <x v="1"/>
    <x v="7"/>
    <x v="2"/>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n v="0"/>
  </r>
  <r>
    <s v="2024"/>
    <x v="0"/>
    <x v="0"/>
    <x v="1"/>
    <x v="7"/>
    <x v="2"/>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n v="0"/>
  </r>
  <r>
    <s v="2024"/>
    <x v="0"/>
    <x v="0"/>
    <x v="1"/>
    <x v="7"/>
    <x v="2"/>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n v="0"/>
  </r>
  <r>
    <s v="2024"/>
    <x v="0"/>
    <x v="0"/>
    <x v="1"/>
    <x v="7"/>
    <x v="2"/>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n v="0"/>
  </r>
  <r>
    <s v="2024"/>
    <x v="0"/>
    <x v="0"/>
    <x v="1"/>
    <x v="7"/>
    <x v="2"/>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n v="0"/>
  </r>
  <r>
    <s v="2024"/>
    <x v="0"/>
    <x v="0"/>
    <x v="1"/>
    <x v="7"/>
    <x v="2"/>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n v="0"/>
  </r>
  <r>
    <s v="2024"/>
    <x v="0"/>
    <x v="0"/>
    <x v="1"/>
    <x v="7"/>
    <x v="2"/>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n v="0"/>
  </r>
  <r>
    <s v="2024"/>
    <x v="0"/>
    <x v="0"/>
    <x v="1"/>
    <x v="7"/>
    <x v="2"/>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n v="0"/>
  </r>
  <r>
    <s v="2024"/>
    <x v="0"/>
    <x v="0"/>
    <x v="1"/>
    <x v="7"/>
    <x v="2"/>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n v="0"/>
  </r>
  <r>
    <s v="2024"/>
    <x v="0"/>
    <x v="0"/>
    <x v="1"/>
    <x v="7"/>
    <x v="2"/>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n v="0"/>
  </r>
  <r>
    <s v="2024"/>
    <x v="0"/>
    <x v="0"/>
    <x v="1"/>
    <x v="7"/>
    <x v="2"/>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n v="0"/>
  </r>
  <r>
    <s v="2024"/>
    <x v="0"/>
    <x v="0"/>
    <x v="1"/>
    <x v="7"/>
    <x v="2"/>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n v="0"/>
  </r>
  <r>
    <s v="2024"/>
    <x v="0"/>
    <x v="0"/>
    <x v="1"/>
    <x v="7"/>
    <x v="2"/>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n v="0"/>
  </r>
  <r>
    <s v="2024"/>
    <x v="0"/>
    <x v="0"/>
    <x v="1"/>
    <x v="7"/>
    <x v="2"/>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n v="0"/>
  </r>
  <r>
    <s v="2024"/>
    <x v="0"/>
    <x v="0"/>
    <x v="1"/>
    <x v="7"/>
    <x v="2"/>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n v="0"/>
  </r>
  <r>
    <s v="2024"/>
    <x v="0"/>
    <x v="0"/>
    <x v="1"/>
    <x v="7"/>
    <x v="2"/>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n v="0"/>
  </r>
  <r>
    <s v="2024"/>
    <x v="0"/>
    <x v="0"/>
    <x v="1"/>
    <x v="7"/>
    <x v="2"/>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n v="0"/>
  </r>
  <r>
    <s v="2024"/>
    <x v="0"/>
    <x v="0"/>
    <x v="1"/>
    <x v="7"/>
    <x v="2"/>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n v="0"/>
  </r>
  <r>
    <s v="2024"/>
    <x v="0"/>
    <x v="0"/>
    <x v="1"/>
    <x v="7"/>
    <x v="2"/>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n v="0"/>
  </r>
  <r>
    <s v="2024"/>
    <x v="0"/>
    <x v="0"/>
    <x v="1"/>
    <x v="7"/>
    <x v="2"/>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n v="0"/>
  </r>
  <r>
    <s v="2024"/>
    <x v="0"/>
    <x v="0"/>
    <x v="1"/>
    <x v="7"/>
    <x v="2"/>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n v="0"/>
  </r>
  <r>
    <s v="2024"/>
    <x v="0"/>
    <x v="0"/>
    <x v="1"/>
    <x v="7"/>
    <x v="2"/>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n v="0"/>
  </r>
  <r>
    <s v="2024"/>
    <x v="0"/>
    <x v="0"/>
    <x v="1"/>
    <x v="7"/>
    <x v="2"/>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n v="0"/>
  </r>
  <r>
    <s v="2024"/>
    <x v="0"/>
    <x v="0"/>
    <x v="1"/>
    <x v="7"/>
    <x v="2"/>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n v="0"/>
  </r>
  <r>
    <s v="2024"/>
    <x v="0"/>
    <x v="0"/>
    <x v="1"/>
    <x v="7"/>
    <x v="2"/>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s v="2024"/>
    <x v="0"/>
    <x v="0"/>
    <x v="1"/>
    <x v="7"/>
    <x v="2"/>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n v="0"/>
  </r>
  <r>
    <s v="2024"/>
    <x v="0"/>
    <x v="0"/>
    <x v="1"/>
    <x v="7"/>
    <x v="2"/>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n v="0"/>
  </r>
  <r>
    <s v="2024"/>
    <x v="0"/>
    <x v="0"/>
    <x v="1"/>
    <x v="7"/>
    <x v="2"/>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n v="0"/>
  </r>
  <r>
    <s v="2024"/>
    <x v="0"/>
    <x v="0"/>
    <x v="1"/>
    <x v="7"/>
    <x v="2"/>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n v="0"/>
  </r>
  <r>
    <s v="2024"/>
    <x v="0"/>
    <x v="0"/>
    <x v="1"/>
    <x v="7"/>
    <x v="2"/>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x v="2"/>
    <s v="0206 - MINISTERIO DE EDUCACIÓN"/>
    <s v="0001 - MINISTERIO DE EDUCACION"/>
    <x v="2"/>
    <x v="10"/>
    <x v="41"/>
    <s v="2.7 - OBRAS"/>
    <s v="2.7.1 - OBRAS EN EDIFICACIONES"/>
    <s v="S"/>
    <s v="79 - CONSTRUCCIÓN DE 1 ESTANCIAS INFANTILES EN LA PROVINCIA DE DUARTE (FASE 3)"/>
    <s v="10 - FONDO GENERAL"/>
    <n v="13619"/>
    <s v="06 - DUARTE"/>
    <n v="0"/>
    <n v="10512738.369999999"/>
    <n v="8700617.4100000001"/>
  </r>
  <r>
    <s v="2024"/>
    <x v="0"/>
    <x v="0"/>
    <x v="1"/>
    <x v="7"/>
    <x v="2"/>
    <s v="0206 - MINISTERIO DE EDUCACIÓN"/>
    <s v="0001 - MINISTERIO DE EDUCACION"/>
    <x v="2"/>
    <x v="10"/>
    <x v="41"/>
    <s v="2.7 - OBRAS"/>
    <s v="2.7.1 - OBRAS EN EDIFICACIONES"/>
    <s v="S"/>
    <s v="57 - CONSTRUCCIÓN  DE 1 ESTANCIA INFANTIL EN LA PROVINCIA DE MONTE CRISTI (FASE 2)"/>
    <s v="10 - FONDO GENERAL"/>
    <n v="13460"/>
    <s v="15 - MONTE CRISTI"/>
    <n v="0"/>
    <n v="19874128.469999999"/>
    <n v="0"/>
  </r>
  <r>
    <s v="2024"/>
    <x v="0"/>
    <x v="0"/>
    <x v="1"/>
    <x v="7"/>
    <x v="2"/>
    <s v="0206 - MINISTERIO DE EDUCACIÓN"/>
    <s v="0001 - MINISTERIO DE EDUCACION"/>
    <x v="2"/>
    <x v="10"/>
    <x v="41"/>
    <s v="2.7 - OBRAS"/>
    <s v="2.7.1 - OBRAS EN EDIFICACIONES"/>
    <s v="S"/>
    <s v="71 - CONSTRUCCIÓN DE 2 ESTANCIAS INFANTILES EN LA PROVINCIA DE PERAVIA (FASE 3)"/>
    <s v="10 - FONDO GENERAL"/>
    <n v="13603"/>
    <s v="17 - PERAVIA"/>
    <n v="0"/>
    <n v="4123038.54"/>
    <n v="177567.62"/>
  </r>
  <r>
    <s v="2024"/>
    <x v="0"/>
    <x v="0"/>
    <x v="1"/>
    <x v="7"/>
    <x v="2"/>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x v="2"/>
    <s v="0206 - MINISTERIO DE EDUCACIÓN"/>
    <s v="0001 - MINISTERIO DE EDUCACION"/>
    <x v="2"/>
    <x v="10"/>
    <x v="41"/>
    <s v="2.7 - OBRAS"/>
    <s v="2.7.1 - OBRAS EN EDIFICACIONES"/>
    <s v="S"/>
    <s v="03 - CONSTRUCCIÓN 2 ESTANCIAS INFANTILES EN LA PROVINCIA DE BARAHONA"/>
    <s v="10 - FONDO GENERAL"/>
    <n v="13045"/>
    <s v="04 - BARAHONA"/>
    <n v="0"/>
    <n v="6136164"/>
    <n v="1667407.56"/>
  </r>
  <r>
    <s v="2024"/>
    <x v="0"/>
    <x v="0"/>
    <x v="1"/>
    <x v="7"/>
    <x v="2"/>
    <s v="0206 - MINISTERIO DE EDUCACIÓN"/>
    <s v="0001 - MINISTERIO DE EDUCACION"/>
    <x v="2"/>
    <x v="10"/>
    <x v="41"/>
    <s v="2.7 - OBRAS"/>
    <s v="2.7.1 - OBRAS EN EDIFICACIONES"/>
    <s v="S"/>
    <s v="63 - CONSTRUCCIÓN  DE 1 ESTANCIA INFANTIL EN LA PROVINCIA DE BAHORUCO (FASE 2)"/>
    <s v="10 - FONDO GENERAL"/>
    <n v="13466"/>
    <s v="03 - BAHORUCO"/>
    <n v="0"/>
    <n v="3645084.6100000003"/>
    <n v="0"/>
  </r>
  <r>
    <s v="2024"/>
    <x v="0"/>
    <x v="0"/>
    <x v="1"/>
    <x v="7"/>
    <x v="2"/>
    <s v="0206 - MINISTERIO DE EDUCACIÓN"/>
    <s v="0001 - MINISTERIO DE EDUCACION"/>
    <x v="2"/>
    <x v="10"/>
    <x v="42"/>
    <s v="2.6 - BIENES MUEBLES, INMUEBLES E INTANGIBLES"/>
    <s v="2.6.1 - MOBILIARIO Y EQUIPO"/>
    <s v="N"/>
    <s v="00 - N/A"/>
    <s v="10 - FONDO GENERAL"/>
    <s v=" "/>
    <s v="99 - MULTIPROVINCIAL"/>
    <n v="313300000"/>
    <n v="11049165"/>
    <n v="6703435.71"/>
  </r>
  <r>
    <s v="2024"/>
    <x v="0"/>
    <x v="0"/>
    <x v="1"/>
    <x v="7"/>
    <x v="2"/>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x v="2"/>
    <s v="0206 - MINISTERIO DE EDUCACIÓN"/>
    <s v="0001 - MINISTERIO DE EDUCACION"/>
    <x v="2"/>
    <x v="10"/>
    <x v="42"/>
    <s v="2.6 - BIENES MUEBLES, INMUEBLES E INTANGIBLES"/>
    <s v="2.6.2 - MOBILIARIO Y EQUIPO DE AUDIO, AUDIOVISUAL, RECREATIVO Y EDUCACIONAL"/>
    <s v="N"/>
    <s v="00 - N/A"/>
    <s v="10 - FONDO GENERAL"/>
    <s v=" "/>
    <s v="99 - MULTIPROVINCIAL"/>
    <n v="206000000"/>
    <n v="444705463.80000007"/>
    <n v="434932770.69999981"/>
  </r>
  <r>
    <s v="2024"/>
    <x v="0"/>
    <x v="0"/>
    <x v="1"/>
    <x v="7"/>
    <x v="2"/>
    <s v="0206 - MINISTERIO DE EDUCACIÓN"/>
    <s v="0001 - MINISTERIO DE EDUCACION"/>
    <x v="2"/>
    <x v="10"/>
    <x v="42"/>
    <s v="2.6 - BIENES MUEBLES, INMUEBLES E INTANGIBLES"/>
    <s v="2.6.2 - MOBILIARIO Y EQUIPO DE AUDIO, AUDIOVISUAL, RECREATIVO Y EDUCACIONAL"/>
    <s v="N"/>
    <s v="00 - N/A"/>
    <s v="20 - FONDOS CON DESTINO ESPECÍFICO"/>
    <s v=" "/>
    <s v="99 - MULTIPROVINCIAL"/>
    <n v="0"/>
    <n v="81152804"/>
    <n v="73566061.599999994"/>
  </r>
  <r>
    <s v="2024"/>
    <x v="0"/>
    <x v="0"/>
    <x v="1"/>
    <x v="7"/>
    <x v="2"/>
    <s v="0206 - MINISTERIO DE EDUCACIÓN"/>
    <s v="0001 - MINISTERIO DE EDUCACION"/>
    <x v="2"/>
    <x v="10"/>
    <x v="42"/>
    <s v="2.6 - BIENES MUEBLES, INMUEBLES E INTANGIBLES"/>
    <s v="2.6.3 - EQUIPO E INSTRUMENTAL, CIENTÍFICO Y LABORATORIO"/>
    <s v="N"/>
    <s v="00 - N/A"/>
    <s v="10 - FONDO GENERAL"/>
    <s v=" "/>
    <s v="99 - MULTIPROVINCIAL"/>
    <n v="0"/>
    <n v="330200"/>
    <n v="0"/>
  </r>
  <r>
    <s v="2024"/>
    <x v="0"/>
    <x v="0"/>
    <x v="1"/>
    <x v="7"/>
    <x v="2"/>
    <s v="0206 - MINISTERIO DE EDUCACIÓN"/>
    <s v="0001 - MINISTERIO DE EDUCACION"/>
    <x v="2"/>
    <x v="10"/>
    <x v="42"/>
    <s v="2.6 - BIENES MUEBLES, INMUEBLES E INTANGIBLES"/>
    <s v="2.6.5 - MAQUINARIA, OTROS EQUIPOS Y HERRAMIENTAS"/>
    <s v="N"/>
    <s v="00 - N/A"/>
    <s v="10 - FONDO GENERAL"/>
    <s v=" "/>
    <s v="99 - MULTIPROVINCIAL"/>
    <n v="0"/>
    <n v="606001"/>
    <n v="0"/>
  </r>
  <r>
    <s v="2024"/>
    <x v="0"/>
    <x v="0"/>
    <x v="1"/>
    <x v="7"/>
    <x v="2"/>
    <s v="0206 - MINISTERIO DE EDUCACIÓN"/>
    <s v="0001 - MINISTERIO DE EDUCACION"/>
    <x v="2"/>
    <x v="10"/>
    <x v="42"/>
    <s v="2.7 - OBRAS"/>
    <s v="2.7.1 - OBRAS EN EDIFICACIONES"/>
    <s v="S"/>
    <s v="01 - CONSTRUCCIÓN DE PLANTELES ESCOLARES EN LA PROVINCIA AZUA (FASE 3)"/>
    <s v="10 - FONDO GENERAL"/>
    <n v="13539"/>
    <s v="02 - AZUA"/>
    <n v="11002982"/>
    <n v="129386592.17999999"/>
    <n v="120533881.65000001"/>
  </r>
  <r>
    <s v="2024"/>
    <x v="0"/>
    <x v="0"/>
    <x v="1"/>
    <x v="7"/>
    <x v="2"/>
    <s v="0206 - MINISTERIO DE EDUCACIÓN"/>
    <s v="0001 - MINISTERIO DE EDUCACION"/>
    <x v="2"/>
    <x v="10"/>
    <x v="42"/>
    <s v="2.7 - OBRAS"/>
    <s v="2.7.1 - OBRAS EN EDIFICACIONES"/>
    <s v="S"/>
    <s v="03 - CONSTRUCCIÓN DE PLANTELES EDUCATIVOS EN LA PROVINCIA BARAHONA (FASE 3)"/>
    <s v="10 - FONDO GENERAL"/>
    <n v="13544"/>
    <s v="04 - BARAHONA"/>
    <n v="7441709"/>
    <n v="27512276.579999998"/>
    <n v="3619223.26"/>
  </r>
  <r>
    <s v="2024"/>
    <x v="0"/>
    <x v="0"/>
    <x v="1"/>
    <x v="7"/>
    <x v="2"/>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105191301.55000001"/>
    <n v="45222346.990000002"/>
  </r>
  <r>
    <s v="2024"/>
    <x v="0"/>
    <x v="0"/>
    <x v="1"/>
    <x v="7"/>
    <x v="2"/>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32370103.829999998"/>
  </r>
  <r>
    <s v="2024"/>
    <x v="0"/>
    <x v="0"/>
    <x v="1"/>
    <x v="7"/>
    <x v="2"/>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x v="2"/>
    <s v="0206 - MINISTERIO DE EDUCACIÓN"/>
    <s v="0001 - MINISTERIO DE EDUCACION"/>
    <x v="2"/>
    <x v="10"/>
    <x v="42"/>
    <s v="2.7 - OBRAS"/>
    <s v="2.7.1 - OBRAS EN EDIFICACIONES"/>
    <s v="S"/>
    <s v="09 - CONSTRUCCIÓN DE PLANTELES EDUCATIVOS EN LA PROVINCIA ESPAILLAT (FASE 3)"/>
    <s v="10 - FONDO GENERAL"/>
    <n v="13553"/>
    <s v="09 - ESPAILLAT"/>
    <n v="42419829"/>
    <n v="58162966.470000006"/>
    <n v="57034398.620000005"/>
  </r>
  <r>
    <s v="2024"/>
    <x v="0"/>
    <x v="0"/>
    <x v="1"/>
    <x v="7"/>
    <x v="2"/>
    <s v="0206 - MINISTERIO DE EDUCACIÓN"/>
    <s v="0001 - MINISTERIO DE EDUCACION"/>
    <x v="2"/>
    <x v="10"/>
    <x v="42"/>
    <s v="2.7 - OBRAS"/>
    <s v="2.7.1 - OBRAS EN EDIFICACIONES"/>
    <s v="S"/>
    <s v="11 - CONSTRUCCIÓN DE 17 PLANTELES ESCOLARES EN LA PROVINCIA AZUA"/>
    <s v="10 - FONDO GENERAL"/>
    <n v="12522"/>
    <s v="02 - AZUA"/>
    <n v="32634467"/>
    <n v="54983792.030000001"/>
    <n v="38144965.850000001"/>
  </r>
  <r>
    <s v="2024"/>
    <x v="0"/>
    <x v="0"/>
    <x v="1"/>
    <x v="7"/>
    <x v="2"/>
    <s v="0206 - MINISTERIO DE EDUCACIÓN"/>
    <s v="0001 - MINISTERIO DE EDUCACION"/>
    <x v="2"/>
    <x v="10"/>
    <x v="42"/>
    <s v="2.7 - OBRAS"/>
    <s v="2.7.1 - OBRAS EN EDIFICACIONES"/>
    <s v="S"/>
    <s v="12 - CONSTRUCCIÓN DE 5 PLANTELES ESCOLARES EN LA PROVINCIA BAHORUCO"/>
    <s v="10 - FONDO GENERAL"/>
    <n v="12523"/>
    <s v="03 - BAHORUCO"/>
    <n v="3106903"/>
    <n v="4426027"/>
    <n v="3145083.98"/>
  </r>
  <r>
    <s v="2024"/>
    <x v="0"/>
    <x v="0"/>
    <x v="1"/>
    <x v="7"/>
    <x v="2"/>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36166491.78"/>
    <n v="117918087.95999999"/>
  </r>
  <r>
    <s v="2024"/>
    <x v="0"/>
    <x v="0"/>
    <x v="1"/>
    <x v="7"/>
    <x v="2"/>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129528566.77999997"/>
    <n v="97501545.870000005"/>
  </r>
  <r>
    <s v="2024"/>
    <x v="0"/>
    <x v="0"/>
    <x v="1"/>
    <x v="7"/>
    <x v="2"/>
    <s v="0206 - MINISTERIO DE EDUCACIÓN"/>
    <s v="0001 - MINISTERIO DE EDUCACION"/>
    <x v="2"/>
    <x v="10"/>
    <x v="42"/>
    <s v="2.7 - OBRAS"/>
    <s v="2.7.1 - OBRAS EN EDIFICACIONES"/>
    <s v="S"/>
    <s v="14 - CONSTRUCCIÓN DE PLANTELES EDUCATIVOS EN LA PROVINCIA LA VEGA (FASE 3)"/>
    <s v="10 - FONDO GENERAL"/>
    <n v="13563"/>
    <s v="13 - LA VEGA"/>
    <n v="16041156"/>
    <n v="200845642.47999999"/>
    <n v="154389525.90000001"/>
  </r>
  <r>
    <s v="2024"/>
    <x v="0"/>
    <x v="0"/>
    <x v="1"/>
    <x v="7"/>
    <x v="2"/>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2125499.069999993"/>
    <n v="39184123.109999999"/>
  </r>
  <r>
    <s v="2024"/>
    <x v="0"/>
    <x v="0"/>
    <x v="1"/>
    <x v="7"/>
    <x v="2"/>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23737260.07000001"/>
    <n v="90957185.189999998"/>
  </r>
  <r>
    <s v="2024"/>
    <x v="0"/>
    <x v="0"/>
    <x v="1"/>
    <x v="7"/>
    <x v="2"/>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x v="2"/>
    <s v="0206 - MINISTERIO DE EDUCACIÓN"/>
    <s v="0001 - MINISTERIO DE EDUCACION"/>
    <x v="2"/>
    <x v="10"/>
    <x v="42"/>
    <s v="2.7 - OBRAS"/>
    <s v="2.7.1 - OBRAS EN EDIFICACIONES"/>
    <s v="S"/>
    <s v="18 - CONSTRUCCIÓN DE PLANTELES EDUCATIVOS EN LA PROVINCIA MONTE PLATA (FASE 3)"/>
    <s v="10 - FONDO GENERAL"/>
    <n v="13543"/>
    <s v="29 - MONTE PLATA"/>
    <n v="27732712"/>
    <n v="37463993.340000004"/>
    <n v="34056645.189999998"/>
  </r>
  <r>
    <s v="2024"/>
    <x v="0"/>
    <x v="0"/>
    <x v="1"/>
    <x v="7"/>
    <x v="2"/>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x v="2"/>
    <s v="0206 - MINISTERIO DE EDUCACIÓN"/>
    <s v="0001 - MINISTERIO DE EDUCACION"/>
    <x v="2"/>
    <x v="10"/>
    <x v="42"/>
    <s v="2.7 - OBRAS"/>
    <s v="2.7.1 - OBRAS EN EDIFICACIONES"/>
    <s v="S"/>
    <s v="19 - CONSTRUCCIÓN DE PLANTELES EDUCATIVOS EN LA PROVINCIA PERAVIA (FASE 3)"/>
    <s v="10 - FONDO GENERAL"/>
    <n v="13545"/>
    <s v="17 - PERAVIA"/>
    <n v="65126740"/>
    <n v="28119247.759999998"/>
    <n v="28119243.120000001"/>
  </r>
  <r>
    <s v="2024"/>
    <x v="0"/>
    <x v="0"/>
    <x v="1"/>
    <x v="7"/>
    <x v="2"/>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48396396.22"/>
    <n v="139829588.73000002"/>
  </r>
  <r>
    <s v="2024"/>
    <x v="0"/>
    <x v="0"/>
    <x v="1"/>
    <x v="7"/>
    <x v="2"/>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x v="2"/>
    <s v="0206 - MINISTERIO DE EDUCACIÓN"/>
    <s v="0001 - MINISTERIO DE EDUCACION"/>
    <x v="2"/>
    <x v="10"/>
    <x v="42"/>
    <s v="2.7 - OBRAS"/>
    <s v="2.7.1 - OBRAS EN EDIFICACIONES"/>
    <s v="S"/>
    <s v="21 - CONSTRUCCIÓN DE PLANTELES EDUCATIVOS EN LA PROVINCIA SAMANÁ (FASE 3)"/>
    <s v="10 - FONDO GENERAL"/>
    <n v="13551"/>
    <s v="20 - SAMANA"/>
    <n v="7152038"/>
    <n v="38580569.769999996"/>
    <n v="26162505.77"/>
  </r>
  <r>
    <s v="2024"/>
    <x v="0"/>
    <x v="0"/>
    <x v="1"/>
    <x v="7"/>
    <x v="2"/>
    <s v="0206 - MINISTERIO DE EDUCACIÓN"/>
    <s v="0001 - MINISTERIO DE EDUCACION"/>
    <x v="2"/>
    <x v="10"/>
    <x v="42"/>
    <s v="2.7 - OBRAS"/>
    <s v="2.7.1 - OBRAS EN EDIFICACIONES"/>
    <s v="S"/>
    <s v="22 - CONSTRUCCIÓN DE 35 PLANTELES ESCOLARES EN LA PROVINCIA LA VEGA"/>
    <s v="10 - FONDO GENERAL"/>
    <n v="12537"/>
    <s v="13 - LA VEGA"/>
    <n v="47602869"/>
    <n v="38550802.089999996"/>
    <n v="19921593.319999997"/>
  </r>
  <r>
    <s v="2024"/>
    <x v="0"/>
    <x v="0"/>
    <x v="1"/>
    <x v="7"/>
    <x v="2"/>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31451714.84999999"/>
    <n v="172139192.08999997"/>
  </r>
  <r>
    <s v="2024"/>
    <x v="0"/>
    <x v="0"/>
    <x v="1"/>
    <x v="7"/>
    <x v="2"/>
    <s v="0206 - MINISTERIO DE EDUCACIÓN"/>
    <s v="0001 - MINISTERIO DE EDUCACION"/>
    <x v="2"/>
    <x v="10"/>
    <x v="42"/>
    <s v="2.7 - OBRAS"/>
    <s v="2.7.1 - OBRAS EN EDIFICACIONES"/>
    <s v="S"/>
    <s v="23 - CONSTRUCCIÓN DE 12 PLANTELES ESCOLARES EN LA PROVINCIA LA ALTAGRACIA"/>
    <s v="10 - FONDO GENERAL"/>
    <n v="12535"/>
    <s v="11 - LA ALTAGRACIA"/>
    <n v="5577562"/>
    <n v="9462889.3900000006"/>
    <n v="0"/>
  </r>
  <r>
    <s v="2024"/>
    <x v="0"/>
    <x v="0"/>
    <x v="1"/>
    <x v="7"/>
    <x v="2"/>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x v="2"/>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x v="2"/>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x v="2"/>
    <s v="0206 - MINISTERIO DE EDUCACIÓN"/>
    <s v="0001 - MINISTERIO DE EDUCACION"/>
    <x v="2"/>
    <x v="10"/>
    <x v="42"/>
    <s v="2.7 - OBRAS"/>
    <s v="2.7.1 - OBRAS EN EDIFICACIONES"/>
    <s v="S"/>
    <s v="27 - CONSTRUCCIÓN DE 7 PLANTELES ESCOLARES EN LA PROVINCIA MONTE PLATA"/>
    <s v="10 - FONDO GENERAL"/>
    <n v="12541"/>
    <s v="29 - MONTE PLATA"/>
    <n v="5742217"/>
    <n v="48958483.990000002"/>
    <n v="32668542.990000002"/>
  </r>
  <r>
    <s v="2024"/>
    <x v="0"/>
    <x v="0"/>
    <x v="1"/>
    <x v="7"/>
    <x v="2"/>
    <s v="0206 - MINISTERIO DE EDUCACIÓN"/>
    <s v="0001 - MINISTERIO DE EDUCACION"/>
    <x v="2"/>
    <x v="10"/>
    <x v="42"/>
    <s v="2.7 - OBRAS"/>
    <s v="2.7.1 - OBRAS EN EDIFICACIONES"/>
    <s v="S"/>
    <s v="28 - CONSTRUCCIÓN DE 5 PLANTELES ESCOLARES EN LA PROVINCIA ELIAS PIÑA"/>
    <s v="10 - FONDO GENERAL"/>
    <n v="12528"/>
    <s v="07 - ELIAS PINA"/>
    <n v="46629417"/>
    <n v="33893346.219999999"/>
    <n v="26106898.219999999"/>
  </r>
  <r>
    <s v="2024"/>
    <x v="0"/>
    <x v="0"/>
    <x v="1"/>
    <x v="7"/>
    <x v="2"/>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2048360"/>
    <n v="1819275.04"/>
  </r>
  <r>
    <s v="2024"/>
    <x v="0"/>
    <x v="0"/>
    <x v="1"/>
    <x v="7"/>
    <x v="2"/>
    <s v="0206 - MINISTERIO DE EDUCACIÓN"/>
    <s v="0001 - MINISTERIO DE EDUCACION"/>
    <x v="2"/>
    <x v="10"/>
    <x v="42"/>
    <s v="2.7 - OBRAS"/>
    <s v="2.7.1 - OBRAS EN EDIFICACIONES"/>
    <s v="S"/>
    <s v="30 - CONSTRUCCIÓN DE 15 PLANTELES ESCOLARES EN LA PROVINCIA PERAVIA"/>
    <s v="10 - FONDO GENERAL"/>
    <n v="12564"/>
    <s v="17 - PERAVIA"/>
    <n v="30719190"/>
    <n v="45394256.25"/>
    <n v="40913284.310000002"/>
  </r>
  <r>
    <s v="2024"/>
    <x v="0"/>
    <x v="0"/>
    <x v="1"/>
    <x v="7"/>
    <x v="2"/>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46767149.350000001"/>
    <n v="43883414.939999998"/>
  </r>
  <r>
    <s v="2024"/>
    <x v="0"/>
    <x v="0"/>
    <x v="1"/>
    <x v="7"/>
    <x v="2"/>
    <s v="0206 - MINISTERIO DE EDUCACIÓN"/>
    <s v="0001 - MINISTERIO DE EDUCACION"/>
    <x v="2"/>
    <x v="10"/>
    <x v="42"/>
    <s v="2.7 - OBRAS"/>
    <s v="2.7.1 - OBRAS EN EDIFICACIONES"/>
    <s v="S"/>
    <s v="31 - CONSTRUCCIÓN DE 18 PLANTELES ESCOLARES EN LA PROVINCIA PUERTO PLATA"/>
    <s v="10 - FONDO GENERAL"/>
    <n v="12544"/>
    <s v="18 - PUERTO PLATA"/>
    <n v="62815614"/>
    <n v="44457110.780000001"/>
    <n v="44457064.330000006"/>
  </r>
  <r>
    <s v="2024"/>
    <x v="0"/>
    <x v="0"/>
    <x v="1"/>
    <x v="7"/>
    <x v="2"/>
    <s v="0206 - MINISTERIO DE EDUCACIÓN"/>
    <s v="0001 - MINISTERIO DE EDUCACION"/>
    <x v="2"/>
    <x v="10"/>
    <x v="42"/>
    <s v="2.7 - OBRAS"/>
    <s v="2.7.1 - OBRAS EN EDIFICACIONES"/>
    <s v="S"/>
    <s v="31 - CONSTRUCCIÓN DE PLANTELES EDUCATIVOS EN LA PROVINCIA DE AZUA (FASE 2)"/>
    <s v="10 - FONDO GENERAL"/>
    <n v="13378"/>
    <s v="02 - AZUA"/>
    <n v="13121127"/>
    <n v="16138211.77"/>
    <n v="16138207.810000001"/>
  </r>
  <r>
    <s v="2024"/>
    <x v="0"/>
    <x v="0"/>
    <x v="1"/>
    <x v="7"/>
    <x v="2"/>
    <s v="0206 - MINISTERIO DE EDUCACIÓN"/>
    <s v="0001 - MINISTERIO DE EDUCACION"/>
    <x v="2"/>
    <x v="10"/>
    <x v="42"/>
    <s v="2.7 - OBRAS"/>
    <s v="2.7.1 - OBRAS EN EDIFICACIONES"/>
    <s v="S"/>
    <s v="32 - CONSTRUCCIÓN DE 12 PLANTELES ESCOLARES EN LA PROVINCIA SAMANA"/>
    <s v="10 - FONDO GENERAL"/>
    <n v="12556"/>
    <s v="20 - SAMANA"/>
    <n v="62173252"/>
    <n v="19886456"/>
    <n v="19886451.359999999"/>
  </r>
  <r>
    <s v="2024"/>
    <x v="0"/>
    <x v="0"/>
    <x v="1"/>
    <x v="7"/>
    <x v="2"/>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x v="2"/>
    <s v="0206 - MINISTERIO DE EDUCACIÓN"/>
    <s v="0001 - MINISTERIO DE EDUCACION"/>
    <x v="2"/>
    <x v="10"/>
    <x v="42"/>
    <s v="2.7 - OBRAS"/>
    <s v="2.7.1 - OBRAS EN EDIFICACIONES"/>
    <s v="S"/>
    <s v="33 - CONSTRUCCIÓN DE 43 PLANTELES ESCOLARES EN LA PROVINCIA SAN CRISTOBAL"/>
    <s v="10 - FONDO GENERAL"/>
    <n v="12547"/>
    <s v="21 - SAN CRISTOBAL"/>
    <n v="89423870"/>
    <n v="21987737.590000004"/>
    <n v="17089251.010000002"/>
  </r>
  <r>
    <s v="2024"/>
    <x v="0"/>
    <x v="0"/>
    <x v="1"/>
    <x v="7"/>
    <x v="2"/>
    <s v="0206 - MINISTERIO DE EDUCACIÓN"/>
    <s v="0001 - MINISTERIO DE EDUCACION"/>
    <x v="2"/>
    <x v="10"/>
    <x v="42"/>
    <s v="2.7 - OBRAS"/>
    <s v="2.7.1 - OBRAS EN EDIFICACIONES"/>
    <s v="S"/>
    <s v="33 - CONSTRUCCIÓN DE PLANTELES EDUCATIVOS EN LA PROVINCIA DE BARAHONA (FASE 2)"/>
    <s v="10 - FONDO GENERAL"/>
    <n v="13380"/>
    <s v="04 - BARAHONA"/>
    <n v="32892022"/>
    <n v="15548842.100000001"/>
    <n v="7808968.0600000005"/>
  </r>
  <r>
    <s v="2024"/>
    <x v="0"/>
    <x v="0"/>
    <x v="1"/>
    <x v="7"/>
    <x v="2"/>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x v="2"/>
    <s v="0206 - MINISTERIO DE EDUCACIÓN"/>
    <s v="0001 - MINISTERIO DE EDUCACION"/>
    <x v="2"/>
    <x v="10"/>
    <x v="42"/>
    <s v="2.7 - OBRAS"/>
    <s v="2.7.1 - OBRAS EN EDIFICACIONES"/>
    <s v="S"/>
    <s v="34 - CONSTRUCCIÓN DE PLANTELES EDUCATIVOS EN LA PROVINCIA DE DAJABÓN (FASE 2)"/>
    <s v="10 - FONDO GENERAL"/>
    <n v="13381"/>
    <s v="05 - DAJABON"/>
    <n v="7086485"/>
    <n v="38410199.18"/>
    <n v="24175848.18"/>
  </r>
  <r>
    <s v="2024"/>
    <x v="0"/>
    <x v="0"/>
    <x v="1"/>
    <x v="7"/>
    <x v="2"/>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x v="2"/>
    <s v="0206 - MINISTERIO DE EDUCACIÓN"/>
    <s v="0001 - MINISTERIO DE EDUCACION"/>
    <x v="2"/>
    <x v="10"/>
    <x v="42"/>
    <s v="2.7 - OBRAS"/>
    <s v="2.7.1 - OBRAS EN EDIFICACIONES"/>
    <s v="S"/>
    <s v="36 - CONSTRUCCIÓN  DE PLANTELES EDUCATIVOS EN LA PROVINCIA DE DUARTE (FASE 2)"/>
    <s v="10 - FONDO GENERAL"/>
    <n v="13383"/>
    <s v="06 - DUARTE"/>
    <n v="2763625"/>
    <n v="101490014.86"/>
    <n v="97705219.209999993"/>
  </r>
  <r>
    <s v="2024"/>
    <x v="0"/>
    <x v="0"/>
    <x v="1"/>
    <x v="7"/>
    <x v="2"/>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67875067.210000008"/>
    <n v="59757761.859999999"/>
  </r>
  <r>
    <s v="2024"/>
    <x v="0"/>
    <x v="0"/>
    <x v="1"/>
    <x v="7"/>
    <x v="2"/>
    <s v="0206 - MINISTERIO DE EDUCACIÓN"/>
    <s v="0001 - MINISTERIO DE EDUCACION"/>
    <x v="2"/>
    <x v="10"/>
    <x v="42"/>
    <s v="2.7 - OBRAS"/>
    <s v="2.7.1 - OBRAS EN EDIFICACIONES"/>
    <s v="S"/>
    <s v="37 - CONSTRUCCIÓN DE PLANTELES EDUCATIVOS EN LA PROVINCIA DE ESPAILLAT (FASE 2)"/>
    <s v="10 - FONDO GENERAL"/>
    <n v="13398"/>
    <s v="09 - ESPAILLAT"/>
    <n v="20014292"/>
    <n v="33854023.200000003"/>
    <n v="33854017.200000003"/>
  </r>
  <r>
    <s v="2024"/>
    <x v="0"/>
    <x v="0"/>
    <x v="1"/>
    <x v="7"/>
    <x v="2"/>
    <s v="0206 - MINISTERIO DE EDUCACIÓN"/>
    <s v="0001 - MINISTERIO DE EDUCACION"/>
    <x v="2"/>
    <x v="10"/>
    <x v="42"/>
    <s v="2.7 - OBRAS"/>
    <s v="2.7.1 - OBRAS EN EDIFICACIONES"/>
    <s v="S"/>
    <s v="38 - CONSTRUCCIÓN DE 46 PLANTELES ESCOLARES EN LA PROVINCIA SANTIAGO"/>
    <s v="10 - FONDO GENERAL"/>
    <n v="12560"/>
    <s v="25 - SANTIAGO"/>
    <n v="17964612"/>
    <n v="56613791.409999996"/>
    <n v="37145678.420000002"/>
  </r>
  <r>
    <s v="2024"/>
    <x v="0"/>
    <x v="0"/>
    <x v="1"/>
    <x v="7"/>
    <x v="2"/>
    <s v="0206 - MINISTERIO DE EDUCACIÓN"/>
    <s v="0001 - MINISTERIO DE EDUCACION"/>
    <x v="2"/>
    <x v="10"/>
    <x v="42"/>
    <s v="2.7 - OBRAS"/>
    <s v="2.7.1 - OBRAS EN EDIFICACIONES"/>
    <s v="S"/>
    <s v="39 - CONSTRUCCIÓN DE 78 PLANTELES ESCOLARES EN LA PROVINCIA SANTO DOMINGO"/>
    <s v="10 - FONDO GENERAL"/>
    <n v="12562"/>
    <s v="32 - SANTO DOMINGO"/>
    <n v="116733064"/>
    <n v="133936717.81"/>
    <n v="70698537.959999993"/>
  </r>
  <r>
    <s v="2024"/>
    <x v="0"/>
    <x v="0"/>
    <x v="1"/>
    <x v="7"/>
    <x v="2"/>
    <s v="0206 - MINISTERIO DE EDUCACIÓN"/>
    <s v="0001 - MINISTERIO DE EDUCACION"/>
    <x v="2"/>
    <x v="10"/>
    <x v="42"/>
    <s v="2.7 - OBRAS"/>
    <s v="2.7.1 - OBRAS EN EDIFICACIONES"/>
    <s v="S"/>
    <s v="39 - CONSTRUCCIÓN DE PLANTELES EDUCATIVOS EN LA PROVINCIA DE HATO MAYOR (FASE 2)"/>
    <s v="10 - FONDO GENERAL"/>
    <n v="13400"/>
    <s v="30 - HATO MAYOR"/>
    <n v="3900459"/>
    <n v="5285952.9400000004"/>
    <n v="5285950.3499999996"/>
  </r>
  <r>
    <s v="2024"/>
    <x v="0"/>
    <x v="0"/>
    <x v="1"/>
    <x v="7"/>
    <x v="2"/>
    <s v="0206 - MINISTERIO DE EDUCACIÓN"/>
    <s v="0001 - MINISTERIO DE EDUCACION"/>
    <x v="2"/>
    <x v="10"/>
    <x v="42"/>
    <s v="2.7 - OBRAS"/>
    <s v="2.7.1 - OBRAS EN EDIFICACIONES"/>
    <s v="S"/>
    <s v="40 - CONSTRUCCIÓN DE 13 PLANTELES ESCOLARES EN LA PROVINCIA VALVERDE"/>
    <s v="10 - FONDO GENERAL"/>
    <n v="12563"/>
    <s v="27 - VALVERDE"/>
    <n v="21175912"/>
    <n v="10245351.300000001"/>
    <n v="0"/>
  </r>
  <r>
    <s v="2024"/>
    <x v="0"/>
    <x v="0"/>
    <x v="1"/>
    <x v="7"/>
    <x v="2"/>
    <s v="0206 - MINISTERIO DE EDUCACIÓN"/>
    <s v="0001 - MINISTERIO DE EDUCACION"/>
    <x v="2"/>
    <x v="10"/>
    <x v="42"/>
    <s v="2.7 - OBRAS"/>
    <s v="2.7.1 - OBRAS EN EDIFICACIONES"/>
    <s v="S"/>
    <s v="41 - AMPLIACIÓN Y REHABILITACION DE 17 PLANTELES ESCOLARES EN LA PROVINCIA AZUA"/>
    <s v="10 - FONDO GENERAL"/>
    <n v="12602"/>
    <s v="02 - AZUA"/>
    <n v="27482841"/>
    <n v="21774882.120000001"/>
    <n v="19793118.609999999"/>
  </r>
  <r>
    <s v="2024"/>
    <x v="0"/>
    <x v="0"/>
    <x v="1"/>
    <x v="7"/>
    <x v="2"/>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x v="2"/>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105891678.06999999"/>
    <n v="93043711.480000004"/>
  </r>
  <r>
    <s v="2024"/>
    <x v="0"/>
    <x v="0"/>
    <x v="1"/>
    <x v="7"/>
    <x v="2"/>
    <s v="0206 - MINISTERIO DE EDUCACIÓN"/>
    <s v="0001 - MINISTERIO DE EDUCACION"/>
    <x v="2"/>
    <x v="10"/>
    <x v="42"/>
    <s v="2.7 - OBRAS"/>
    <s v="2.7.1 - OBRAS EN EDIFICACIONES"/>
    <s v="S"/>
    <s v="43 - CONSTRUCCIÓN DE PLANTELES EDUCATIVOS EN LA PROVINCIA DE LA ROMANA (FASE 2)"/>
    <s v="10 - FONDO GENERAL"/>
    <n v="13404"/>
    <s v="12 - LA ROMANA"/>
    <n v="39318264"/>
    <n v="61727561"/>
    <n v="60149185.5"/>
  </r>
  <r>
    <s v="2024"/>
    <x v="0"/>
    <x v="0"/>
    <x v="1"/>
    <x v="7"/>
    <x v="2"/>
    <s v="0206 - MINISTERIO DE EDUCACIÓN"/>
    <s v="0001 - MINISTERIO DE EDUCACION"/>
    <x v="2"/>
    <x v="10"/>
    <x v="42"/>
    <s v="2.7 - OBRAS"/>
    <s v="2.7.1 - OBRAS EN EDIFICACIONES"/>
    <s v="S"/>
    <s v="44 - CONSTRUCCIÓN DE 10 PLANTELES ESCOLARES EN LA PROVINCIA LA ROMANA"/>
    <s v="10 - FONDO GENERAL"/>
    <n v="12536"/>
    <s v="12 - LA ROMANA"/>
    <n v="35420433"/>
    <n v="5171198.4699999979"/>
    <n v="1634970.14"/>
  </r>
  <r>
    <s v="2024"/>
    <x v="0"/>
    <x v="0"/>
    <x v="1"/>
    <x v="7"/>
    <x v="2"/>
    <s v="0206 - MINISTERIO DE EDUCACIÓN"/>
    <s v="0001 - MINISTERIO DE EDUCACION"/>
    <x v="2"/>
    <x v="10"/>
    <x v="42"/>
    <s v="2.7 - OBRAS"/>
    <s v="2.7.1 - OBRAS EN EDIFICACIONES"/>
    <s v="S"/>
    <s v="44 - CONSTRUCCIÓN DE PLANTELES EDUCATIVOS EN LA PROVINCIA DE LA VEGA (FASE 2)"/>
    <s v="10 - FONDO GENERAL"/>
    <n v="13405"/>
    <s v="13 - LA VEGA"/>
    <n v="54219027"/>
    <n v="170993096.70999998"/>
    <n v="135674731.44999999"/>
  </r>
  <r>
    <s v="2024"/>
    <x v="0"/>
    <x v="0"/>
    <x v="1"/>
    <x v="7"/>
    <x v="2"/>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79286630.780000001"/>
    <n v="49473876.710000001"/>
  </r>
  <r>
    <s v="2024"/>
    <x v="0"/>
    <x v="0"/>
    <x v="1"/>
    <x v="7"/>
    <x v="2"/>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8978160.0199999996"/>
    <n v="8978147.9100000001"/>
  </r>
  <r>
    <s v="2024"/>
    <x v="0"/>
    <x v="0"/>
    <x v="1"/>
    <x v="7"/>
    <x v="2"/>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54985758.059999995"/>
    <n v="36783574.879999995"/>
  </r>
  <r>
    <s v="2024"/>
    <x v="0"/>
    <x v="0"/>
    <x v="1"/>
    <x v="7"/>
    <x v="2"/>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540"/>
    <n v="30591632.670000002"/>
  </r>
  <r>
    <s v="2024"/>
    <x v="0"/>
    <x v="0"/>
    <x v="1"/>
    <x v="7"/>
    <x v="2"/>
    <s v="0206 - MINISTERIO DE EDUCACIÓN"/>
    <s v="0001 - MINISTERIO DE EDUCACION"/>
    <x v="2"/>
    <x v="10"/>
    <x v="42"/>
    <s v="2.7 - OBRAS"/>
    <s v="2.7.1 - OBRAS EN EDIFICACIONES"/>
    <s v="S"/>
    <s v="50 - AMPLIACIÓN  Y REHABILITACION DE 29 PLANTELES ESCOLARES EN LA PROVINCIA DUARTE"/>
    <s v="10 - FONDO GENERAL"/>
    <n v="12566"/>
    <s v="06 - DUARTE"/>
    <n v="17520178"/>
    <n v="5995684.2399999993"/>
    <n v="5995681.2199999997"/>
  </r>
  <r>
    <s v="2024"/>
    <x v="0"/>
    <x v="0"/>
    <x v="1"/>
    <x v="7"/>
    <x v="2"/>
    <s v="0206 - MINISTERIO DE EDUCACIÓN"/>
    <s v="0001 - MINISTERIO DE EDUCACION"/>
    <x v="2"/>
    <x v="10"/>
    <x v="42"/>
    <s v="2.7 - OBRAS"/>
    <s v="2.7.1 - OBRAS EN EDIFICACIONES"/>
    <s v="S"/>
    <s v="50 - AMPLIACIÓN DE PLANTELES EDUCATIVOS EN LA PROVINCIA SANTIAGO (FASE 3)"/>
    <s v="10 - FONDO GENERAL"/>
    <n v="13571"/>
    <s v="25 - SANTIAGO"/>
    <n v="22368479"/>
    <n v="79668821.030000001"/>
    <n v="53171512.459999993"/>
  </r>
  <r>
    <s v="2024"/>
    <x v="0"/>
    <x v="0"/>
    <x v="1"/>
    <x v="7"/>
    <x v="2"/>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x v="2"/>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x v="2"/>
    <s v="0206 - MINISTERIO DE EDUCACIÓN"/>
    <s v="0001 - MINISTERIO DE EDUCACION"/>
    <x v="2"/>
    <x v="10"/>
    <x v="42"/>
    <s v="2.7 - OBRAS"/>
    <s v="2.7.1 - OBRAS EN EDIFICACIONES"/>
    <s v="S"/>
    <s v="51 - CONSTRUCCIÓN DE PLANTELES EDUCATIVOS EN LA PROVINCIA DE SAMANÁ (FASE 2)"/>
    <s v="10 - FONDO GENERAL"/>
    <n v="13412"/>
    <s v="20 - SAMANA"/>
    <n v="8417867"/>
    <n v="8109874.6999999993"/>
    <n v="2420890.69"/>
  </r>
  <r>
    <s v="2024"/>
    <x v="0"/>
    <x v="0"/>
    <x v="1"/>
    <x v="7"/>
    <x v="2"/>
    <s v="0206 - MINISTERIO DE EDUCACIÓN"/>
    <s v="0001 - MINISTERIO DE EDUCACION"/>
    <x v="2"/>
    <x v="10"/>
    <x v="42"/>
    <s v="2.7 - OBRAS"/>
    <s v="2.7.1 - OBRAS EN EDIFICACIONES"/>
    <s v="S"/>
    <s v="52 - CONSTRUCCIÓN DE 6 PLANTELES ESCOLARES EN LA PROVINCIA EL SEIBO"/>
    <s v="10 - FONDO GENERAL"/>
    <n v="12529"/>
    <s v="08 - EL SEIBO"/>
    <n v="3761235"/>
    <n v="5347499"/>
    <n v="5347497.5"/>
  </r>
  <r>
    <s v="2024"/>
    <x v="0"/>
    <x v="0"/>
    <x v="1"/>
    <x v="7"/>
    <x v="2"/>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66290244.95999998"/>
    <n v="98858570.929999977"/>
  </r>
  <r>
    <s v="2024"/>
    <x v="0"/>
    <x v="0"/>
    <x v="1"/>
    <x v="7"/>
    <x v="2"/>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2726841.62"/>
    <n v="0"/>
  </r>
  <r>
    <s v="2024"/>
    <x v="0"/>
    <x v="0"/>
    <x v="1"/>
    <x v="7"/>
    <x v="2"/>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x v="2"/>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x v="2"/>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23304996.63999999"/>
    <n v="95156034.000000015"/>
  </r>
  <r>
    <s v="2024"/>
    <x v="0"/>
    <x v="0"/>
    <x v="1"/>
    <x v="7"/>
    <x v="2"/>
    <s v="0206 - MINISTERIO DE EDUCACIÓN"/>
    <s v="0001 - MINISTERIO DE EDUCACION"/>
    <x v="2"/>
    <x v="10"/>
    <x v="42"/>
    <s v="2.7 - OBRAS"/>
    <s v="2.7.1 - OBRAS EN EDIFICACIONES"/>
    <s v="S"/>
    <s v="56 - CONSTRUCCIÓN DE PLANTELES EDUCATIVOS EN LA PROVINCIA DE SANTIAGO (FASE 2)"/>
    <s v="10 - FONDO GENERAL"/>
    <n v="13417"/>
    <s v="25 - SANTIAGO"/>
    <n v="41235553"/>
    <n v="122752261.35999998"/>
    <n v="62341792.329999991"/>
  </r>
  <r>
    <s v="2024"/>
    <x v="0"/>
    <x v="0"/>
    <x v="1"/>
    <x v="7"/>
    <x v="2"/>
    <s v="0206 - MINISTERIO DE EDUCACIÓN"/>
    <s v="0001 - MINISTERIO DE EDUCACION"/>
    <x v="2"/>
    <x v="10"/>
    <x v="42"/>
    <s v="2.7 - OBRAS"/>
    <s v="2.7.1 - OBRAS EN EDIFICACIONES"/>
    <s v="S"/>
    <s v="56 - CONSTRUCCIÓN DE PLANTELES EDUCATIVOS EN LA PROVINCIA SAN JUAN (FASE 3)"/>
    <s v="10 - FONDO GENERAL"/>
    <n v="13583"/>
    <s v="22 - SAN JUAN"/>
    <n v="6686174"/>
    <n v="15797798.199999999"/>
    <n v="15797794.01"/>
  </r>
  <r>
    <s v="2024"/>
    <x v="0"/>
    <x v="0"/>
    <x v="1"/>
    <x v="7"/>
    <x v="2"/>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31207063.16"/>
    <n v="129492561.69"/>
  </r>
  <r>
    <s v="2024"/>
    <x v="0"/>
    <x v="0"/>
    <x v="1"/>
    <x v="7"/>
    <x v="2"/>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3767953.1"/>
    <n v="818100.28"/>
  </r>
  <r>
    <s v="2024"/>
    <x v="0"/>
    <x v="0"/>
    <x v="1"/>
    <x v="7"/>
    <x v="2"/>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9254277"/>
    <n v="8062473.0299999993"/>
  </r>
  <r>
    <s v="2024"/>
    <x v="0"/>
    <x v="0"/>
    <x v="1"/>
    <x v="7"/>
    <x v="2"/>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5330459.170000002"/>
    <n v="21952300.879999999"/>
  </r>
  <r>
    <s v="2024"/>
    <x v="0"/>
    <x v="0"/>
    <x v="1"/>
    <x v="7"/>
    <x v="2"/>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536995773.8599999"/>
    <n v="376588779.26000011"/>
  </r>
  <r>
    <s v="2024"/>
    <x v="0"/>
    <x v="0"/>
    <x v="1"/>
    <x v="7"/>
    <x v="2"/>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59449017.189999998"/>
    <n v="36771169.539999999"/>
  </r>
  <r>
    <s v="2024"/>
    <x v="0"/>
    <x v="0"/>
    <x v="1"/>
    <x v="7"/>
    <x v="2"/>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3184942.68"/>
  </r>
  <r>
    <s v="2024"/>
    <x v="0"/>
    <x v="0"/>
    <x v="1"/>
    <x v="7"/>
    <x v="2"/>
    <s v="0206 - MINISTERIO DE EDUCACIÓN"/>
    <s v="0001 - MINISTERIO DE EDUCACION"/>
    <x v="2"/>
    <x v="10"/>
    <x v="42"/>
    <s v="2.7 - OBRAS"/>
    <s v="2.7.1 - OBRAS EN EDIFICACIONES"/>
    <s v="S"/>
    <s v="60 - CONSTRUCCIÓN DE PLANTELES EDUCATIVOS EN LA PROVINCIA SANTIAGO (FASE 3)"/>
    <s v="10 - FONDO GENERAL"/>
    <n v="13594"/>
    <s v="25 - SANTIAGO"/>
    <n v="112581153"/>
    <n v="332115734.67000008"/>
    <n v="314583624.52000004"/>
  </r>
  <r>
    <s v="2024"/>
    <x v="0"/>
    <x v="0"/>
    <x v="1"/>
    <x v="7"/>
    <x v="2"/>
    <s v="0206 - MINISTERIO DE EDUCACIÓN"/>
    <s v="0001 - MINISTERIO DE EDUCACION"/>
    <x v="2"/>
    <x v="10"/>
    <x v="42"/>
    <s v="2.7 - OBRAS"/>
    <s v="2.7.1 - OBRAS EN EDIFICACIONES"/>
    <s v="S"/>
    <s v="61 - CONSTRUCCIÓN DE PLANTELES EDUCATIVOS EN LA PROVINCIA DE EL SEIBO (FASE 2)"/>
    <s v="10 - FONDO GENERAL"/>
    <n v="13433"/>
    <s v="08 - EL SEIBO"/>
    <n v="47401671"/>
    <n v="54950423.400000006"/>
    <n v="48695815.900000006"/>
  </r>
  <r>
    <s v="2024"/>
    <x v="0"/>
    <x v="0"/>
    <x v="1"/>
    <x v="7"/>
    <x v="2"/>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282965008.24"/>
    <n v="966527889.97999978"/>
  </r>
  <r>
    <s v="2024"/>
    <x v="0"/>
    <x v="0"/>
    <x v="1"/>
    <x v="7"/>
    <x v="2"/>
    <s v="0206 - MINISTERIO DE EDUCACIÓN"/>
    <s v="0001 - MINISTERIO DE EDUCACION"/>
    <x v="2"/>
    <x v="10"/>
    <x v="42"/>
    <s v="2.7 - OBRAS"/>
    <s v="2.7.1 - OBRAS EN EDIFICACIONES"/>
    <s v="S"/>
    <s v="62 - CONSTRUCCIÓN DE PLANTELES EDUCATIVOS EN LA PROVINCIA VALVERDE (FASE 3)"/>
    <s v="10 - FONDO GENERAL"/>
    <n v="13602"/>
    <s v="27 - VALVERDE"/>
    <n v="69208419"/>
    <n v="29499187.68"/>
    <n v="27036988.960000001"/>
  </r>
  <r>
    <s v="2024"/>
    <x v="0"/>
    <x v="0"/>
    <x v="1"/>
    <x v="7"/>
    <x v="2"/>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5828578.2799999993"/>
    <n v="1997702.76"/>
  </r>
  <r>
    <s v="2024"/>
    <x v="0"/>
    <x v="0"/>
    <x v="1"/>
    <x v="7"/>
    <x v="2"/>
    <s v="0206 - MINISTERIO DE EDUCACIÓN"/>
    <s v="0001 - MINISTERIO DE EDUCACION"/>
    <x v="2"/>
    <x v="10"/>
    <x v="42"/>
    <s v="2.7 - OBRAS"/>
    <s v="2.7.1 - OBRAS EN EDIFICACIONES"/>
    <s v="S"/>
    <s v="64 - AMPLIACIÓN Y REHABILITACION DE 11 PLANTELES ESCOLARES E EN LA PROVINCIA SAMANA"/>
    <s v="10 - FONDO GENERAL"/>
    <n v="12588"/>
    <s v="20 - SAMANA"/>
    <n v="7422513"/>
    <n v="3337304"/>
    <n v="683422.51"/>
  </r>
  <r>
    <s v="2024"/>
    <x v="0"/>
    <x v="0"/>
    <x v="1"/>
    <x v="7"/>
    <x v="2"/>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677334"/>
    <n v="2677332.29"/>
  </r>
  <r>
    <s v="2024"/>
    <x v="0"/>
    <x v="0"/>
    <x v="1"/>
    <x v="7"/>
    <x v="2"/>
    <s v="0206 - MINISTERIO DE EDUCACIÓN"/>
    <s v="0001 - MINISTERIO DE EDUCACION"/>
    <x v="2"/>
    <x v="10"/>
    <x v="42"/>
    <s v="2.7 - OBRAS"/>
    <s v="2.7.1 - OBRAS EN EDIFICACIONES"/>
    <s v="S"/>
    <s v="67 - CONSTRUCCIÓN DE 13 ESTANCIAS INFANTILES EN LA PROVINCIA SANTO DOMINGO (FASE 3)"/>
    <s v="10 - FONDO GENERAL"/>
    <n v="13611"/>
    <s v="32 - SANTO DOMINGO"/>
    <n v="0"/>
    <n v="24580853.68"/>
    <n v="0"/>
  </r>
  <r>
    <s v="2024"/>
    <x v="0"/>
    <x v="0"/>
    <x v="1"/>
    <x v="7"/>
    <x v="2"/>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3415529.03"/>
  </r>
  <r>
    <s v="2024"/>
    <x v="0"/>
    <x v="0"/>
    <x v="1"/>
    <x v="7"/>
    <x v="2"/>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1329807.740000002"/>
    <n v="24372448.350000001"/>
  </r>
  <r>
    <s v="2024"/>
    <x v="0"/>
    <x v="0"/>
    <x v="1"/>
    <x v="7"/>
    <x v="2"/>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6222958.299999997"/>
    <n v="33350585.109999999"/>
  </r>
  <r>
    <s v="2024"/>
    <x v="0"/>
    <x v="0"/>
    <x v="1"/>
    <x v="7"/>
    <x v="2"/>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
    <n v="0"/>
  </r>
  <r>
    <s v="2024"/>
    <x v="0"/>
    <x v="0"/>
    <x v="1"/>
    <x v="7"/>
    <x v="2"/>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92528701.310000002"/>
    <n v="59721018.190000013"/>
  </r>
  <r>
    <s v="2024"/>
    <x v="0"/>
    <x v="0"/>
    <x v="1"/>
    <x v="7"/>
    <x v="2"/>
    <s v="0206 - MINISTERIO DE EDUCACIÓN"/>
    <s v="0001 - MINISTERIO DE EDUCACION"/>
    <x v="2"/>
    <x v="10"/>
    <x v="42"/>
    <s v="2.7 - OBRAS"/>
    <s v="2.7.1 - OBRAS EN EDIFICACIONES"/>
    <s v="S"/>
    <s v="78 - CONSTRUCCIÓN DE 8 PLANTELES ESCOLARES EN LA PROVINCIA DUARTE"/>
    <s v="10 - FONDO GENERAL"/>
    <n v="12527"/>
    <s v="06 - DUARTE"/>
    <n v="7285276"/>
    <n v="1"/>
    <n v="0"/>
  </r>
  <r>
    <s v="2024"/>
    <x v="0"/>
    <x v="0"/>
    <x v="1"/>
    <x v="7"/>
    <x v="2"/>
    <s v="0206 - MINISTERIO DE EDUCACIÓN"/>
    <s v="0001 - MINISTERIO DE EDUCACION"/>
    <x v="2"/>
    <x v="10"/>
    <x v="42"/>
    <s v="2.7 - OBRAS"/>
    <s v="2.7.1 - OBRAS EN EDIFICACIONES"/>
    <s v="S"/>
    <s v="57 - AMPLIACIÓN Y REHABILITACION DE 22 PLANTELES ECOLARES EN LA PROVINCIA DE LA VEGA"/>
    <s v="10 - FONDO GENERAL"/>
    <n v="12579"/>
    <s v="13 - LA VEGA"/>
    <n v="0"/>
    <n v="64535758.199999988"/>
    <n v="37666610.760000005"/>
  </r>
  <r>
    <s v="2024"/>
    <x v="0"/>
    <x v="0"/>
    <x v="1"/>
    <x v="7"/>
    <x v="2"/>
    <s v="0206 - MINISTERIO DE EDUCACIÓN"/>
    <s v="0001 - MINISTERIO DE EDUCACION"/>
    <x v="2"/>
    <x v="10"/>
    <x v="42"/>
    <s v="2.7 - OBRAS"/>
    <s v="2.7.1 - OBRAS EN EDIFICACIONES"/>
    <s v="S"/>
    <s v="47 - CONSTRUCCIÓN  DE PLANTELES EDUCATIVOS EN LA PROVINCIA DE MONTE CRISTI (FASE 2)"/>
    <s v="10 - FONDO GENERAL"/>
    <n v="13408"/>
    <s v="15 - MONTE CRISTI"/>
    <n v="0"/>
    <n v="9403943"/>
    <n v="9403937.9400000013"/>
  </r>
  <r>
    <s v="2024"/>
    <x v="0"/>
    <x v="0"/>
    <x v="1"/>
    <x v="7"/>
    <x v="2"/>
    <s v="0206 - MINISTERIO DE EDUCACIÓN"/>
    <s v="0001 - MINISTERIO DE EDUCACION"/>
    <x v="2"/>
    <x v="10"/>
    <x v="42"/>
    <s v="2.7 - OBRAS"/>
    <s v="2.7.1 - OBRAS EN EDIFICACIONES"/>
    <s v="S"/>
    <s v="13 - CONSTRUCCIÓN DE PLANTELES EDUCATIVOS EN LA PROVINCIA LA ROMANA (FASE 3)"/>
    <s v="10 - FONDO GENERAL"/>
    <n v="13561"/>
    <s v="12 - LA ROMANA"/>
    <n v="0"/>
    <n v="43049341.93"/>
    <n v="39748981.269999996"/>
  </r>
  <r>
    <s v="2024"/>
    <x v="0"/>
    <x v="0"/>
    <x v="1"/>
    <x v="7"/>
    <x v="2"/>
    <s v="0206 - MINISTERIO DE EDUCACIÓN"/>
    <s v="0001 - MINISTERIO DE EDUCACION"/>
    <x v="2"/>
    <x v="10"/>
    <x v="42"/>
    <s v="2.7 - OBRAS"/>
    <s v="2.7.1 - OBRAS EN EDIFICACIONES"/>
    <s v="S"/>
    <s v="18 - CONSTRUCCIÓN DE 11 PLANTELES ESCOLARES EN LA PROVINCIA HERMANAS MIRABAL"/>
    <s v="10 - FONDO GENERAL"/>
    <n v="12532"/>
    <s v="19 - HERMANAS MIRABAL"/>
    <n v="0"/>
    <n v="19883726.41"/>
    <n v="19883723.41"/>
  </r>
  <r>
    <s v="2024"/>
    <x v="0"/>
    <x v="0"/>
    <x v="1"/>
    <x v="7"/>
    <x v="2"/>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x v="2"/>
    <s v="0206 - MINISTERIO DE EDUCACIÓN"/>
    <s v="0001 - MINISTERIO DE EDUCACION"/>
    <x v="2"/>
    <x v="10"/>
    <x v="42"/>
    <s v="2.7 - OBRAS"/>
    <s v="2.7.1 - OBRAS EN EDIFICACIONES"/>
    <s v="S"/>
    <s v="47 - CONSTRUCCIÓN DE 3 PLANTELES ESCOLARES EN LA PROVINCIA DAJABON"/>
    <s v="10 - FONDO GENERAL"/>
    <n v="12525"/>
    <s v="05 - DAJABON"/>
    <n v="0"/>
    <n v="36741195.189999998"/>
    <n v="25648801.609999999"/>
  </r>
  <r>
    <s v="2024"/>
    <x v="0"/>
    <x v="0"/>
    <x v="1"/>
    <x v="7"/>
    <x v="2"/>
    <s v="0206 - MINISTERIO DE EDUCACIÓN"/>
    <s v="0001 - MINISTERIO DE EDUCACION"/>
    <x v="2"/>
    <x v="10"/>
    <x v="42"/>
    <s v="2.7 - OBRAS"/>
    <s v="2.7.1 - OBRAS EN EDIFICACIONES"/>
    <s v="S"/>
    <s v="41 - AMPLIACIÓN DE PLANTELES EDUCATIVOS EN LA PROVINCIA DE LA VEGA (FASE 3)"/>
    <s v="10 - FONDO GENERAL"/>
    <n v="13587"/>
    <s v="13 - LA VEGA"/>
    <n v="0"/>
    <n v="103933737.35999998"/>
    <n v="70557603.75999999"/>
  </r>
  <r>
    <s v="2024"/>
    <x v="0"/>
    <x v="0"/>
    <x v="1"/>
    <x v="7"/>
    <x v="2"/>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x v="2"/>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16471877.34999999"/>
    <n v="114323701.21000001"/>
  </r>
  <r>
    <s v="2024"/>
    <x v="0"/>
    <x v="0"/>
    <x v="1"/>
    <x v="7"/>
    <x v="2"/>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7870369.9100000001"/>
    <n v="4147591.17"/>
  </r>
  <r>
    <s v="2024"/>
    <x v="0"/>
    <x v="0"/>
    <x v="1"/>
    <x v="7"/>
    <x v="2"/>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4531449.710000001"/>
    <n v="34531445.939999998"/>
  </r>
  <r>
    <s v="2024"/>
    <x v="0"/>
    <x v="0"/>
    <x v="1"/>
    <x v="7"/>
    <x v="2"/>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x v="2"/>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31609654.289999999"/>
    <n v="31609620.319999997"/>
  </r>
  <r>
    <s v="2024"/>
    <x v="0"/>
    <x v="0"/>
    <x v="1"/>
    <x v="7"/>
    <x v="2"/>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12042548.719999999"/>
    <n v="6646230.9699999997"/>
  </r>
  <r>
    <s v="2024"/>
    <x v="0"/>
    <x v="0"/>
    <x v="1"/>
    <x v="7"/>
    <x v="2"/>
    <s v="0206 - MINISTERIO DE EDUCACIÓN"/>
    <s v="0001 - MINISTERIO DE EDUCACION"/>
    <x v="2"/>
    <x v="10"/>
    <x v="42"/>
    <s v="2.7 - OBRAS"/>
    <s v="2.7.1 - OBRAS EN EDIFICACIONES"/>
    <s v="S"/>
    <s v="17 - CONSTRUCCIÓN DE PLANTELES EDUCATIVOS EN LA PROVINCIA MONTE CRISTI (FASE 3)"/>
    <s v="10 - FONDO GENERAL"/>
    <n v="13541"/>
    <s v="15 - MONTE CRISTI"/>
    <n v="0"/>
    <n v="38932401.480000004"/>
    <n v="18071084.130000003"/>
  </r>
  <r>
    <s v="2024"/>
    <x v="0"/>
    <x v="0"/>
    <x v="1"/>
    <x v="7"/>
    <x v="2"/>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60000001"/>
    <n v="12050496.360000001"/>
  </r>
  <r>
    <s v="2024"/>
    <x v="0"/>
    <x v="0"/>
    <x v="1"/>
    <x v="7"/>
    <x v="2"/>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14433371.119999999"/>
    <n v="14433185.119999999"/>
  </r>
  <r>
    <s v="2024"/>
    <x v="0"/>
    <x v="0"/>
    <x v="1"/>
    <x v="7"/>
    <x v="2"/>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x v="2"/>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7130820.2300000004"/>
    <n v="7130809.7799999993"/>
  </r>
  <r>
    <s v="2024"/>
    <x v="0"/>
    <x v="0"/>
    <x v="1"/>
    <x v="7"/>
    <x v="2"/>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x v="2"/>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x v="2"/>
    <s v="0206 - MINISTERIO DE EDUCACIÓN"/>
    <s v="0001 - MINISTERIO DE EDUCACION"/>
    <x v="2"/>
    <x v="10"/>
    <x v="42"/>
    <s v="2.7 - OBRAS"/>
    <s v="2.7.1 - OBRAS EN EDIFICACIONES"/>
    <s v="S"/>
    <s v="38 - AMPLIACIÓN DE PLANTELES EDUCATIVOS EN LA PROVINCIA DE LA ALTAGRACIA (FASE 3)"/>
    <s v="10 - FONDO GENERAL"/>
    <n v="13580"/>
    <s v="11 - LA ALTAGRACIA"/>
    <n v="0"/>
    <n v="19935971.300000001"/>
    <n v="19935967.789999999"/>
  </r>
  <r>
    <s v="2024"/>
    <x v="0"/>
    <x v="0"/>
    <x v="1"/>
    <x v="7"/>
    <x v="2"/>
    <s v="0206 - MINISTERIO DE EDUCACIÓN"/>
    <s v="0001 - MINISTERIO DE EDUCACION"/>
    <x v="2"/>
    <x v="10"/>
    <x v="42"/>
    <s v="2.7 - OBRAS"/>
    <s v="2.7.1 - OBRAS EN EDIFICACIONES"/>
    <s v="S"/>
    <s v="10 - CONSTRUCCIÓN DE PLANTELES EDUCATIVOS EN LA PROVINCIA HATO MAYOR (FASE 3)"/>
    <s v="10 - FONDO GENERAL"/>
    <n v="13555"/>
    <s v="30 - HATO MAYOR"/>
    <n v="0"/>
    <n v="49105767.260000005"/>
    <n v="49105764.089999996"/>
  </r>
  <r>
    <s v="2024"/>
    <x v="0"/>
    <x v="0"/>
    <x v="1"/>
    <x v="7"/>
    <x v="2"/>
    <s v="0206 - MINISTERIO DE EDUCACIÓN"/>
    <s v="0001 - MINISTERIO DE EDUCACION"/>
    <x v="2"/>
    <x v="10"/>
    <x v="42"/>
    <s v="2.7 - OBRAS"/>
    <s v="2.7.1 - OBRAS EN EDIFICACIONES"/>
    <s v="S"/>
    <s v="62 - AMPLIACIÓN Y REHABILITACION DE 1 PLANTEL ESCOLAR EN LA PROVINCIA PERAVIA"/>
    <s v="10 - FONDO GENERAL"/>
    <n v="12586"/>
    <s v="17 - PERAVIA"/>
    <n v="0"/>
    <n v="1487446.73"/>
    <n v="1487445.68"/>
  </r>
  <r>
    <s v="2024"/>
    <x v="0"/>
    <x v="0"/>
    <x v="1"/>
    <x v="7"/>
    <x v="2"/>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x v="2"/>
    <s v="0206 - MINISTERIO DE EDUCACIÓN"/>
    <s v="0001 - MINISTERIO DE EDUCACION"/>
    <x v="2"/>
    <x v="10"/>
    <x v="42"/>
    <s v="2.7 - OBRAS"/>
    <s v="2.7.1 - OBRAS EN EDIFICACIONES"/>
    <s v="S"/>
    <s v="54 - AMPLIACIÓN DE PLANTELES EDUCATIVOS EN LA PROVINCIA SANTO DOMINGO (FASE 3)"/>
    <s v="10 - FONDO GENERAL"/>
    <n v="13578"/>
    <s v="32 - SANTO DOMINGO"/>
    <n v="0"/>
    <n v="17381775.140000001"/>
    <n v="0"/>
  </r>
  <r>
    <s v="2024"/>
    <x v="0"/>
    <x v="0"/>
    <x v="1"/>
    <x v="7"/>
    <x v="2"/>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774022.41999999806"/>
    <n v="0"/>
  </r>
  <r>
    <s v="2024"/>
    <x v="0"/>
    <x v="0"/>
    <x v="1"/>
    <x v="7"/>
    <x v="2"/>
    <s v="0206 - MINISTERIO DE EDUCACIÓN"/>
    <s v="0001 - MINISTERIO DE EDUCACION"/>
    <x v="2"/>
    <x v="10"/>
    <x v="42"/>
    <s v="2.7 - OBRAS"/>
    <s v="2.7.1 - OBRAS EN EDIFICACIONES"/>
    <s v="S"/>
    <s v="02 - CONSTRUCCIÓN DE PLANTELES EDUCATIVOS EN LA PROVINCIA BAHORUCO (FASE 3)"/>
    <s v="10 - FONDO GENERAL"/>
    <n v="13542"/>
    <s v="03 - BAHORUCO"/>
    <n v="0"/>
    <n v="9355821.6099999994"/>
    <n v="9355820.4900000002"/>
  </r>
  <r>
    <s v="2024"/>
    <x v="0"/>
    <x v="0"/>
    <x v="1"/>
    <x v="7"/>
    <x v="2"/>
    <s v="0206 - MINISTERIO DE EDUCACIÓN"/>
    <s v="0001 - MINISTERIO DE EDUCACION"/>
    <x v="2"/>
    <x v="10"/>
    <x v="42"/>
    <s v="2.7 - OBRAS"/>
    <s v="2.7.1 - OBRAS EN EDIFICACIONES"/>
    <s v="S"/>
    <s v="20 - CONSTRUCCIÓN DE 3 PLANTELES ESCOLARES EN LA PROVINCIA INDEPENDENCIA"/>
    <s v="10 - FONDO GENERAL"/>
    <n v="12534"/>
    <s v="10 - INDEPENDENCIA"/>
    <n v="0"/>
    <n v="6401834.1399999997"/>
    <n v="0"/>
  </r>
  <r>
    <s v="2024"/>
    <x v="0"/>
    <x v="0"/>
    <x v="1"/>
    <x v="7"/>
    <x v="2"/>
    <s v="0206 - MINISTERIO DE EDUCACIÓN"/>
    <s v="0001 - MINISTERIO DE EDUCACION"/>
    <x v="2"/>
    <x v="10"/>
    <x v="42"/>
    <s v="2.7 - OBRAS"/>
    <s v="2.7.1 - OBRAS EN EDIFICACIONES"/>
    <s v="S"/>
    <s v="32 - AMPLIACIÓN DE PLANTELES EDUCATIVOS EN LA PROVINCIA DUARTE (FASE 3)"/>
    <s v="10 - FONDO GENERAL"/>
    <n v="13579"/>
    <s v="06 - DUARTE"/>
    <n v="0"/>
    <n v="17108568"/>
    <n v="0"/>
  </r>
  <r>
    <s v="2024"/>
    <x v="0"/>
    <x v="0"/>
    <x v="1"/>
    <x v="7"/>
    <x v="2"/>
    <s v="0206 - MINISTERIO DE EDUCACIÓN"/>
    <s v="0001 - MINISTERIO DE EDUCACION"/>
    <x v="2"/>
    <x v="10"/>
    <x v="43"/>
    <s v="2.6 - BIENES MUEBLES, INMUEBLES E INTANGIBLES"/>
    <s v="2.6.1 - MOBILIARIO Y EQUIPO"/>
    <s v="N"/>
    <s v="00 - N/A"/>
    <s v="10 - FONDO GENERAL"/>
    <s v=" "/>
    <s v="99 - MULTIPROVINCIAL"/>
    <n v="6755000"/>
    <n v="5601190.2400000002"/>
    <n v="3147312.42"/>
  </r>
  <r>
    <s v="2024"/>
    <x v="0"/>
    <x v="0"/>
    <x v="1"/>
    <x v="7"/>
    <x v="2"/>
    <s v="0206 - MINISTERIO DE EDUCACIÓN"/>
    <s v="0001 - MINISTERIO DE EDUCACION"/>
    <x v="2"/>
    <x v="10"/>
    <x v="43"/>
    <s v="2.6 - BIENES MUEBLES, INMUEBLES E INTANGIBLES"/>
    <s v="2.6.2 - MOBILIARIO Y EQUIPO DE AUDIO, AUDIOVISUAL, RECREATIVO Y EDUCACIONAL"/>
    <s v="N"/>
    <s v="00 - N/A"/>
    <s v="10 - FONDO GENERAL"/>
    <s v=" "/>
    <s v="99 - MULTIPROVINCIAL"/>
    <n v="96346400"/>
    <n v="283518010.39999998"/>
    <n v="276488807.71999991"/>
  </r>
  <r>
    <s v="2024"/>
    <x v="0"/>
    <x v="0"/>
    <x v="1"/>
    <x v="7"/>
    <x v="2"/>
    <s v="0206 - MINISTERIO DE EDUCACIÓN"/>
    <s v="0001 - MINISTERIO DE EDUCACION"/>
    <x v="2"/>
    <x v="10"/>
    <x v="43"/>
    <s v="2.6 - BIENES MUEBLES, INMUEBLES E INTANGIBLES"/>
    <s v="2.6.3 - EQUIPO E INSTRUMENTAL, CIENTÍFICO Y LABORATORIO"/>
    <s v="N"/>
    <s v="00 - N/A"/>
    <s v="10 - FONDO GENERAL"/>
    <s v=" "/>
    <s v="99 - MULTIPROVINCIAL"/>
    <n v="150000000"/>
    <n v="24984571.929999977"/>
    <n v="15697653.99"/>
  </r>
  <r>
    <s v="2024"/>
    <x v="0"/>
    <x v="0"/>
    <x v="1"/>
    <x v="7"/>
    <x v="2"/>
    <s v="0206 - MINISTERIO DE EDUCACIÓN"/>
    <s v="0001 - MINISTERIO DE EDUCACION"/>
    <x v="2"/>
    <x v="10"/>
    <x v="43"/>
    <s v="2.6 - BIENES MUEBLES, INMUEBLES E INTANGIBLES"/>
    <s v="2.6.5 - MAQUINARIA, OTROS EQUIPOS Y HERRAMIENTAS"/>
    <s v="N"/>
    <s v="00 - N/A"/>
    <s v="10 - FONDO GENERAL"/>
    <s v=" "/>
    <s v="99 - MULTIPROVINCIAL"/>
    <n v="0"/>
    <n v="1629108.9800000004"/>
    <n v="496145.87"/>
  </r>
  <r>
    <s v="2024"/>
    <x v="0"/>
    <x v="0"/>
    <x v="1"/>
    <x v="7"/>
    <x v="2"/>
    <s v="0206 - MINISTERIO DE EDUCACIÓN"/>
    <s v="0001 - MINISTERIO DE EDUCACION"/>
    <x v="2"/>
    <x v="10"/>
    <x v="43"/>
    <s v="2.6 - BIENES MUEBLES, INMUEBLES E INTANGIBLES"/>
    <s v="2.6.8 - BIENES INTANGIBLES"/>
    <s v="N"/>
    <s v="00 - N/A"/>
    <s v="10 - FONDO GENERAL"/>
    <s v=" "/>
    <s v="99 - MULTIPROVINCIAL"/>
    <n v="0"/>
    <n v="336397.7"/>
    <n v="0"/>
  </r>
  <r>
    <s v="2024"/>
    <x v="0"/>
    <x v="0"/>
    <x v="1"/>
    <x v="7"/>
    <x v="2"/>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20594591.18"/>
  </r>
  <r>
    <s v="2024"/>
    <x v="0"/>
    <x v="0"/>
    <x v="1"/>
    <x v="7"/>
    <x v="2"/>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x v="2"/>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x v="2"/>
    <s v="0206 - MINISTERIO DE EDUCACIÓN"/>
    <s v="0001 - MINISTERIO DE EDUCACION"/>
    <x v="2"/>
    <x v="10"/>
    <x v="44"/>
    <s v="2.6 - BIENES MUEBLES, INMUEBLES E INTANGIBLES"/>
    <s v="2.6.1 - MOBILIARIO Y EQUIPO"/>
    <s v="N"/>
    <s v="00 - N/A"/>
    <s v="10 - FONDO GENERAL"/>
    <s v=" "/>
    <s v="99 - MULTIPROVINCIAL"/>
    <n v="3000000"/>
    <n v="1000000"/>
    <n v="0"/>
  </r>
  <r>
    <s v="2024"/>
    <x v="0"/>
    <x v="0"/>
    <x v="1"/>
    <x v="7"/>
    <x v="2"/>
    <s v="0206 - MINISTERIO DE EDUCACIÓN"/>
    <s v="0001 - MINISTERIO DE EDUCACION"/>
    <x v="2"/>
    <x v="10"/>
    <x v="45"/>
    <s v="2.6 - BIENES MUEBLES, INMUEBLES E INTANGIBLES"/>
    <s v="2.6.1 - MOBILIARIO Y EQUIPO"/>
    <s v="N"/>
    <s v="00 - N/A"/>
    <s v="10 - FONDO GENERAL"/>
    <s v=" "/>
    <s v="99 - MULTIPROVINCIAL"/>
    <n v="3320580"/>
    <n v="109236830.98000002"/>
    <n v="105879372.26000004"/>
  </r>
  <r>
    <s v="2024"/>
    <x v="0"/>
    <x v="0"/>
    <x v="1"/>
    <x v="7"/>
    <x v="2"/>
    <s v="0206 - MINISTERIO DE EDUCACIÓN"/>
    <s v="0001 - MINISTERIO DE EDUCACION"/>
    <x v="2"/>
    <x v="10"/>
    <x v="45"/>
    <s v="2.6 - BIENES MUEBLES, INMUEBLES E INTANGIBLES"/>
    <s v="2.6.2 - MOBILIARIO Y EQUIPO DE AUDIO, AUDIOVISUAL, RECREATIVO Y EDUCACIONAL"/>
    <s v="N"/>
    <s v="00 - N/A"/>
    <s v="10 - FONDO GENERAL"/>
    <s v=" "/>
    <s v="99 - MULTIPROVINCIAL"/>
    <n v="0"/>
    <n v="10380795.439999999"/>
    <n v="8548158.7899999991"/>
  </r>
  <r>
    <s v="2024"/>
    <x v="0"/>
    <x v="0"/>
    <x v="1"/>
    <x v="7"/>
    <x v="2"/>
    <s v="0206 - MINISTERIO DE EDUCACIÓN"/>
    <s v="0001 - MINISTERIO DE EDUCACION"/>
    <x v="2"/>
    <x v="10"/>
    <x v="45"/>
    <s v="2.6 - BIENES MUEBLES, INMUEBLES E INTANGIBLES"/>
    <s v="2.6.3 - EQUIPO E INSTRUMENTAL, CIENTÍFICO Y LABORATORIO"/>
    <s v="N"/>
    <s v="00 - N/A"/>
    <s v="10 - FONDO GENERAL"/>
    <s v=" "/>
    <s v="99 - MULTIPROVINCIAL"/>
    <n v="0"/>
    <n v="8274172.7100000009"/>
    <n v="7404600.8499999996"/>
  </r>
  <r>
    <s v="2024"/>
    <x v="0"/>
    <x v="0"/>
    <x v="1"/>
    <x v="7"/>
    <x v="2"/>
    <s v="0206 - MINISTERIO DE EDUCACIÓN"/>
    <s v="0001 - MINISTERIO DE EDUCACION"/>
    <x v="2"/>
    <x v="10"/>
    <x v="45"/>
    <s v="2.6 - BIENES MUEBLES, INMUEBLES E INTANGIBLES"/>
    <s v="2.6.4 - VEHÍCULOS Y EQUIPO DE TRANSPORTE, TRACCIÓN Y ELEVACIÓN"/>
    <s v="N"/>
    <s v="00 - N/A"/>
    <s v="10 - FONDO GENERAL"/>
    <s v=" "/>
    <s v="99 - MULTIPROVINCIAL"/>
    <n v="11200000"/>
    <n v="0"/>
    <n v="0"/>
  </r>
  <r>
    <s v="2024"/>
    <x v="0"/>
    <x v="0"/>
    <x v="1"/>
    <x v="7"/>
    <x v="2"/>
    <s v="0206 - MINISTERIO DE EDUCACIÓN"/>
    <s v="0001 - MINISTERIO DE EDUCACION"/>
    <x v="2"/>
    <x v="10"/>
    <x v="45"/>
    <s v="2.6 - BIENES MUEBLES, INMUEBLES E INTANGIBLES"/>
    <s v="2.6.5 - MAQUINARIA, OTROS EQUIPOS Y HERRAMIENTAS"/>
    <s v="N"/>
    <s v="00 - N/A"/>
    <s v="10 - FONDO GENERAL"/>
    <s v=" "/>
    <s v="99 - MULTIPROVINCIAL"/>
    <n v="267294"/>
    <n v="19347405.5"/>
    <n v="17448898.560000002"/>
  </r>
  <r>
    <s v="2024"/>
    <x v="0"/>
    <x v="0"/>
    <x v="1"/>
    <x v="7"/>
    <x v="2"/>
    <s v="0206 - MINISTERIO DE EDUCACIÓN"/>
    <s v="0001 - MINISTERIO DE EDUCACION"/>
    <x v="2"/>
    <x v="10"/>
    <x v="45"/>
    <s v="2.6 - BIENES MUEBLES, INMUEBLES E INTANGIBLES"/>
    <s v="2.6.6 - EQUIPOS DE DEFENSA Y SEGURIDAD"/>
    <s v="N"/>
    <s v="00 - N/A"/>
    <s v="10 - FONDO GENERAL"/>
    <s v=" "/>
    <s v="99 - MULTIPROVINCIAL"/>
    <n v="0"/>
    <n v="978697.0499999997"/>
    <n v="955714.14000000013"/>
  </r>
  <r>
    <s v="2024"/>
    <x v="0"/>
    <x v="0"/>
    <x v="1"/>
    <x v="7"/>
    <x v="2"/>
    <s v="0206 - MINISTERIO DE EDUCACIÓN"/>
    <s v="0001 - MINISTERIO DE EDUCACION"/>
    <x v="2"/>
    <x v="10"/>
    <x v="45"/>
    <s v="2.6 - BIENES MUEBLES, INMUEBLES E INTANGIBLES"/>
    <s v="2.6.8 - BIENES INTANGIBLES"/>
    <s v="N"/>
    <s v="00 - N/A"/>
    <s v="10 - FONDO GENERAL"/>
    <s v=" "/>
    <s v="99 - MULTIPROVINCIAL"/>
    <n v="0"/>
    <n v="14707215.219999999"/>
    <n v="13350548.92"/>
  </r>
  <r>
    <s v="2024"/>
    <x v="0"/>
    <x v="0"/>
    <x v="1"/>
    <x v="7"/>
    <x v="2"/>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14162251.050000001"/>
  </r>
  <r>
    <s v="2024"/>
    <x v="0"/>
    <x v="0"/>
    <x v="1"/>
    <x v="7"/>
    <x v="2"/>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34211857.450000003"/>
    <n v="19558532.469999999"/>
  </r>
  <r>
    <s v="2024"/>
    <x v="0"/>
    <x v="0"/>
    <x v="1"/>
    <x v="7"/>
    <x v="2"/>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x v="2"/>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x v="2"/>
    <s v="0206 - MINISTERIO DE EDUCACIÓN"/>
    <s v="0001 - MINISTERIO DE EDUCACION"/>
    <x v="2"/>
    <x v="10"/>
    <x v="31"/>
    <s v="2.6 - BIENES MUEBLES, INMUEBLES E INTANGIBLES"/>
    <s v="2.6.1 - MOBILIARIO Y EQUIPO"/>
    <s v="N"/>
    <s v="00 - N/A"/>
    <s v="10 - FONDO GENERAL"/>
    <s v=" "/>
    <s v="99 - MULTIPROVINCIAL"/>
    <n v="37050000"/>
    <n v="17874043.609999999"/>
    <n v="11736805.26"/>
  </r>
  <r>
    <s v="2024"/>
    <x v="0"/>
    <x v="0"/>
    <x v="1"/>
    <x v="7"/>
    <x v="2"/>
    <s v="0206 - MINISTERIO DE EDUCACIÓN"/>
    <s v="0001 - MINISTERIO DE EDUCACION"/>
    <x v="2"/>
    <x v="10"/>
    <x v="31"/>
    <s v="2.6 - BIENES MUEBLES, INMUEBLES E INTANGIBLES"/>
    <s v="2.6.2 - MOBILIARIO Y EQUIPO DE AUDIO, AUDIOVISUAL, RECREATIVO Y EDUCACIONAL"/>
    <s v="N"/>
    <s v="00 - N/A"/>
    <s v="10 - FONDO GENERAL"/>
    <s v=" "/>
    <s v="99 - MULTIPROVINCIAL"/>
    <n v="72405000"/>
    <n v="64857476.519999996"/>
    <n v="36616751.130000003"/>
  </r>
  <r>
    <s v="2024"/>
    <x v="0"/>
    <x v="0"/>
    <x v="1"/>
    <x v="7"/>
    <x v="2"/>
    <s v="0206 - MINISTERIO DE EDUCACIÓN"/>
    <s v="0001 - MINISTERIO DE EDUCACION"/>
    <x v="2"/>
    <x v="10"/>
    <x v="31"/>
    <s v="2.6 - BIENES MUEBLES, INMUEBLES E INTANGIBLES"/>
    <s v="2.6.4 - VEHÍCULOS Y EQUIPO DE TRANSPORTE, TRACCIÓN Y ELEVACIÓN"/>
    <s v="N"/>
    <s v="00 - N/A"/>
    <s v="10 - FONDO GENERAL"/>
    <s v=" "/>
    <s v="99 - MULTIPROVINCIAL"/>
    <n v="0"/>
    <n v="69620"/>
    <n v="55696"/>
  </r>
  <r>
    <s v="2024"/>
    <x v="0"/>
    <x v="0"/>
    <x v="1"/>
    <x v="7"/>
    <x v="2"/>
    <s v="0206 - MINISTERIO DE EDUCACIÓN"/>
    <s v="0001 - MINISTERIO DE EDUCACION"/>
    <x v="2"/>
    <x v="10"/>
    <x v="31"/>
    <s v="2.6 - BIENES MUEBLES, INMUEBLES E INTANGIBLES"/>
    <s v="2.6.5 - MAQUINARIA, OTROS EQUIPOS Y HERRAMIENTAS"/>
    <s v="N"/>
    <s v="00 - N/A"/>
    <s v="10 - FONDO GENERAL"/>
    <s v=" "/>
    <s v="99 - MULTIPROVINCIAL"/>
    <n v="17055446"/>
    <n v="2408553.1399999992"/>
    <n v="467468.80000000005"/>
  </r>
  <r>
    <s v="2024"/>
    <x v="0"/>
    <x v="0"/>
    <x v="1"/>
    <x v="7"/>
    <x v="2"/>
    <s v="0206 - MINISTERIO DE EDUCACIÓN"/>
    <s v="0001 - MINISTERIO DE EDUCACION"/>
    <x v="2"/>
    <x v="10"/>
    <x v="31"/>
    <s v="2.6 - BIENES MUEBLES, INMUEBLES E INTANGIBLES"/>
    <s v="2.6.6 - EQUIPOS DE DEFENSA Y SEGURIDAD"/>
    <s v="N"/>
    <s v="00 - N/A"/>
    <s v="10 - FONDO GENERAL"/>
    <s v=" "/>
    <s v="99 - MULTIPROVINCIAL"/>
    <n v="6000000"/>
    <n v="7586.48"/>
    <n v="0"/>
  </r>
  <r>
    <s v="2024"/>
    <x v="0"/>
    <x v="0"/>
    <x v="1"/>
    <x v="7"/>
    <x v="2"/>
    <s v="0206 - MINISTERIO DE EDUCACIÓN"/>
    <s v="0001 - MINISTERIO DE EDUCACION"/>
    <x v="2"/>
    <x v="10"/>
    <x v="31"/>
    <s v="2.6 - BIENES MUEBLES, INMUEBLES E INTANGIBLES"/>
    <s v="2.6.8 - BIENES INTANGIBLES"/>
    <s v="N"/>
    <s v="00 - N/A"/>
    <s v="10 - FONDO GENERAL"/>
    <s v=" "/>
    <s v="99 - MULTIPROVINCIAL"/>
    <n v="0"/>
    <n v="1895793.28"/>
    <n v="0"/>
  </r>
  <r>
    <s v="2024"/>
    <x v="0"/>
    <x v="0"/>
    <x v="1"/>
    <x v="7"/>
    <x v="2"/>
    <s v="0206 - MINISTERIO DE EDUCACIÓN"/>
    <s v="0001 - MINISTERIO DE EDUCACION"/>
    <x v="2"/>
    <x v="10"/>
    <x v="40"/>
    <s v="2.6 - BIENES MUEBLES, INMUEBLES E INTANGIBLES"/>
    <s v="2.6.1 - MOBILIARIO Y EQUIPO"/>
    <s v="N"/>
    <s v="00 - N/A"/>
    <s v="10 - FONDO GENERAL"/>
    <s v=" "/>
    <s v="99 - MULTIPROVINCIAL"/>
    <n v="7261306532"/>
    <n v="1783474649.8500004"/>
    <n v="964201561.58999991"/>
  </r>
  <r>
    <s v="2024"/>
    <x v="0"/>
    <x v="0"/>
    <x v="1"/>
    <x v="7"/>
    <x v="2"/>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x v="2"/>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x v="2"/>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x v="2"/>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x v="2"/>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x v="2"/>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x v="2"/>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x v="2"/>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x v="2"/>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x v="2"/>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x v="2"/>
    <s v="0206 - MINISTERIO DE EDUCACIÓN"/>
    <s v="0001 - MINISTERIO DE EDUCACION"/>
    <x v="2"/>
    <x v="10"/>
    <x v="40"/>
    <s v="2.6 - BIENES MUEBLES, INMUEBLES E INTANGIBLES"/>
    <s v="2.6.2 - MOBILIARIO Y EQUIPO DE AUDIO, AUDIOVISUAL, RECREATIVO Y EDUCACIONAL"/>
    <s v="N"/>
    <s v="00 - N/A"/>
    <s v="10 - FONDO GENERAL"/>
    <s v=" "/>
    <s v="99 - MULTIPROVINCIAL"/>
    <n v="107011602"/>
    <n v="53107630.239999995"/>
    <n v="33394901.760000005"/>
  </r>
  <r>
    <s v="2024"/>
    <x v="0"/>
    <x v="0"/>
    <x v="1"/>
    <x v="7"/>
    <x v="2"/>
    <s v="0206 - MINISTERIO DE EDUCACIÓN"/>
    <s v="0001 - MINISTERIO DE EDUCACION"/>
    <x v="2"/>
    <x v="10"/>
    <x v="40"/>
    <s v="2.6 - BIENES MUEBLES, INMUEBLES E INTANGIBLES"/>
    <s v="2.6.3 - EQUIPO E INSTRUMENTAL, CIENTÍFICO Y LABORATORIO"/>
    <s v="N"/>
    <s v="00 - N/A"/>
    <s v="10 - FONDO GENERAL"/>
    <s v=" "/>
    <s v="99 - MULTIPROVINCIAL"/>
    <n v="1424380"/>
    <n v="5741966.4800000004"/>
    <n v="4091620.3"/>
  </r>
  <r>
    <s v="2024"/>
    <x v="0"/>
    <x v="0"/>
    <x v="1"/>
    <x v="7"/>
    <x v="2"/>
    <s v="0206 - MINISTERIO DE EDUCACIÓN"/>
    <s v="0001 - MINISTERIO DE EDUCACION"/>
    <x v="2"/>
    <x v="10"/>
    <x v="40"/>
    <s v="2.6 - BIENES MUEBLES, INMUEBLES E INTANGIBLES"/>
    <s v="2.6.4 - VEHÍCULOS Y EQUIPO DE TRANSPORTE, TRACCIÓN Y ELEVACIÓN"/>
    <s v="N"/>
    <s v="00 - N/A"/>
    <s v="10 - FONDO GENERAL"/>
    <s v=" "/>
    <s v="99 - MULTIPROVINCIAL"/>
    <n v="1662539114"/>
    <n v="4221959302.3100004"/>
    <n v="3192168638.5699997"/>
  </r>
  <r>
    <s v="2024"/>
    <x v="0"/>
    <x v="0"/>
    <x v="1"/>
    <x v="7"/>
    <x v="2"/>
    <s v="0206 - MINISTERIO DE EDUCACIÓN"/>
    <s v="0001 - MINISTERIO DE EDUCACION"/>
    <x v="2"/>
    <x v="10"/>
    <x v="40"/>
    <s v="2.6 - BIENES MUEBLES, INMUEBLES E INTANGIBLES"/>
    <s v="2.6.4 - VEHÍCULOS Y EQUIPO DE TRANSPORTE, TRACCIÓN Y ELEVACIÓN"/>
    <s v="N"/>
    <s v="00 - N/A"/>
    <s v="20 - FONDOS CON DESTINO ESPECÍFICO"/>
    <s v=" "/>
    <s v="99 - MULTIPROVINCIAL"/>
    <n v="81152804"/>
    <n v="0"/>
    <n v="0"/>
  </r>
  <r>
    <s v="2024"/>
    <x v="0"/>
    <x v="0"/>
    <x v="1"/>
    <x v="7"/>
    <x v="2"/>
    <s v="0206 - MINISTERIO DE EDUCACIÓN"/>
    <s v="0001 - MINISTERIO DE EDUCACION"/>
    <x v="2"/>
    <x v="10"/>
    <x v="40"/>
    <s v="2.6 - BIENES MUEBLES, INMUEBLES E INTANGIBLES"/>
    <s v="2.6.5 - MAQUINARIA, OTROS EQUIPOS Y HERRAMIENTAS"/>
    <s v="N"/>
    <s v="00 - N/A"/>
    <s v="10 - FONDO GENERAL"/>
    <s v=" "/>
    <s v="99 - MULTIPROVINCIAL"/>
    <n v="4313548643"/>
    <n v="445375978.51000011"/>
    <n v="20510798.16"/>
  </r>
  <r>
    <s v="2024"/>
    <x v="0"/>
    <x v="0"/>
    <x v="1"/>
    <x v="7"/>
    <x v="2"/>
    <s v="0206 - MINISTERIO DE EDUCACIÓN"/>
    <s v="0001 - MINISTERIO DE EDUCACION"/>
    <x v="2"/>
    <x v="10"/>
    <x v="40"/>
    <s v="2.6 - BIENES MUEBLES, INMUEBLES E INTANGIBLES"/>
    <s v="2.6.5 - MAQUINARIA, OTROS EQUIPOS Y HERRAMIENTAS"/>
    <s v="N"/>
    <s v="00 - N/A"/>
    <s v="20 - FONDOS CON DESTINO ESPECÍFICO"/>
    <s v=" "/>
    <s v="99 - MULTIPROVINCIAL"/>
    <n v="0"/>
    <n v="0"/>
    <n v="0"/>
  </r>
  <r>
    <s v="2024"/>
    <x v="0"/>
    <x v="0"/>
    <x v="1"/>
    <x v="7"/>
    <x v="2"/>
    <s v="0206 - MINISTERIO DE EDUCACIÓN"/>
    <s v="0001 - MINISTERIO DE EDUCACION"/>
    <x v="2"/>
    <x v="10"/>
    <x v="40"/>
    <s v="2.6 - BIENES MUEBLES, INMUEBLES E INTANGIBLES"/>
    <s v="2.6.6 - EQUIPOS DE DEFENSA Y SEGURIDAD"/>
    <s v="N"/>
    <s v="00 - N/A"/>
    <s v="10 - FONDO GENERAL"/>
    <s v=" "/>
    <s v="99 - MULTIPROVINCIAL"/>
    <n v="33634566"/>
    <n v="13946066"/>
    <n v="10433796"/>
  </r>
  <r>
    <s v="2024"/>
    <x v="0"/>
    <x v="0"/>
    <x v="1"/>
    <x v="7"/>
    <x v="2"/>
    <s v="0206 - MINISTERIO DE EDUCACIÓN"/>
    <s v="0001 - MINISTERIO DE EDUCACION"/>
    <x v="2"/>
    <x v="10"/>
    <x v="40"/>
    <s v="2.6 - BIENES MUEBLES, INMUEBLES E INTANGIBLES"/>
    <s v="2.6.8 - BIENES INTANGIBLES"/>
    <s v="N"/>
    <s v="00 - N/A"/>
    <s v="10 - FONDO GENERAL"/>
    <s v=" "/>
    <s v="99 - MULTIPROVINCIAL"/>
    <n v="3862656"/>
    <n v="929952046.58999991"/>
    <n v="406579265.61000001"/>
  </r>
  <r>
    <s v="2024"/>
    <x v="0"/>
    <x v="0"/>
    <x v="1"/>
    <x v="7"/>
    <x v="2"/>
    <s v="0206 - MINISTERIO DE EDUCACIÓN"/>
    <s v="0001 - MINISTERIO DE EDUCACION"/>
    <x v="2"/>
    <x v="10"/>
    <x v="40"/>
    <s v="2.6 - BIENES MUEBLES, INMUEBLES E INTANGIBLES"/>
    <s v="2.6.9 - EDIFICIOS, ESTRUCTURAS, TIERRAS, TERRENOS Y OBJETOS DE VALOR"/>
    <s v="N"/>
    <s v="00 - N/A"/>
    <s v="10 - FONDO GENERAL"/>
    <s v=" "/>
    <s v="99 - MULTIPROVINCIAL"/>
    <n v="0"/>
    <n v="375171591.92000002"/>
    <n v="375000000"/>
  </r>
  <r>
    <s v="2024"/>
    <x v="0"/>
    <x v="0"/>
    <x v="1"/>
    <x v="7"/>
    <x v="2"/>
    <s v="0206 - MINISTERIO DE EDUCACIÓN"/>
    <s v="0001 - MINISTERIO DE EDUCACION"/>
    <x v="2"/>
    <x v="10"/>
    <x v="40"/>
    <s v="2.7 - OBRAS"/>
    <s v="2.7.1 - OBRAS EN EDIFICACIONES"/>
    <s v="N"/>
    <s v="00 - N/A"/>
    <s v="10 - FONDO GENERAL"/>
    <s v=" "/>
    <s v="99 - MULTIPROVINCIAL"/>
    <n v="566759670"/>
    <n v="1786592210.1599998"/>
    <n v="1655212578.79"/>
  </r>
  <r>
    <s v="2024"/>
    <x v="0"/>
    <x v="0"/>
    <x v="1"/>
    <x v="7"/>
    <x v="2"/>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899999987"/>
    <n v="0"/>
  </r>
  <r>
    <s v="2024"/>
    <x v="0"/>
    <x v="0"/>
    <x v="1"/>
    <x v="7"/>
    <x v="2"/>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00000005"/>
    <n v="0"/>
  </r>
  <r>
    <s v="2024"/>
    <x v="0"/>
    <x v="0"/>
    <x v="1"/>
    <x v="7"/>
    <x v="2"/>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200000003"/>
    <n v="0"/>
  </r>
  <r>
    <s v="2024"/>
    <x v="0"/>
    <x v="0"/>
    <x v="1"/>
    <x v="7"/>
    <x v="2"/>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00000004"/>
    <n v="0"/>
  </r>
  <r>
    <s v="2024"/>
    <x v="0"/>
    <x v="0"/>
    <x v="1"/>
    <x v="7"/>
    <x v="2"/>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x v="2"/>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2479108.8200000003"/>
    <n v="0"/>
  </r>
  <r>
    <s v="2024"/>
    <x v="0"/>
    <x v="0"/>
    <x v="1"/>
    <x v="7"/>
    <x v="2"/>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x v="2"/>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881"/>
    <n v="0"/>
  </r>
  <r>
    <s v="2024"/>
    <x v="0"/>
    <x v="0"/>
    <x v="1"/>
    <x v="7"/>
    <x v="2"/>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800000004"/>
    <n v="0"/>
  </r>
  <r>
    <s v="2024"/>
    <x v="0"/>
    <x v="0"/>
    <x v="1"/>
    <x v="7"/>
    <x v="2"/>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00000007"/>
    <n v="0"/>
  </r>
  <r>
    <s v="2024"/>
    <x v="0"/>
    <x v="0"/>
    <x v="1"/>
    <x v="7"/>
    <x v="2"/>
    <s v="0206 - MINISTERIO DE EDUCACIÓN"/>
    <s v="0001 - MINISTERIO DE EDUCACION"/>
    <x v="2"/>
    <x v="5"/>
    <x v="8"/>
    <s v="2.6 - BIENES MUEBLES, INMUEBLES E INTANGIBLES"/>
    <s v="2.6.1 - MOBILIARIO Y EQUIPO"/>
    <s v="N"/>
    <s v="00 - N/A"/>
    <s v="10 - FONDO GENERAL"/>
    <s v=" "/>
    <s v="99 - MULTIPROVINCIAL"/>
    <n v="0"/>
    <n v="141240"/>
    <n v="0"/>
  </r>
  <r>
    <s v="2024"/>
    <x v="0"/>
    <x v="0"/>
    <x v="1"/>
    <x v="7"/>
    <x v="2"/>
    <s v="0206 - MINISTERIO DE EDUCACIÓN"/>
    <s v="0002 - OFICINA DE COOPERACIÓN INTERNACIONAL (OCI)"/>
    <x v="2"/>
    <x v="10"/>
    <x v="40"/>
    <s v="2.6 - BIENES MUEBLES, INMUEBLES E INTANGIBLES"/>
    <s v="2.6.1 - MOBILIARIO Y EQUIPO"/>
    <s v="N"/>
    <s v="00 - N/A"/>
    <s v="10 - FONDO GENERAL"/>
    <s v=" "/>
    <s v="99 - MULTIPROVINCIAL"/>
    <n v="434727050"/>
    <n v="336341697.80000001"/>
    <n v="202590323.01999995"/>
  </r>
  <r>
    <s v="2024"/>
    <x v="0"/>
    <x v="0"/>
    <x v="1"/>
    <x v="7"/>
    <x v="2"/>
    <s v="0206 - MINISTERIO DE EDUCACIÓN"/>
    <s v="0002 - OFICINA DE COOPERACIÓN INTERNACIONAL (OCI)"/>
    <x v="2"/>
    <x v="10"/>
    <x v="40"/>
    <s v="2.6 - BIENES MUEBLES, INMUEBLES E INTANGIBLES"/>
    <s v="2.6.2 - MOBILIARIO Y EQUIPO DE AUDIO, AUDIOVISUAL, RECREATIVO Y EDUCACIONAL"/>
    <s v="N"/>
    <s v="00 - N/A"/>
    <s v="10 - FONDO GENERAL"/>
    <s v=" "/>
    <s v="99 - MULTIPROVINCIAL"/>
    <n v="350000000"/>
    <n v="88672099.199999988"/>
    <n v="58806318.310000002"/>
  </r>
  <r>
    <s v="2024"/>
    <x v="0"/>
    <x v="0"/>
    <x v="1"/>
    <x v="7"/>
    <x v="2"/>
    <s v="0206 - MINISTERIO DE EDUCACIÓN"/>
    <s v="0002 - OFICINA DE COOPERACIÓN INTERNACIONAL (OCI)"/>
    <x v="2"/>
    <x v="10"/>
    <x v="40"/>
    <s v="2.6 - BIENES MUEBLES, INMUEBLES E INTANGIBLES"/>
    <s v="2.6.3 - EQUIPO E INSTRUMENTAL, CIENTÍFICO Y LABORATORIO"/>
    <s v="N"/>
    <s v="00 - N/A"/>
    <s v="10 - FONDO GENERAL"/>
    <s v=" "/>
    <s v="99 - MULTIPROVINCIAL"/>
    <n v="200000000"/>
    <n v="3181368.5199999958"/>
    <n v="1726164.4899999998"/>
  </r>
  <r>
    <s v="2024"/>
    <x v="0"/>
    <x v="0"/>
    <x v="1"/>
    <x v="7"/>
    <x v="2"/>
    <s v="0206 - MINISTERIO DE EDUCACIÓN"/>
    <s v="0002 - OFICINA DE COOPERACIÓN INTERNACIONAL (OCI)"/>
    <x v="2"/>
    <x v="10"/>
    <x v="40"/>
    <s v="2.6 - BIENES MUEBLES, INMUEBLES E INTANGIBLES"/>
    <s v="2.6.4 - VEHÍCULOS Y EQUIPO DE TRANSPORTE, TRACCIÓN Y ELEVACIÓN"/>
    <s v="N"/>
    <s v="00 - N/A"/>
    <s v="10 - FONDO GENERAL"/>
    <s v=" "/>
    <s v="99 - MULTIPROVINCIAL"/>
    <n v="28200000"/>
    <n v="21969152"/>
    <n v="21597930"/>
  </r>
  <r>
    <s v="2024"/>
    <x v="0"/>
    <x v="0"/>
    <x v="1"/>
    <x v="7"/>
    <x v="2"/>
    <s v="0206 - MINISTERIO DE EDUCACIÓN"/>
    <s v="0002 - OFICINA DE COOPERACIÓN INTERNACIONAL (OCI)"/>
    <x v="2"/>
    <x v="10"/>
    <x v="40"/>
    <s v="2.6 - BIENES MUEBLES, INMUEBLES E INTANGIBLES"/>
    <s v="2.6.5 - MAQUINARIA, OTROS EQUIPOS Y HERRAMIENTAS"/>
    <s v="N"/>
    <s v="00 - N/A"/>
    <s v="10 - FONDO GENERAL"/>
    <s v=" "/>
    <s v="99 - MULTIPROVINCIAL"/>
    <n v="65000000"/>
    <n v="53279694.329999998"/>
    <n v="21700781.530000001"/>
  </r>
  <r>
    <s v="2024"/>
    <x v="0"/>
    <x v="0"/>
    <x v="1"/>
    <x v="7"/>
    <x v="2"/>
    <s v="0206 - MINISTERIO DE EDUCACIÓN"/>
    <s v="0002 - OFICINA DE COOPERACIÓN INTERNACIONAL (OCI)"/>
    <x v="2"/>
    <x v="10"/>
    <x v="40"/>
    <s v="2.6 - BIENES MUEBLES, INMUEBLES E INTANGIBLES"/>
    <s v="2.6.6 - EQUIPOS DE DEFENSA Y SEGURIDAD"/>
    <s v="N"/>
    <s v="00 - N/A"/>
    <s v="10 - FONDO GENERAL"/>
    <s v=" "/>
    <s v="99 - MULTIPROVINCIAL"/>
    <n v="20000000"/>
    <n v="4000000"/>
    <n v="2354653.71"/>
  </r>
  <r>
    <s v="2024"/>
    <x v="0"/>
    <x v="0"/>
    <x v="1"/>
    <x v="7"/>
    <x v="2"/>
    <s v="0206 - MINISTERIO DE EDUCACIÓN"/>
    <s v="0002 - OFICINA DE COOPERACIÓN INTERNACIONAL (OCI)"/>
    <x v="2"/>
    <x v="10"/>
    <x v="40"/>
    <s v="2.6 - BIENES MUEBLES, INMUEBLES E INTANGIBLES"/>
    <s v="2.6.8 - BIENES INTANGIBLES"/>
    <s v="N"/>
    <s v="00 - N/A"/>
    <s v="10 - FONDO GENERAL"/>
    <s v=" "/>
    <s v="99 - MULTIPROVINCIAL"/>
    <n v="0"/>
    <n v="59660497.349999994"/>
    <n v="54225237.660000004"/>
  </r>
  <r>
    <s v="2024"/>
    <x v="0"/>
    <x v="0"/>
    <x v="1"/>
    <x v="7"/>
    <x v="2"/>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267280"/>
    <n v="0"/>
  </r>
  <r>
    <s v="2024"/>
    <x v="0"/>
    <x v="0"/>
    <x v="1"/>
    <x v="7"/>
    <x v="2"/>
    <s v="0206 - MINISTERIO DE EDUCACIÓN"/>
    <s v="0002 - OFICINA DE COOPERACIÓN INTERNACIONAL (OCI)"/>
    <x v="2"/>
    <x v="10"/>
    <x v="40"/>
    <s v="2.7 - OBRAS"/>
    <s v="2.7.1 - OBRAS EN EDIFICACIONES"/>
    <s v="N"/>
    <s v="00 - N/A"/>
    <s v="10 - FONDO GENERAL"/>
    <s v=" "/>
    <s v="99 - MULTIPROVINCIAL"/>
    <n v="748654023"/>
    <n v="1029816023"/>
    <n v="543687089.8499999"/>
  </r>
  <r>
    <s v="2024"/>
    <x v="0"/>
    <x v="0"/>
    <x v="1"/>
    <x v="7"/>
    <x v="2"/>
    <s v="0206 - MINISTERIO DE EDUCACIÓN"/>
    <s v="0004 - INSTITUTO NACIONAL DE EDUCACIÓN FISICA"/>
    <x v="2"/>
    <x v="10"/>
    <x v="46"/>
    <s v="2.6 - BIENES MUEBLES, INMUEBLES E INTANGIBLES"/>
    <s v="2.6.1 - MOBILIARIO Y EQUIPO"/>
    <s v="N"/>
    <s v="00 - N/A"/>
    <s v="10 - FONDO GENERAL"/>
    <s v=" "/>
    <s v="99 - MULTIPROVINCIAL"/>
    <n v="17000000"/>
    <n v="15000000"/>
    <n v="9991411.7100000009"/>
  </r>
  <r>
    <s v="2024"/>
    <x v="0"/>
    <x v="0"/>
    <x v="1"/>
    <x v="7"/>
    <x v="2"/>
    <s v="0206 - MINISTERIO DE EDUCACIÓN"/>
    <s v="0004 - INSTITUTO NACIONAL DE EDUCACIÓN FISICA"/>
    <x v="2"/>
    <x v="10"/>
    <x v="46"/>
    <s v="2.6 - BIENES MUEBLES, INMUEBLES E INTANGIBLES"/>
    <s v="2.6.2 - MOBILIARIO Y EQUIPO DE AUDIO, AUDIOVISUAL, RECREATIVO Y EDUCACIONAL"/>
    <s v="N"/>
    <s v="00 - N/A"/>
    <s v="10 - FONDO GENERAL"/>
    <s v=" "/>
    <s v="99 - MULTIPROVINCIAL"/>
    <n v="5500000"/>
    <n v="29263937.449999999"/>
    <n v="25738264.860000003"/>
  </r>
  <r>
    <s v="2024"/>
    <x v="0"/>
    <x v="0"/>
    <x v="1"/>
    <x v="7"/>
    <x v="2"/>
    <s v="0206 - MINISTERIO DE EDUCACIÓN"/>
    <s v="0004 - INSTITUTO NACIONAL DE EDUCACIÓN FISICA"/>
    <x v="2"/>
    <x v="10"/>
    <x v="46"/>
    <s v="2.6 - BIENES MUEBLES, INMUEBLES E INTANGIBLES"/>
    <s v="2.6.4 - VEHÍCULOS Y EQUIPO DE TRANSPORTE, TRACCIÓN Y ELEVACIÓN"/>
    <s v="N"/>
    <s v="00 - N/A"/>
    <s v="10 - FONDO GENERAL"/>
    <s v=" "/>
    <s v="99 - MULTIPROVINCIAL"/>
    <n v="17500000"/>
    <n v="0"/>
    <n v="0"/>
  </r>
  <r>
    <s v="2024"/>
    <x v="0"/>
    <x v="0"/>
    <x v="1"/>
    <x v="7"/>
    <x v="2"/>
    <s v="0206 - MINISTERIO DE EDUCACIÓN"/>
    <s v="0004 - INSTITUTO NACIONAL DE EDUCACIÓN FISICA"/>
    <x v="2"/>
    <x v="10"/>
    <x v="46"/>
    <s v="2.6 - BIENES MUEBLES, INMUEBLES E INTANGIBLES"/>
    <s v="2.6.5 - MAQUINARIA, OTROS EQUIPOS Y HERRAMIENTAS"/>
    <s v="N"/>
    <s v="00 - N/A"/>
    <s v="10 - FONDO GENERAL"/>
    <s v=" "/>
    <s v="99 - MULTIPROVINCIAL"/>
    <n v="550000"/>
    <n v="550000"/>
    <n v="232623.73"/>
  </r>
  <r>
    <s v="2024"/>
    <x v="0"/>
    <x v="0"/>
    <x v="1"/>
    <x v="7"/>
    <x v="2"/>
    <s v="0206 - MINISTERIO DE EDUCACIÓN"/>
    <s v="0004 - INSTITUTO NACIONAL DE EDUCACIÓN FISICA"/>
    <x v="2"/>
    <x v="10"/>
    <x v="46"/>
    <s v="2.6 - BIENES MUEBLES, INMUEBLES E INTANGIBLES"/>
    <s v="2.6.6 - EQUIPOS DE DEFENSA Y SEGURIDAD"/>
    <s v="N"/>
    <s v="00 - N/A"/>
    <s v="10 - FONDO GENERAL"/>
    <s v=" "/>
    <s v="99 - MULTIPROVINCIAL"/>
    <n v="200000"/>
    <n v="200000"/>
    <n v="172387.5"/>
  </r>
  <r>
    <s v="2024"/>
    <x v="0"/>
    <x v="0"/>
    <x v="1"/>
    <x v="7"/>
    <x v="2"/>
    <s v="0206 - MINISTERIO DE EDUCACIÓN"/>
    <s v="0004 - INSTITUTO NACIONAL DE EDUCACIÓN FISICA"/>
    <x v="2"/>
    <x v="10"/>
    <x v="46"/>
    <s v="2.7 - OBRAS"/>
    <s v="2.7.1 - OBRAS EN EDIFICACIONES"/>
    <s v="N"/>
    <s v="00 - N/A"/>
    <s v="10 - FONDO GENERAL"/>
    <s v=" "/>
    <s v="99 - MULTIPROVINCIAL"/>
    <n v="0"/>
    <n v="285780030.68000001"/>
    <n v="211203930.60999995"/>
  </r>
  <r>
    <s v="2024"/>
    <x v="0"/>
    <x v="0"/>
    <x v="1"/>
    <x v="7"/>
    <x v="2"/>
    <s v="0206 - MINISTERIO DE EDUCACIÓN"/>
    <s v="0005 - INSTITUTO NACIONAL DE BIENESTAR MAGISTERIAL"/>
    <x v="2"/>
    <x v="10"/>
    <x v="40"/>
    <s v="2.6 - BIENES MUEBLES, INMUEBLES E INTANGIBLES"/>
    <s v="2.6.1 - MOBILIARIO Y EQUIPO"/>
    <s v="N"/>
    <s v="00 - N/A"/>
    <s v="10 - FONDO GENERAL"/>
    <s v=" "/>
    <s v="99 - MULTIPROVINCIAL"/>
    <n v="1100000"/>
    <n v="5962646.5199999996"/>
    <n v="1612634.05"/>
  </r>
  <r>
    <s v="2024"/>
    <x v="0"/>
    <x v="0"/>
    <x v="1"/>
    <x v="7"/>
    <x v="2"/>
    <s v="0206 - MINISTERIO DE EDUCACIÓN"/>
    <s v="0005 - INSTITUTO NACIONAL DE BIENESTAR MAGISTERIAL"/>
    <x v="2"/>
    <x v="10"/>
    <x v="40"/>
    <s v="2.6 - BIENES MUEBLES, INMUEBLES E INTANGIBLES"/>
    <s v="2.6.1 - MOBILIARIO Y EQUIPO"/>
    <s v="N"/>
    <s v="00 - N/A"/>
    <s v="20 - FONDOS CON DESTINO ESPECÍFICO"/>
    <s v=" "/>
    <s v="99 - MULTIPROVINCIAL"/>
    <n v="0"/>
    <n v="260000"/>
    <n v="0"/>
  </r>
  <r>
    <s v="2024"/>
    <x v="0"/>
    <x v="0"/>
    <x v="1"/>
    <x v="7"/>
    <x v="2"/>
    <s v="0206 - MINISTERIO DE EDUCACIÓN"/>
    <s v="0005 - INSTITUTO NACIONAL DE BIENESTAR MAGISTERIAL"/>
    <x v="2"/>
    <x v="10"/>
    <x v="40"/>
    <s v="2.6 - BIENES MUEBLES, INMUEBLES E INTANGIBLES"/>
    <s v="2.6.2 - MOBILIARIO Y EQUIPO DE AUDIO, AUDIOVISUAL, RECREATIVO Y EDUCACIONAL"/>
    <s v="N"/>
    <s v="00 - N/A"/>
    <s v="10 - FONDO GENERAL"/>
    <s v=" "/>
    <s v="99 - MULTIPROVINCIAL"/>
    <n v="0"/>
    <n v="881959.49"/>
    <n v="431959.49"/>
  </r>
  <r>
    <s v="2024"/>
    <x v="0"/>
    <x v="0"/>
    <x v="1"/>
    <x v="7"/>
    <x v="2"/>
    <s v="0206 - MINISTERIO DE EDUCACIÓN"/>
    <s v="0005 - INSTITUTO NACIONAL DE BIENESTAR MAGISTERIAL"/>
    <x v="2"/>
    <x v="10"/>
    <x v="40"/>
    <s v="2.6 - BIENES MUEBLES, INMUEBLES E INTANGIBLES"/>
    <s v="2.6.3 - EQUIPO E INSTRUMENTAL, CIENTÍFICO Y LABORATORIO"/>
    <s v="N"/>
    <s v="00 - N/A"/>
    <s v="10 - FONDO GENERAL"/>
    <s v=" "/>
    <s v="99 - MULTIPROVINCIAL"/>
    <n v="800000"/>
    <n v="1015156.8800000001"/>
    <n v="231354.00000000003"/>
  </r>
  <r>
    <s v="2024"/>
    <x v="0"/>
    <x v="0"/>
    <x v="1"/>
    <x v="7"/>
    <x v="2"/>
    <s v="0206 - MINISTERIO DE EDUCACIÓN"/>
    <s v="0005 - INSTITUTO NACIONAL DE BIENESTAR MAGISTERIAL"/>
    <x v="2"/>
    <x v="10"/>
    <x v="40"/>
    <s v="2.6 - BIENES MUEBLES, INMUEBLES E INTANGIBLES"/>
    <s v="2.6.3 - EQUIPO E INSTRUMENTAL, CIENTÍFICO Y LABORATORIO"/>
    <s v="N"/>
    <s v="00 - N/A"/>
    <s v="20 - FONDOS CON DESTINO ESPECÍFICO"/>
    <s v=" "/>
    <s v="99 - MULTIPROVINCIAL"/>
    <n v="0"/>
    <n v="2290924"/>
    <n v="0"/>
  </r>
  <r>
    <s v="2024"/>
    <x v="0"/>
    <x v="0"/>
    <x v="1"/>
    <x v="7"/>
    <x v="2"/>
    <s v="0206 - MINISTERIO DE EDUCACIÓN"/>
    <s v="0005 - INSTITUTO NACIONAL DE BIENESTAR MAGISTERIAL"/>
    <x v="2"/>
    <x v="10"/>
    <x v="40"/>
    <s v="2.6 - BIENES MUEBLES, INMUEBLES E INTANGIBLES"/>
    <s v="2.6.5 - MAQUINARIA, OTROS EQUIPOS Y HERRAMIENTAS"/>
    <s v="N"/>
    <s v="00 - N/A"/>
    <s v="10 - FONDO GENERAL"/>
    <s v=" "/>
    <s v="99 - MULTIPROVINCIAL"/>
    <n v="0"/>
    <n v="2211500"/>
    <n v="1459974.81"/>
  </r>
  <r>
    <s v="2024"/>
    <x v="0"/>
    <x v="0"/>
    <x v="1"/>
    <x v="7"/>
    <x v="2"/>
    <s v="0206 - MINISTERIO DE EDUCACIÓN"/>
    <s v="0005 - INSTITUTO NACIONAL DE BIENESTAR MAGISTERIAL"/>
    <x v="2"/>
    <x v="10"/>
    <x v="40"/>
    <s v="2.6 - BIENES MUEBLES, INMUEBLES E INTANGIBLES"/>
    <s v="2.6.5 - MAQUINARIA, OTROS EQUIPOS Y HERRAMIENTAS"/>
    <s v="N"/>
    <s v="00 - N/A"/>
    <s v="20 - FONDOS CON DESTINO ESPECÍFICO"/>
    <s v=" "/>
    <s v="99 - MULTIPROVINCIAL"/>
    <n v="0"/>
    <n v="440000"/>
    <n v="0"/>
  </r>
  <r>
    <s v="2024"/>
    <x v="0"/>
    <x v="0"/>
    <x v="1"/>
    <x v="7"/>
    <x v="2"/>
    <s v="0206 - MINISTERIO DE EDUCACIÓN"/>
    <s v="0005 - INSTITUTO NACIONAL DE BIENESTAR MAGISTERIAL"/>
    <x v="2"/>
    <x v="10"/>
    <x v="40"/>
    <s v="2.6 - BIENES MUEBLES, INMUEBLES E INTANGIBLES"/>
    <s v="2.6.6 - EQUIPOS DE DEFENSA Y SEGURIDAD"/>
    <s v="N"/>
    <s v="00 - N/A"/>
    <s v="10 - FONDO GENERAL"/>
    <s v=" "/>
    <s v="99 - MULTIPROVINCIAL"/>
    <n v="0"/>
    <n v="200000"/>
    <n v="151242.96"/>
  </r>
  <r>
    <s v="2024"/>
    <x v="0"/>
    <x v="0"/>
    <x v="1"/>
    <x v="7"/>
    <x v="2"/>
    <s v="0206 - MINISTERIO DE EDUCACIÓN"/>
    <s v="0005 - INSTITUTO NACIONAL DE BIENESTAR MAGISTERIAL"/>
    <x v="2"/>
    <x v="10"/>
    <x v="40"/>
    <s v="2.6 - BIENES MUEBLES, INMUEBLES E INTANGIBLES"/>
    <s v="2.6.8 - BIENES INTANGIBLES"/>
    <s v="N"/>
    <s v="00 - N/A"/>
    <s v="10 - FONDO GENERAL"/>
    <s v=" "/>
    <s v="99 - MULTIPROVINCIAL"/>
    <n v="0"/>
    <n v="434904.08000000007"/>
    <n v="426956"/>
  </r>
  <r>
    <s v="2024"/>
    <x v="0"/>
    <x v="0"/>
    <x v="1"/>
    <x v="7"/>
    <x v="2"/>
    <s v="0206 - MINISTERIO DE EDUCACIÓN"/>
    <s v="0005 - INSTITUTO NACIONAL DE BIENESTAR MAGISTERIAL"/>
    <x v="2"/>
    <x v="10"/>
    <x v="40"/>
    <s v="2.6 - BIENES MUEBLES, INMUEBLES E INTANGIBLES"/>
    <s v="2.6.8 - BIENES INTANGIBLES"/>
    <s v="N"/>
    <s v="00 - N/A"/>
    <s v="20 - FONDOS CON DESTINO ESPECÍFICO"/>
    <s v=" "/>
    <s v="99 - MULTIPROVINCIAL"/>
    <n v="0"/>
    <n v="275000"/>
    <n v="0"/>
  </r>
  <r>
    <s v="2024"/>
    <x v="0"/>
    <x v="0"/>
    <x v="1"/>
    <x v="7"/>
    <x v="2"/>
    <s v="0206 - MINISTERIO DE EDUCACIÓN"/>
    <s v="0005 - INSTITUTO NACIONAL DE BIENESTAR MAGISTERIAL"/>
    <x v="2"/>
    <x v="10"/>
    <x v="40"/>
    <s v="2.7 - OBRAS"/>
    <s v="2.7.1 - OBRAS EN EDIFICACIONES"/>
    <s v="N"/>
    <s v="00 - N/A"/>
    <s v="10 - FONDO GENERAL"/>
    <s v=" "/>
    <s v="99 - MULTIPROVINCIAL"/>
    <n v="0"/>
    <n v="300000"/>
    <n v="0"/>
  </r>
  <r>
    <s v="2024"/>
    <x v="0"/>
    <x v="0"/>
    <x v="1"/>
    <x v="7"/>
    <x v="2"/>
    <s v="0206 - MINISTERIO DE EDUCACIÓN"/>
    <s v="0005 - INSTITUTO NACIONAL DE BIENESTAR MAGISTERIAL"/>
    <x v="2"/>
    <x v="10"/>
    <x v="40"/>
    <s v="2.7 - OBRAS"/>
    <s v="2.7.1 - OBRAS EN EDIFICACIONES"/>
    <s v="N"/>
    <s v="00 - N/A"/>
    <s v="20 - FONDOS CON DESTINO ESPECÍFICO"/>
    <s v=" "/>
    <s v="99 - MULTIPROVINCIAL"/>
    <n v="0"/>
    <n v="350000"/>
    <n v="0"/>
  </r>
  <r>
    <s v="2024"/>
    <x v="0"/>
    <x v="0"/>
    <x v="1"/>
    <x v="7"/>
    <x v="2"/>
    <s v="0206 - MINISTERIO DE EDUCACIÓN"/>
    <s v="0006 - INSTITUTO DOM. DE EVALUACIÓN E INVESTIGACIÓN DE LA CALIDAD EDUCATIVA"/>
    <x v="2"/>
    <x v="10"/>
    <x v="46"/>
    <s v="2.6 - BIENES MUEBLES, INMUEBLES E INTANGIBLES"/>
    <s v="2.6.1 - MOBILIARIO Y EQUIPO"/>
    <s v="N"/>
    <s v="00 - N/A"/>
    <s v="10 - FONDO GENERAL"/>
    <s v=" "/>
    <s v="99 - MULTIPROVINCIAL"/>
    <n v="2971650"/>
    <n v="5000029.26"/>
    <n v="1332172.48"/>
  </r>
  <r>
    <s v="2024"/>
    <x v="0"/>
    <x v="0"/>
    <x v="1"/>
    <x v="7"/>
    <x v="2"/>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 "/>
    <s v="99 - MULTIPROVINCIAL"/>
    <n v="1357500"/>
    <n v="2357500"/>
    <n v="0"/>
  </r>
  <r>
    <s v="2024"/>
    <x v="0"/>
    <x v="0"/>
    <x v="1"/>
    <x v="7"/>
    <x v="2"/>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 "/>
    <s v="99 - MULTIPROVINCIAL"/>
    <n v="10002000"/>
    <n v="10500000"/>
    <n v="10500000"/>
  </r>
  <r>
    <s v="2024"/>
    <x v="0"/>
    <x v="0"/>
    <x v="1"/>
    <x v="7"/>
    <x v="2"/>
    <s v="0206 - MINISTERIO DE EDUCACIÓN"/>
    <s v="0006 - INSTITUTO DOM. DE EVALUACIÓN E INVESTIGACIÓN DE LA CALIDAD EDUCATIVA"/>
    <x v="2"/>
    <x v="10"/>
    <x v="46"/>
    <s v="2.6 - BIENES MUEBLES, INMUEBLES E INTANGIBLES"/>
    <s v="2.6.5 - MAQUINARIA, OTROS EQUIPOS Y HERRAMIENTAS"/>
    <s v="N"/>
    <s v="00 - N/A"/>
    <s v="10 - FONDO GENERAL"/>
    <s v=" "/>
    <s v="99 - MULTIPROVINCIAL"/>
    <n v="513000"/>
    <n v="912639.79"/>
    <n v="847639.78"/>
  </r>
  <r>
    <s v="2024"/>
    <x v="0"/>
    <x v="0"/>
    <x v="1"/>
    <x v="7"/>
    <x v="2"/>
    <s v="0206 - MINISTERIO DE EDUCACIÓN"/>
    <s v="0006 - INSTITUTO DOM. DE EVALUACIÓN E INVESTIGACIÓN DE LA CALIDAD EDUCATIVA"/>
    <x v="2"/>
    <x v="10"/>
    <x v="46"/>
    <s v="2.6 - BIENES MUEBLES, INMUEBLES E INTANGIBLES"/>
    <s v="2.6.6 - EQUIPOS DE DEFENSA Y SEGURIDAD"/>
    <s v="N"/>
    <s v="00 - N/A"/>
    <s v="10 - FONDO GENERAL"/>
    <s v=" "/>
    <s v="99 - MULTIPROVINCIAL"/>
    <n v="202800"/>
    <n v="2800"/>
    <n v="0"/>
  </r>
  <r>
    <s v="2024"/>
    <x v="0"/>
    <x v="0"/>
    <x v="1"/>
    <x v="7"/>
    <x v="2"/>
    <s v="0206 - MINISTERIO DE EDUCACIÓN"/>
    <s v="0006 - INSTITUTO DOM. DE EVALUACIÓN E INVESTIGACIÓN DE LA CALIDAD EDUCATIVA"/>
    <x v="2"/>
    <x v="10"/>
    <x v="46"/>
    <s v="2.6 - BIENES MUEBLES, INMUEBLES E INTANGIBLES"/>
    <s v="2.6.8 - BIENES INTANGIBLES"/>
    <s v="N"/>
    <s v="00 - N/A"/>
    <s v="10 - FONDO GENERAL"/>
    <s v=" "/>
    <s v="99 - MULTIPROVINCIAL"/>
    <n v="2900500"/>
    <n v="1460500"/>
    <n v="0"/>
  </r>
  <r>
    <s v="2024"/>
    <x v="0"/>
    <x v="0"/>
    <x v="1"/>
    <x v="7"/>
    <x v="2"/>
    <s v="0206 - MINISTERIO DE EDUCACIÓN"/>
    <s v="0006 - INSTITUTO DOM. DE EVALUACIÓN E INVESTIGACIÓN DE LA CALIDAD EDUCATIVA"/>
    <x v="2"/>
    <x v="10"/>
    <x v="46"/>
    <s v="2.7 - OBRAS"/>
    <s v="2.7.1 - OBRAS EN EDIFICACIONES"/>
    <s v="N"/>
    <s v="00 - N/A"/>
    <s v="10 - FONDO GENERAL"/>
    <s v=" "/>
    <s v="99 - MULTIPROVINCIAL"/>
    <n v="20000000"/>
    <n v="95213.359999999404"/>
    <n v="0"/>
  </r>
  <r>
    <s v="2024"/>
    <x v="0"/>
    <x v="0"/>
    <x v="1"/>
    <x v="7"/>
    <x v="2"/>
    <s v="0206 - MINISTERIO DE EDUCACIÓN"/>
    <s v="0007 - INSTITUTO NACIONAL DE FORMACIÓN Y CAPACITACIÓN MAGISTERIAL"/>
    <x v="2"/>
    <x v="10"/>
    <x v="40"/>
    <s v="2.6 - BIENES MUEBLES, INMUEBLES E INTANGIBLES"/>
    <s v="2.6.1 - MOBILIARIO Y EQUIPO"/>
    <s v="N"/>
    <s v="00 - N/A"/>
    <s v="10 - FONDO GENERAL"/>
    <s v=" "/>
    <s v="99 - MULTIPROVINCIAL"/>
    <n v="15244960"/>
    <n v="37517308.040000007"/>
    <n v="26665780.260000005"/>
  </r>
  <r>
    <s v="2024"/>
    <x v="0"/>
    <x v="0"/>
    <x v="1"/>
    <x v="7"/>
    <x v="2"/>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 "/>
    <s v="99 - MULTIPROVINCIAL"/>
    <n v="858528"/>
    <n v="207018.22999999998"/>
    <n v="7018.23"/>
  </r>
  <r>
    <s v="2024"/>
    <x v="0"/>
    <x v="0"/>
    <x v="1"/>
    <x v="7"/>
    <x v="2"/>
    <s v="0206 - MINISTERIO DE EDUCACIÓN"/>
    <s v="0007 - INSTITUTO NACIONAL DE FORMACIÓN Y CAPACITACIÓN MAGISTERIAL"/>
    <x v="2"/>
    <x v="10"/>
    <x v="40"/>
    <s v="2.6 - BIENES MUEBLES, INMUEBLES E INTANGIBLES"/>
    <s v="2.6.3 - EQUIPO E INSTRUMENTAL, CIENTÍFICO Y LABORATORIO"/>
    <s v="N"/>
    <s v="00 - N/A"/>
    <s v="10 - FONDO GENERAL"/>
    <s v=" "/>
    <s v="99 - MULTIPROVINCIAL"/>
    <n v="0"/>
    <n v="29000"/>
    <n v="0"/>
  </r>
  <r>
    <s v="2024"/>
    <x v="0"/>
    <x v="0"/>
    <x v="1"/>
    <x v="7"/>
    <x v="2"/>
    <s v="0206 - MINISTERIO DE EDUCACIÓN"/>
    <s v="0007 - INSTITUTO NACIONAL DE FORMACIÓN Y CAPACITACIÓN MAGISTERIAL"/>
    <x v="2"/>
    <x v="10"/>
    <x v="40"/>
    <s v="2.6 - BIENES MUEBLES, INMUEBLES E INTANGIBLES"/>
    <s v="2.6.4 - VEHÍCULOS Y EQUIPO DE TRANSPORTE, TRACCIÓN Y ELEVACIÓN"/>
    <s v="N"/>
    <s v="00 - N/A"/>
    <s v="10 - FONDO GENERAL"/>
    <s v=" "/>
    <s v="99 - MULTIPROVINCIAL"/>
    <n v="9260000"/>
    <n v="4988000"/>
    <n v="3600000"/>
  </r>
  <r>
    <s v="2024"/>
    <x v="0"/>
    <x v="0"/>
    <x v="1"/>
    <x v="7"/>
    <x v="2"/>
    <s v="0206 - MINISTERIO DE EDUCACIÓN"/>
    <s v="0007 - INSTITUTO NACIONAL DE FORMACIÓN Y CAPACITACIÓN MAGISTERIAL"/>
    <x v="2"/>
    <x v="10"/>
    <x v="40"/>
    <s v="2.6 - BIENES MUEBLES, INMUEBLES E INTANGIBLES"/>
    <s v="2.6.5 - MAQUINARIA, OTROS EQUIPOS Y HERRAMIENTAS"/>
    <s v="N"/>
    <s v="00 - N/A"/>
    <s v="10 - FONDO GENERAL"/>
    <s v=" "/>
    <s v="99 - MULTIPROVINCIAL"/>
    <n v="1754130"/>
    <n v="2699224.1399999997"/>
    <n v="2198224.09"/>
  </r>
  <r>
    <s v="2024"/>
    <x v="0"/>
    <x v="0"/>
    <x v="1"/>
    <x v="7"/>
    <x v="2"/>
    <s v="0206 - MINISTERIO DE EDUCACIÓN"/>
    <s v="0007 - INSTITUTO NACIONAL DE FORMACIÓN Y CAPACITACIÓN MAGISTERIAL"/>
    <x v="2"/>
    <x v="10"/>
    <x v="40"/>
    <s v="2.6 - BIENES MUEBLES, INMUEBLES E INTANGIBLES"/>
    <s v="2.6.6 - EQUIPOS DE DEFENSA Y SEGURIDAD"/>
    <s v="N"/>
    <s v="00 - N/A"/>
    <s v="10 - FONDO GENERAL"/>
    <s v=" "/>
    <s v="99 - MULTIPROVINCIAL"/>
    <n v="2524200"/>
    <n v="2195846.9000000004"/>
    <n v="595846.9"/>
  </r>
  <r>
    <s v="2024"/>
    <x v="0"/>
    <x v="0"/>
    <x v="1"/>
    <x v="7"/>
    <x v="2"/>
    <s v="0206 - MINISTERIO DE EDUCACIÓN"/>
    <s v="0007 - INSTITUTO NACIONAL DE FORMACIÓN Y CAPACITACIÓN MAGISTERIAL"/>
    <x v="2"/>
    <x v="10"/>
    <x v="40"/>
    <s v="2.6 - BIENES MUEBLES, INMUEBLES E INTANGIBLES"/>
    <s v="2.6.8 - BIENES INTANGIBLES"/>
    <s v="N"/>
    <s v="00 - N/A"/>
    <s v="10 - FONDO GENERAL"/>
    <s v=" "/>
    <s v="99 - MULTIPROVINCIAL"/>
    <n v="0"/>
    <n v="4201242.7200000007"/>
    <n v="3901242.7199999997"/>
  </r>
  <r>
    <s v="2024"/>
    <x v="0"/>
    <x v="0"/>
    <x v="1"/>
    <x v="7"/>
    <x v="2"/>
    <s v="0206 - MINISTERIO DE EDUCACIÓN"/>
    <s v="0008 - INSTITUTO SUPERIOR DE FORMACIÓN DOCENTE  SALOME UREÑA"/>
    <x v="2"/>
    <x v="10"/>
    <x v="24"/>
    <s v="2.6 - BIENES MUEBLES, INMUEBLES E INTANGIBLES"/>
    <s v="2.6.1 - MOBILIARIO Y EQUIPO"/>
    <s v="N"/>
    <s v="00 - N/A"/>
    <s v="10 - FONDO GENERAL"/>
    <s v=" "/>
    <s v="99 - MULTIPROVINCIAL"/>
    <n v="66785232"/>
    <n v="168946295.25999999"/>
    <n v="160179629.18000001"/>
  </r>
  <r>
    <s v="2024"/>
    <x v="0"/>
    <x v="0"/>
    <x v="1"/>
    <x v="7"/>
    <x v="2"/>
    <s v="0206 - MINISTERIO DE EDUCACIÓN"/>
    <s v="0008 - INSTITUTO SUPERIOR DE FORMACIÓN DOCENTE  SALOME UREÑA"/>
    <x v="2"/>
    <x v="10"/>
    <x v="24"/>
    <s v="2.6 - BIENES MUEBLES, INMUEBLES E INTANGIBLES"/>
    <s v="2.6.2 - MOBILIARIO Y EQUIPO DE AUDIO, AUDIOVISUAL, RECREATIVO Y EDUCACIONAL"/>
    <s v="N"/>
    <s v="00 - N/A"/>
    <s v="10 - FONDO GENERAL"/>
    <s v=" "/>
    <s v="99 - MULTIPROVINCIAL"/>
    <n v="2012326"/>
    <n v="5736912.3699999992"/>
    <n v="568485.76"/>
  </r>
  <r>
    <s v="2024"/>
    <x v="0"/>
    <x v="0"/>
    <x v="1"/>
    <x v="7"/>
    <x v="2"/>
    <s v="0206 - MINISTERIO DE EDUCACIÓN"/>
    <s v="0008 - INSTITUTO SUPERIOR DE FORMACIÓN DOCENTE  SALOME UREÑA"/>
    <x v="2"/>
    <x v="10"/>
    <x v="24"/>
    <s v="2.6 - BIENES MUEBLES, INMUEBLES E INTANGIBLES"/>
    <s v="2.6.3 - EQUIPO E INSTRUMENTAL, CIENTÍFICO Y LABORATORIO"/>
    <s v="N"/>
    <s v="00 - N/A"/>
    <s v="10 - FONDO GENERAL"/>
    <s v=" "/>
    <s v="99 - MULTIPROVINCIAL"/>
    <n v="5100000"/>
    <n v="1000000"/>
    <n v="0"/>
  </r>
  <r>
    <s v="2024"/>
    <x v="0"/>
    <x v="0"/>
    <x v="1"/>
    <x v="7"/>
    <x v="2"/>
    <s v="0206 - MINISTERIO DE EDUCACIÓN"/>
    <s v="0008 - INSTITUTO SUPERIOR DE FORMACIÓN DOCENTE  SALOME UREÑA"/>
    <x v="2"/>
    <x v="10"/>
    <x v="24"/>
    <s v="2.6 - BIENES MUEBLES, INMUEBLES E INTANGIBLES"/>
    <s v="2.6.4 - VEHÍCULOS Y EQUIPO DE TRANSPORTE, TRACCIÓN Y ELEVACIÓN"/>
    <s v="N"/>
    <s v="00 - N/A"/>
    <s v="10 - FONDO GENERAL"/>
    <s v=" "/>
    <s v="99 - MULTIPROVINCIAL"/>
    <n v="14850000"/>
    <n v="2951000"/>
    <n v="2916885"/>
  </r>
  <r>
    <s v="2024"/>
    <x v="0"/>
    <x v="0"/>
    <x v="1"/>
    <x v="7"/>
    <x v="2"/>
    <s v="0206 - MINISTERIO DE EDUCACIÓN"/>
    <s v="0008 - INSTITUTO SUPERIOR DE FORMACIÓN DOCENTE  SALOME UREÑA"/>
    <x v="2"/>
    <x v="10"/>
    <x v="24"/>
    <s v="2.6 - BIENES MUEBLES, INMUEBLES E INTANGIBLES"/>
    <s v="2.6.5 - MAQUINARIA, OTROS EQUIPOS Y HERRAMIENTAS"/>
    <s v="N"/>
    <s v="00 - N/A"/>
    <s v="10 - FONDO GENERAL"/>
    <s v=" "/>
    <s v="99 - MULTIPROVINCIAL"/>
    <n v="7531000"/>
    <n v="41314533.539999999"/>
    <n v="10904138.709999999"/>
  </r>
  <r>
    <s v="2024"/>
    <x v="0"/>
    <x v="0"/>
    <x v="1"/>
    <x v="7"/>
    <x v="2"/>
    <s v="0206 - MINISTERIO DE EDUCACIÓN"/>
    <s v="0008 - INSTITUTO SUPERIOR DE FORMACIÓN DOCENTE  SALOME UREÑA"/>
    <x v="2"/>
    <x v="10"/>
    <x v="24"/>
    <s v="2.6 - BIENES MUEBLES, INMUEBLES E INTANGIBLES"/>
    <s v="2.6.6 - EQUIPOS DE DEFENSA Y SEGURIDAD"/>
    <s v="N"/>
    <s v="00 - N/A"/>
    <s v="10 - FONDO GENERAL"/>
    <s v=" "/>
    <s v="99 - MULTIPROVINCIAL"/>
    <n v="500000"/>
    <n v="4902600"/>
    <n v="4858768"/>
  </r>
  <r>
    <s v="2024"/>
    <x v="0"/>
    <x v="0"/>
    <x v="1"/>
    <x v="7"/>
    <x v="2"/>
    <s v="0206 - MINISTERIO DE EDUCACIÓN"/>
    <s v="0008 - INSTITUTO SUPERIOR DE FORMACIÓN DOCENTE  SALOME UREÑA"/>
    <x v="2"/>
    <x v="10"/>
    <x v="24"/>
    <s v="2.6 - BIENES MUEBLES, INMUEBLES E INTANGIBLES"/>
    <s v="2.6.8 - BIENES INTANGIBLES"/>
    <s v="N"/>
    <s v="00 - N/A"/>
    <s v="10 - FONDO GENERAL"/>
    <s v=" "/>
    <s v="99 - MULTIPROVINCIAL"/>
    <n v="1250000"/>
    <n v="265000"/>
    <n v="226560"/>
  </r>
  <r>
    <s v="2024"/>
    <x v="0"/>
    <x v="0"/>
    <x v="1"/>
    <x v="7"/>
    <x v="2"/>
    <s v="0206 - MINISTERIO DE EDUCACIÓN"/>
    <s v="0008 - INSTITUTO SUPERIOR DE FORMACIÓN DOCENTE  SALOME UREÑA"/>
    <x v="2"/>
    <x v="10"/>
    <x v="24"/>
    <s v="2.7 - OBRAS"/>
    <s v="2.7.1 - OBRAS EN EDIFICACIONES"/>
    <s v="N"/>
    <s v="00 - N/A"/>
    <s v="10 - FONDO GENERAL"/>
    <s v=" "/>
    <s v="99 - MULTIPROVINCIAL"/>
    <n v="50000000"/>
    <n v="11652148.650000006"/>
    <n v="11449329.879999999"/>
  </r>
  <r>
    <s v="2024"/>
    <x v="0"/>
    <x v="0"/>
    <x v="1"/>
    <x v="7"/>
    <x v="2"/>
    <s v="0206 - MINISTERIO DE EDUCACIÓN"/>
    <s v="0010 - INSTITUTO NACIONAL DE BIENESTAR ESTUDIANTIL (INABIE)"/>
    <x v="2"/>
    <x v="10"/>
    <x v="40"/>
    <s v="2.6 - BIENES MUEBLES, INMUEBLES E INTANGIBLES"/>
    <s v="2.6.1 - MOBILIARIO Y EQUIPO"/>
    <s v="N"/>
    <s v="00 - N/A"/>
    <s v="10 - FONDO GENERAL"/>
    <s v=" "/>
    <s v="99 - MULTIPROVINCIAL"/>
    <n v="34179787"/>
    <n v="25097184.900000006"/>
    <n v="18593078.949999999"/>
  </r>
  <r>
    <s v="2024"/>
    <x v="0"/>
    <x v="0"/>
    <x v="1"/>
    <x v="7"/>
    <x v="2"/>
    <s v="0206 - MINISTERIO DE EDUCACIÓN"/>
    <s v="0010 - INSTITUTO NACIONAL DE BIENESTAR ESTUDIANTIL (INABIE)"/>
    <x v="2"/>
    <x v="10"/>
    <x v="40"/>
    <s v="2.6 - BIENES MUEBLES, INMUEBLES E INTANGIBLES"/>
    <s v="2.6.2 - MOBILIARIO Y EQUIPO DE AUDIO, AUDIOVISUAL, RECREATIVO Y EDUCACIONAL"/>
    <s v="N"/>
    <s v="00 - N/A"/>
    <s v="10 - FONDO GENERAL"/>
    <s v=" "/>
    <s v="99 - MULTIPROVINCIAL"/>
    <n v="3454361"/>
    <n v="1325602.3500000001"/>
    <n v="919211.8899999999"/>
  </r>
  <r>
    <s v="2024"/>
    <x v="0"/>
    <x v="0"/>
    <x v="1"/>
    <x v="7"/>
    <x v="2"/>
    <s v="0206 - MINISTERIO DE EDUCACIÓN"/>
    <s v="0010 - INSTITUTO NACIONAL DE BIENESTAR ESTUDIANTIL (INABIE)"/>
    <x v="2"/>
    <x v="10"/>
    <x v="40"/>
    <s v="2.6 - BIENES MUEBLES, INMUEBLES E INTANGIBLES"/>
    <s v="2.6.3 - EQUIPO E INSTRUMENTAL, CIENTÍFICO Y LABORATORIO"/>
    <s v="N"/>
    <s v="00 - N/A"/>
    <s v="10 - FONDO GENERAL"/>
    <s v=" "/>
    <s v="99 - MULTIPROVINCIAL"/>
    <n v="48717091"/>
    <n v="14718969.840000004"/>
    <n v="6631824.2000000002"/>
  </r>
  <r>
    <s v="2024"/>
    <x v="0"/>
    <x v="0"/>
    <x v="1"/>
    <x v="7"/>
    <x v="2"/>
    <s v="0206 - MINISTERIO DE EDUCACIÓN"/>
    <s v="0010 - INSTITUTO NACIONAL DE BIENESTAR ESTUDIANTIL (INABIE)"/>
    <x v="2"/>
    <x v="10"/>
    <x v="40"/>
    <s v="2.6 - BIENES MUEBLES, INMUEBLES E INTANGIBLES"/>
    <s v="2.6.4 - VEHÍCULOS Y EQUIPO DE TRANSPORTE, TRACCIÓN Y ELEVACIÓN"/>
    <s v="N"/>
    <s v="00 - N/A"/>
    <s v="10 - FONDO GENERAL"/>
    <s v=" "/>
    <s v="99 - MULTIPROVINCIAL"/>
    <n v="108913800"/>
    <n v="20803607.859999999"/>
    <n v="20305599.849999994"/>
  </r>
  <r>
    <s v="2024"/>
    <x v="0"/>
    <x v="0"/>
    <x v="1"/>
    <x v="7"/>
    <x v="2"/>
    <s v="0206 - MINISTERIO DE EDUCACIÓN"/>
    <s v="0010 - INSTITUTO NACIONAL DE BIENESTAR ESTUDIANTIL (INABIE)"/>
    <x v="2"/>
    <x v="10"/>
    <x v="40"/>
    <s v="2.6 - BIENES MUEBLES, INMUEBLES E INTANGIBLES"/>
    <s v="2.6.5 - MAQUINARIA, OTROS EQUIPOS Y HERRAMIENTAS"/>
    <s v="N"/>
    <s v="00 - N/A"/>
    <s v="10 - FONDO GENERAL"/>
    <s v=" "/>
    <s v="99 - MULTIPROVINCIAL"/>
    <n v="36440364"/>
    <n v="4838957.1399999997"/>
    <n v="1436976.32"/>
  </r>
  <r>
    <s v="2024"/>
    <x v="0"/>
    <x v="0"/>
    <x v="1"/>
    <x v="7"/>
    <x v="2"/>
    <s v="0206 - MINISTERIO DE EDUCACIÓN"/>
    <s v="0010 - INSTITUTO NACIONAL DE BIENESTAR ESTUDIANTIL (INABIE)"/>
    <x v="2"/>
    <x v="10"/>
    <x v="40"/>
    <s v="2.6 - BIENES MUEBLES, INMUEBLES E INTANGIBLES"/>
    <s v="2.6.6 - EQUIPOS DE DEFENSA Y SEGURIDAD"/>
    <s v="N"/>
    <s v="00 - N/A"/>
    <s v="10 - FONDO GENERAL"/>
    <s v=" "/>
    <s v="99 - MULTIPROVINCIAL"/>
    <n v="12002822"/>
    <n v="3"/>
    <n v="0"/>
  </r>
  <r>
    <s v="2024"/>
    <x v="0"/>
    <x v="0"/>
    <x v="1"/>
    <x v="7"/>
    <x v="2"/>
    <s v="0206 - MINISTERIO DE EDUCACIÓN"/>
    <s v="0010 - INSTITUTO NACIONAL DE BIENESTAR ESTUDIANTIL (INABIE)"/>
    <x v="2"/>
    <x v="10"/>
    <x v="40"/>
    <s v="2.6 - BIENES MUEBLES, INMUEBLES E INTANGIBLES"/>
    <s v="2.6.7 - ACTIVOS BIOLÓGICOS"/>
    <s v="N"/>
    <s v="00 - N/A"/>
    <s v="10 - FONDO GENERAL"/>
    <s v=" "/>
    <s v="99 - MULTIPROVINCIAL"/>
    <n v="0"/>
    <n v="1002"/>
    <n v="0"/>
  </r>
  <r>
    <s v="2024"/>
    <x v="0"/>
    <x v="0"/>
    <x v="1"/>
    <x v="7"/>
    <x v="2"/>
    <s v="0206 - MINISTERIO DE EDUCACIÓN"/>
    <s v="0010 - INSTITUTO NACIONAL DE BIENESTAR ESTUDIANTIL (INABIE)"/>
    <x v="2"/>
    <x v="10"/>
    <x v="40"/>
    <s v="2.6 - BIENES MUEBLES, INMUEBLES E INTANGIBLES"/>
    <s v="2.6.8 - BIENES INTANGIBLES"/>
    <s v="N"/>
    <s v="00 - N/A"/>
    <s v="10 - FONDO GENERAL"/>
    <s v=" "/>
    <s v="99 - MULTIPROVINCIAL"/>
    <n v="37161420"/>
    <n v="0"/>
    <n v="0"/>
  </r>
  <r>
    <s v="2024"/>
    <x v="0"/>
    <x v="0"/>
    <x v="1"/>
    <x v="7"/>
    <x v="2"/>
    <s v="0206 - MINISTERIO DE EDUCACIÓN"/>
    <s v="0010 - INSTITUTO NACIONAL DE BIENESTAR ESTUDIANTIL (INABIE)"/>
    <x v="2"/>
    <x v="10"/>
    <x v="40"/>
    <s v="2.7 - OBRAS"/>
    <s v="2.7.1 - OBRAS EN EDIFICACIONES"/>
    <s v="N"/>
    <s v="00 - N/A"/>
    <s v="10 - FONDO GENERAL"/>
    <s v=" "/>
    <s v="99 - MULTIPROVINCIAL"/>
    <n v="48225000"/>
    <n v="0"/>
    <n v="0"/>
  </r>
  <r>
    <s v="2024"/>
    <x v="0"/>
    <x v="0"/>
    <x v="1"/>
    <x v="7"/>
    <x v="2"/>
    <s v="0206 - MINISTERIO DE EDUCACIÓN"/>
    <s v="0011 - CENTRO DE ATENCIÓN INTEGRAL PARA LA DISCAPACIDAD (CAID)"/>
    <x v="2"/>
    <x v="3"/>
    <x v="47"/>
    <s v="2.6 - BIENES MUEBLES, INMUEBLES E INTANGIBLES"/>
    <s v="2.6.1 - MOBILIARIO Y EQUIPO"/>
    <s v="N"/>
    <s v="00 - N/A"/>
    <s v="10 - FONDO GENERAL"/>
    <s v=" "/>
    <s v="99 - MULTIPROVINCIAL"/>
    <n v="0"/>
    <n v="4831489.58"/>
    <n v="2302450.75"/>
  </r>
  <r>
    <s v="2024"/>
    <x v="0"/>
    <x v="0"/>
    <x v="1"/>
    <x v="7"/>
    <x v="2"/>
    <s v="0206 - MINISTERIO DE EDUCACIÓN"/>
    <s v="0011 - CENTRO DE ATENCIÓN INTEGRAL PARA LA DISCAPACIDAD (CAID)"/>
    <x v="2"/>
    <x v="3"/>
    <x v="47"/>
    <s v="2.6 - BIENES MUEBLES, INMUEBLES E INTANGIBLES"/>
    <s v="2.6.1 - MOBILIARIO Y EQUIPO"/>
    <s v="N"/>
    <s v="00 - N/A"/>
    <s v="70 - DONACION EXTERNA"/>
    <s v=" "/>
    <s v="99 - MULTIPROVINCIAL"/>
    <n v="0"/>
    <n v="110618.27"/>
    <n v="0"/>
  </r>
  <r>
    <s v="2024"/>
    <x v="0"/>
    <x v="0"/>
    <x v="1"/>
    <x v="7"/>
    <x v="2"/>
    <s v="0206 - MINISTERIO DE EDUCACIÓN"/>
    <s v="0011 - CENTRO DE ATENCIÓN INTEGRAL PARA LA DISCAPACIDAD (CAID)"/>
    <x v="2"/>
    <x v="3"/>
    <x v="47"/>
    <s v="2.6 - BIENES MUEBLES, INMUEBLES E INTANGIBLES"/>
    <s v="2.6.2 - MOBILIARIO Y EQUIPO DE AUDIO, AUDIOVISUAL, RECREATIVO Y EDUCACIONAL"/>
    <s v="N"/>
    <s v="00 - N/A"/>
    <s v="10 - FONDO GENERAL"/>
    <s v=" "/>
    <s v="99 - MULTIPROVINCIAL"/>
    <n v="0"/>
    <n v="276490"/>
    <n v="6490"/>
  </r>
  <r>
    <s v="2024"/>
    <x v="0"/>
    <x v="0"/>
    <x v="1"/>
    <x v="7"/>
    <x v="2"/>
    <s v="0206 - MINISTERIO DE EDUCACIÓN"/>
    <s v="0011 - CENTRO DE ATENCIÓN INTEGRAL PARA LA DISCAPACIDAD (CAID)"/>
    <x v="2"/>
    <x v="3"/>
    <x v="47"/>
    <s v="2.6 - BIENES MUEBLES, INMUEBLES E INTANGIBLES"/>
    <s v="2.6.2 - MOBILIARIO Y EQUIPO DE AUDIO, AUDIOVISUAL, RECREATIVO Y EDUCACIONAL"/>
    <s v="N"/>
    <s v="00 - N/A"/>
    <s v="70 - DONACION EXTERNA"/>
    <s v=" "/>
    <s v="99 - MULTIPROVINCIAL"/>
    <n v="0"/>
    <n v="94751.41"/>
    <n v="0"/>
  </r>
  <r>
    <s v="2024"/>
    <x v="0"/>
    <x v="0"/>
    <x v="1"/>
    <x v="7"/>
    <x v="2"/>
    <s v="0206 - MINISTERIO DE EDUCACIÓN"/>
    <s v="0011 - CENTRO DE ATENCIÓN INTEGRAL PARA LA DISCAPACIDAD (CAID)"/>
    <x v="2"/>
    <x v="3"/>
    <x v="47"/>
    <s v="2.6 - BIENES MUEBLES, INMUEBLES E INTANGIBLES"/>
    <s v="2.6.3 - EQUIPO E INSTRUMENTAL, CIENTÍFICO Y LABORATORIO"/>
    <s v="N"/>
    <s v="00 - N/A"/>
    <s v="10 - FONDO GENERAL"/>
    <s v=" "/>
    <s v="99 - MULTIPROVINCIAL"/>
    <n v="0"/>
    <n v="401585.01"/>
    <n v="118385.01"/>
  </r>
  <r>
    <s v="2024"/>
    <x v="0"/>
    <x v="0"/>
    <x v="1"/>
    <x v="7"/>
    <x v="2"/>
    <s v="0206 - MINISTERIO DE EDUCACIÓN"/>
    <s v="0011 - CENTRO DE ATENCIÓN INTEGRAL PARA LA DISCAPACIDAD (CAID)"/>
    <x v="2"/>
    <x v="3"/>
    <x v="47"/>
    <s v="2.6 - BIENES MUEBLES, INMUEBLES E INTANGIBLES"/>
    <s v="2.6.3 - EQUIPO E INSTRUMENTAL, CIENTÍFICO Y LABORATORIO"/>
    <s v="N"/>
    <s v="00 - N/A"/>
    <s v="70 - DONACION EXTERNA"/>
    <s v=" "/>
    <s v="99 - MULTIPROVINCIAL"/>
    <n v="0"/>
    <n v="462765.12"/>
    <n v="430700"/>
  </r>
  <r>
    <s v="2024"/>
    <x v="0"/>
    <x v="0"/>
    <x v="1"/>
    <x v="7"/>
    <x v="2"/>
    <s v="0206 - MINISTERIO DE EDUCACIÓN"/>
    <s v="0011 - CENTRO DE ATENCIÓN INTEGRAL PARA LA DISCAPACIDAD (CAID)"/>
    <x v="2"/>
    <x v="3"/>
    <x v="47"/>
    <s v="2.6 - BIENES MUEBLES, INMUEBLES E INTANGIBLES"/>
    <s v="2.6.4 - VEHÍCULOS Y EQUIPO DE TRANSPORTE, TRACCIÓN Y ELEVACIÓN"/>
    <s v="N"/>
    <s v="00 - N/A"/>
    <s v="10 - FONDO GENERAL"/>
    <s v=" "/>
    <s v="99 - MULTIPROVINCIAL"/>
    <n v="0"/>
    <n v="0"/>
    <n v="0"/>
  </r>
  <r>
    <s v="2024"/>
    <x v="0"/>
    <x v="0"/>
    <x v="1"/>
    <x v="7"/>
    <x v="2"/>
    <s v="0206 - MINISTERIO DE EDUCACIÓN"/>
    <s v="0011 - CENTRO DE ATENCIÓN INTEGRAL PARA LA DISCAPACIDAD (CAID)"/>
    <x v="2"/>
    <x v="3"/>
    <x v="47"/>
    <s v="2.6 - BIENES MUEBLES, INMUEBLES E INTANGIBLES"/>
    <s v="2.6.4 - VEHÍCULOS Y EQUIPO DE TRANSPORTE, TRACCIÓN Y ELEVACIÓN"/>
    <s v="N"/>
    <s v="00 - N/A"/>
    <s v="70 - DONACION EXTERNA"/>
    <s v=" "/>
    <s v="99 - MULTIPROVINCIAL"/>
    <n v="0"/>
    <n v="4176347.11"/>
    <n v="3882199.49"/>
  </r>
  <r>
    <s v="2024"/>
    <x v="0"/>
    <x v="0"/>
    <x v="1"/>
    <x v="7"/>
    <x v="2"/>
    <s v="0206 - MINISTERIO DE EDUCACIÓN"/>
    <s v="0011 - CENTRO DE ATENCIÓN INTEGRAL PARA LA DISCAPACIDAD (CAID)"/>
    <x v="2"/>
    <x v="3"/>
    <x v="47"/>
    <s v="2.6 - BIENES MUEBLES, INMUEBLES E INTANGIBLES"/>
    <s v="2.6.5 - MAQUINARIA, OTROS EQUIPOS Y HERRAMIENTAS"/>
    <s v="N"/>
    <s v="00 - N/A"/>
    <s v="10 - FONDO GENERAL"/>
    <s v=" "/>
    <s v="99 - MULTIPROVINCIAL"/>
    <n v="0"/>
    <n v="2421328.34"/>
    <n v="622675.84"/>
  </r>
  <r>
    <s v="2024"/>
    <x v="0"/>
    <x v="0"/>
    <x v="1"/>
    <x v="7"/>
    <x v="2"/>
    <s v="0206 - MINISTERIO DE EDUCACIÓN"/>
    <s v="0011 - CENTRO DE ATENCIÓN INTEGRAL PARA LA DISCAPACIDAD (CAID)"/>
    <x v="2"/>
    <x v="3"/>
    <x v="47"/>
    <s v="2.6 - BIENES MUEBLES, INMUEBLES E INTANGIBLES"/>
    <s v="2.6.5 - MAQUINARIA, OTROS EQUIPOS Y HERRAMIENTAS"/>
    <s v="N"/>
    <s v="00 - N/A"/>
    <s v="70 - DONACION EXTERNA"/>
    <s v=" "/>
    <s v="99 - MULTIPROVINCIAL"/>
    <n v="0"/>
    <n v="3699.99"/>
    <n v="0"/>
  </r>
  <r>
    <s v="2024"/>
    <x v="0"/>
    <x v="0"/>
    <x v="1"/>
    <x v="7"/>
    <x v="2"/>
    <s v="0206 - MINISTERIO DE EDUCACIÓN"/>
    <s v="0011 - CENTRO DE ATENCIÓN INTEGRAL PARA LA DISCAPACIDAD (CAID)"/>
    <x v="2"/>
    <x v="3"/>
    <x v="47"/>
    <s v="2.6 - BIENES MUEBLES, INMUEBLES E INTANGIBLES"/>
    <s v="2.6.6 - EQUIPOS DE DEFENSA Y SEGURIDAD"/>
    <s v="N"/>
    <s v="00 - N/A"/>
    <s v="10 - FONDO GENERAL"/>
    <s v=" "/>
    <s v="99 - MULTIPROVINCIAL"/>
    <n v="0"/>
    <n v="466775.27"/>
    <n v="23726.57"/>
  </r>
  <r>
    <s v="2024"/>
    <x v="0"/>
    <x v="0"/>
    <x v="1"/>
    <x v="7"/>
    <x v="2"/>
    <s v="0207 - MINISTERIO DE SALUD PÚBLICA Y ASISTENCIA SOCIAL"/>
    <s v="0001 - MINISTERIO DE SALUD PUBLICA Y ASISTENCIA SOCIAL"/>
    <x v="2"/>
    <x v="3"/>
    <x v="48"/>
    <s v="2.6 - BIENES MUEBLES, INMUEBLES E INTANGIBLES"/>
    <s v="2.6.1 - MOBILIARIO Y EQUIPO"/>
    <s v="N"/>
    <s v="00 - N/A"/>
    <s v="10 - FONDO GENERAL"/>
    <s v=" "/>
    <s v="99 - MULTIPROVINCIAL"/>
    <n v="2279000"/>
    <n v="2115255.9"/>
    <n v="55612.11"/>
  </r>
  <r>
    <s v="2024"/>
    <x v="0"/>
    <x v="0"/>
    <x v="1"/>
    <x v="7"/>
    <x v="2"/>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x v="2"/>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 "/>
    <s v="99 - MULTIPROVINCIAL"/>
    <n v="1100000"/>
    <n v="1156374.5"/>
    <n v="0"/>
  </r>
  <r>
    <s v="2024"/>
    <x v="0"/>
    <x v="0"/>
    <x v="1"/>
    <x v="7"/>
    <x v="2"/>
    <s v="0207 - MINISTERIO DE SALUD PÚBLICA Y ASISTENCIA SOCIAL"/>
    <s v="0001 - MINISTERIO DE SALUD PUBLICA Y ASISTENCIA SOCIAL"/>
    <x v="2"/>
    <x v="3"/>
    <x v="48"/>
    <s v="2.6 - BIENES MUEBLES, INMUEBLES E INTANGIBLES"/>
    <s v="2.6.3 - EQUIPO E INSTRUMENTAL, CIENTÍFICO Y LABORATORIO"/>
    <s v="N"/>
    <s v="00 - N/A"/>
    <s v="10 - FONDO GENERAL"/>
    <s v=" "/>
    <s v="99 - MULTIPROVINCIAL"/>
    <n v="9166554"/>
    <n v="9772941.8900000006"/>
    <n v="3328615.42"/>
  </r>
  <r>
    <s v="2024"/>
    <x v="0"/>
    <x v="0"/>
    <x v="1"/>
    <x v="7"/>
    <x v="2"/>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x v="2"/>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 "/>
    <s v="99 - MULTIPROVINCIAL"/>
    <n v="2200000"/>
    <n v="2000000"/>
    <n v="0"/>
  </r>
  <r>
    <s v="2024"/>
    <x v="0"/>
    <x v="0"/>
    <x v="1"/>
    <x v="7"/>
    <x v="2"/>
    <s v="0207 - MINISTERIO DE SALUD PÚBLICA Y ASISTENCIA SOCIAL"/>
    <s v="0001 - MINISTERIO DE SALUD PUBLICA Y ASISTENCIA SOCIAL"/>
    <x v="2"/>
    <x v="3"/>
    <x v="48"/>
    <s v="2.6 - BIENES MUEBLES, INMUEBLES E INTANGIBLES"/>
    <s v="2.6.5 - MAQUINARIA, OTROS EQUIPOS Y HERRAMIENTAS"/>
    <s v="N"/>
    <s v="00 - N/A"/>
    <s v="10 - FONDO GENERAL"/>
    <s v=" "/>
    <s v="99 - MULTIPROVINCIAL"/>
    <n v="1500000"/>
    <n v="981.70999999996275"/>
    <n v="0"/>
  </r>
  <r>
    <s v="2024"/>
    <x v="0"/>
    <x v="0"/>
    <x v="1"/>
    <x v="7"/>
    <x v="2"/>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x v="2"/>
    <s v="0207 - MINISTERIO DE SALUD PÚBLICA Y ASISTENCIA SOCIAL"/>
    <s v="0001 - MINISTERIO DE SALUD PUBLICA Y ASISTENCIA SOCIAL"/>
    <x v="2"/>
    <x v="3"/>
    <x v="19"/>
    <s v="2.6 - BIENES MUEBLES, INMUEBLES E INTANGIBLES"/>
    <s v="2.6.1 - MOBILIARIO Y EQUIPO"/>
    <s v="N"/>
    <s v="00 - N/A"/>
    <s v="10 - FONDO GENERAL"/>
    <s v=" "/>
    <s v="99 - MULTIPROVINCIAL"/>
    <n v="150000"/>
    <n v="150000"/>
    <n v="28944.9"/>
  </r>
  <r>
    <s v="2024"/>
    <x v="0"/>
    <x v="0"/>
    <x v="1"/>
    <x v="7"/>
    <x v="2"/>
    <s v="0207 - MINISTERIO DE SALUD PÚBLICA Y ASISTENCIA SOCIAL"/>
    <s v="0001 - MINISTERIO DE SALUD PUBLICA Y ASISTENCIA SOCIAL"/>
    <x v="2"/>
    <x v="3"/>
    <x v="19"/>
    <s v="2.6 - BIENES MUEBLES, INMUEBLES E INTANGIBLES"/>
    <s v="2.6.3 - EQUIPO E INSTRUMENTAL, CIENTÍFICO Y LABORATORIO"/>
    <s v="N"/>
    <s v="00 - N/A"/>
    <s v="10 - FONDO GENERAL"/>
    <s v=" "/>
    <s v="99 - MULTIPROVINCIAL"/>
    <n v="150000"/>
    <n v="150000"/>
    <n v="150000"/>
  </r>
  <r>
    <s v="2024"/>
    <x v="0"/>
    <x v="0"/>
    <x v="1"/>
    <x v="7"/>
    <x v="2"/>
    <s v="0207 - MINISTERIO DE SALUD PÚBLICA Y ASISTENCIA SOCIAL"/>
    <s v="0001 - MINISTERIO DE SALUD PUBLICA Y ASISTENCIA SOCIAL"/>
    <x v="2"/>
    <x v="3"/>
    <x v="19"/>
    <s v="2.6 - BIENES MUEBLES, INMUEBLES E INTANGIBLES"/>
    <s v="2.6.5 - MAQUINARIA, OTROS EQUIPOS Y HERRAMIENTAS"/>
    <s v="N"/>
    <s v="00 - N/A"/>
    <s v="10 - FONDO GENERAL"/>
    <s v=" "/>
    <s v="99 - MULTIPROVINCIAL"/>
    <n v="0"/>
    <n v="87200"/>
    <n v="0"/>
  </r>
  <r>
    <s v="2024"/>
    <x v="0"/>
    <x v="0"/>
    <x v="1"/>
    <x v="7"/>
    <x v="2"/>
    <s v="0207 - MINISTERIO DE SALUD PÚBLICA Y ASISTENCIA SOCIAL"/>
    <s v="0001 - MINISTERIO DE SALUD PUBLICA Y ASISTENCIA SOCIAL"/>
    <x v="2"/>
    <x v="3"/>
    <x v="19"/>
    <s v="2.6 - BIENES MUEBLES, INMUEBLES E INTANGIBLES"/>
    <s v="2.6.8 - BIENES INTANGIBLES"/>
    <s v="N"/>
    <s v="00 - N/A"/>
    <s v="10 - FONDO GENERAL"/>
    <s v=" "/>
    <s v="99 - MULTIPROVINCIAL"/>
    <n v="200000"/>
    <n v="112800"/>
    <n v="0"/>
  </r>
  <r>
    <s v="2024"/>
    <x v="0"/>
    <x v="0"/>
    <x v="1"/>
    <x v="7"/>
    <x v="2"/>
    <s v="0207 - MINISTERIO DE SALUD PÚBLICA Y ASISTENCIA SOCIAL"/>
    <s v="0001 - MINISTERIO DE SALUD PUBLICA Y ASISTENCIA SOCIAL"/>
    <x v="2"/>
    <x v="3"/>
    <x v="47"/>
    <s v="2.6 - BIENES MUEBLES, INMUEBLES E INTANGIBLES"/>
    <s v="2.6.1 - MOBILIARIO Y EQUIPO"/>
    <s v="N"/>
    <s v="00 - N/A"/>
    <s v="10 - FONDO GENERAL"/>
    <s v=" "/>
    <s v="99 - MULTIPROVINCIAL"/>
    <n v="60442196"/>
    <n v="27066817.330000002"/>
    <n v="14692913.639999999"/>
  </r>
  <r>
    <s v="2024"/>
    <x v="0"/>
    <x v="0"/>
    <x v="1"/>
    <x v="7"/>
    <x v="2"/>
    <s v="0207 - MINISTERIO DE SALUD PÚBLICA Y ASISTENCIA SOCIAL"/>
    <s v="0001 - MINISTERIO DE SALUD PUBLICA Y ASISTENCIA SOCIAL"/>
    <x v="2"/>
    <x v="3"/>
    <x v="47"/>
    <s v="2.6 - BIENES MUEBLES, INMUEBLES E INTANGIBLES"/>
    <s v="2.6.1 - MOBILIARIO Y EQUIPO"/>
    <s v="N"/>
    <s v="00 - N/A"/>
    <s v="20 - FONDOS CON DESTINO ESPECÍFICO"/>
    <s v=" "/>
    <s v="99 - MULTIPROVINCIAL"/>
    <n v="0"/>
    <n v="16804170"/>
    <n v="2008606.03"/>
  </r>
  <r>
    <s v="2024"/>
    <x v="0"/>
    <x v="0"/>
    <x v="1"/>
    <x v="7"/>
    <x v="2"/>
    <s v="0207 - MINISTERIO DE SALUD PÚBLICA Y ASISTENCIA SOCIAL"/>
    <s v="0001 - MINISTERIO DE SALUD PUBLICA Y ASISTENCIA SOCIAL"/>
    <x v="2"/>
    <x v="3"/>
    <x v="47"/>
    <s v="2.6 - BIENES MUEBLES, INMUEBLES E INTANGIBLES"/>
    <s v="2.6.1 - MOBILIARIO Y EQUIPO"/>
    <s v="N"/>
    <s v="00 - N/A"/>
    <s v="70 - DONACION EXTERNA"/>
    <s v=" "/>
    <s v="99 - MULTIPROVINCIAL"/>
    <n v="0"/>
    <n v="85947.03"/>
    <n v="85947.03"/>
  </r>
  <r>
    <s v="2024"/>
    <x v="0"/>
    <x v="0"/>
    <x v="1"/>
    <x v="7"/>
    <x v="2"/>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 "/>
    <s v="99 - MULTIPROVINCIAL"/>
    <n v="2664140"/>
    <n v="3025624.01"/>
    <n v="2280852.0099999998"/>
  </r>
  <r>
    <s v="2024"/>
    <x v="0"/>
    <x v="0"/>
    <x v="1"/>
    <x v="7"/>
    <x v="2"/>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 "/>
    <s v="99 - MULTIPROVINCIAL"/>
    <n v="0"/>
    <n v="6090150"/>
    <n v="0"/>
  </r>
  <r>
    <s v="2024"/>
    <x v="0"/>
    <x v="0"/>
    <x v="1"/>
    <x v="7"/>
    <x v="2"/>
    <s v="0207 - MINISTERIO DE SALUD PÚBLICA Y ASISTENCIA SOCIAL"/>
    <s v="0001 - MINISTERIO DE SALUD PUBLICA Y ASISTENCIA SOCIAL"/>
    <x v="2"/>
    <x v="3"/>
    <x v="47"/>
    <s v="2.6 - BIENES MUEBLES, INMUEBLES E INTANGIBLES"/>
    <s v="2.6.3 - EQUIPO E INSTRUMENTAL, CIENTÍFICO Y LABORATORIO"/>
    <s v="N"/>
    <s v="00 - N/A"/>
    <s v="10 - FONDO GENERAL"/>
    <s v=" "/>
    <s v="99 - MULTIPROVINCIAL"/>
    <n v="9305300"/>
    <n v="13369412.629999999"/>
    <n v="1874873.91"/>
  </r>
  <r>
    <s v="2024"/>
    <x v="0"/>
    <x v="0"/>
    <x v="1"/>
    <x v="7"/>
    <x v="2"/>
    <s v="0207 - MINISTERIO DE SALUD PÚBLICA Y ASISTENCIA SOCIAL"/>
    <s v="0001 - MINISTERIO DE SALUD PUBLICA Y ASISTENCIA SOCIAL"/>
    <x v="2"/>
    <x v="3"/>
    <x v="47"/>
    <s v="2.6 - BIENES MUEBLES, INMUEBLES E INTANGIBLES"/>
    <s v="2.6.3 - EQUIPO E INSTRUMENTAL, CIENTÍFICO Y LABORATORIO"/>
    <s v="N"/>
    <s v="00 - N/A"/>
    <s v="20 - FONDOS CON DESTINO ESPECÍFICO"/>
    <s v=" "/>
    <s v="99 - MULTIPROVINCIAL"/>
    <n v="0"/>
    <n v="1755014"/>
    <n v="0"/>
  </r>
  <r>
    <s v="2024"/>
    <x v="0"/>
    <x v="0"/>
    <x v="1"/>
    <x v="7"/>
    <x v="2"/>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 "/>
    <s v="99 - MULTIPROVINCIAL"/>
    <n v="23014000"/>
    <n v="26077400"/>
    <n v="21863581.48"/>
  </r>
  <r>
    <s v="2024"/>
    <x v="0"/>
    <x v="0"/>
    <x v="1"/>
    <x v="7"/>
    <x v="2"/>
    <s v="0207 - MINISTERIO DE SALUD PÚBLICA Y ASISTENCIA SOCIAL"/>
    <s v="0001 - MINISTERIO DE SALUD PUBLICA Y ASISTENCIA SOCIAL"/>
    <x v="2"/>
    <x v="3"/>
    <x v="47"/>
    <s v="2.6 - BIENES MUEBLES, INMUEBLES E INTANGIBLES"/>
    <s v="2.6.5 - MAQUINARIA, OTROS EQUIPOS Y HERRAMIENTAS"/>
    <s v="N"/>
    <s v="00 - N/A"/>
    <s v="10 - FONDO GENERAL"/>
    <s v=" "/>
    <s v="99 - MULTIPROVINCIAL"/>
    <n v="23511590"/>
    <n v="51133933.159999996"/>
    <n v="8733902.3200000003"/>
  </r>
  <r>
    <s v="2024"/>
    <x v="0"/>
    <x v="0"/>
    <x v="1"/>
    <x v="7"/>
    <x v="2"/>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 "/>
    <s v="99 - MULTIPROVINCIAL"/>
    <n v="0"/>
    <n v="889853"/>
    <n v="0"/>
  </r>
  <r>
    <s v="2024"/>
    <x v="0"/>
    <x v="0"/>
    <x v="1"/>
    <x v="7"/>
    <x v="2"/>
    <s v="0207 - MINISTERIO DE SALUD PÚBLICA Y ASISTENCIA SOCIAL"/>
    <s v="0001 - MINISTERIO DE SALUD PUBLICA Y ASISTENCIA SOCIAL"/>
    <x v="2"/>
    <x v="3"/>
    <x v="47"/>
    <s v="2.6 - BIENES MUEBLES, INMUEBLES E INTANGIBLES"/>
    <s v="2.6.5 - MAQUINARIA, OTROS EQUIPOS Y HERRAMIENTAS"/>
    <s v="N"/>
    <s v="00 - N/A"/>
    <s v="50 - CRÉDITO INTERNO"/>
    <s v=" "/>
    <s v="99 - MULTIPROVINCIAL"/>
    <n v="0"/>
    <n v="3302500"/>
    <n v="3000150"/>
  </r>
  <r>
    <s v="2024"/>
    <x v="0"/>
    <x v="0"/>
    <x v="1"/>
    <x v="7"/>
    <x v="2"/>
    <s v="0207 - MINISTERIO DE SALUD PÚBLICA Y ASISTENCIA SOCIAL"/>
    <s v="0001 - MINISTERIO DE SALUD PUBLICA Y ASISTENCIA SOCIAL"/>
    <x v="2"/>
    <x v="3"/>
    <x v="47"/>
    <s v="2.6 - BIENES MUEBLES, INMUEBLES E INTANGIBLES"/>
    <s v="2.6.6 - EQUIPOS DE DEFENSA Y SEGURIDAD"/>
    <s v="N"/>
    <s v="00 - N/A"/>
    <s v="10 - FONDO GENERAL"/>
    <s v=" "/>
    <s v="99 - MULTIPROVINCIAL"/>
    <n v="265600"/>
    <n v="594800"/>
    <n v="528875.34"/>
  </r>
  <r>
    <s v="2024"/>
    <x v="0"/>
    <x v="0"/>
    <x v="1"/>
    <x v="7"/>
    <x v="2"/>
    <s v="0207 - MINISTERIO DE SALUD PÚBLICA Y ASISTENCIA SOCIAL"/>
    <s v="0001 - MINISTERIO DE SALUD PUBLICA Y ASISTENCIA SOCIAL"/>
    <x v="2"/>
    <x v="3"/>
    <x v="47"/>
    <s v="2.6 - BIENES MUEBLES, INMUEBLES E INTANGIBLES"/>
    <s v="2.6.8 - BIENES INTANGIBLES"/>
    <s v="N"/>
    <s v="00 - N/A"/>
    <s v="10 - FONDO GENERAL"/>
    <s v=" "/>
    <s v="99 - MULTIPROVINCIAL"/>
    <n v="7112500"/>
    <n v="283500"/>
    <n v="70362.92"/>
  </r>
  <r>
    <s v="2024"/>
    <x v="0"/>
    <x v="0"/>
    <x v="1"/>
    <x v="7"/>
    <x v="2"/>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500000"/>
    <n v="51277.260000000009"/>
    <n v="0"/>
  </r>
  <r>
    <s v="2024"/>
    <x v="0"/>
    <x v="0"/>
    <x v="1"/>
    <x v="7"/>
    <x v="2"/>
    <s v="0207 - MINISTERIO DE SALUD PÚBLICA Y ASISTENCIA SOCIAL"/>
    <s v="0001 - MINISTERIO DE SALUD PUBLICA Y ASISTENCIA SOCIAL"/>
    <x v="2"/>
    <x v="3"/>
    <x v="47"/>
    <s v="2.7 - OBRAS"/>
    <s v="2.7.1 - OBRAS EN EDIFICACIONES"/>
    <s v="N"/>
    <s v="00 - N/A"/>
    <s v="10 - FONDO GENERAL"/>
    <s v=" "/>
    <s v="99 - MULTIPROVINCIAL"/>
    <n v="35952000"/>
    <n v="30952000"/>
    <n v="18203683.100000001"/>
  </r>
  <r>
    <s v="2024"/>
    <x v="0"/>
    <x v="0"/>
    <x v="1"/>
    <x v="7"/>
    <x v="2"/>
    <s v="0207 - MINISTERIO DE SALUD PÚBLICA Y ASISTENCIA SOCIAL"/>
    <s v="0001 - MINISTERIO DE SALUD PUBLICA Y ASISTENCIA SOCIAL"/>
    <x v="2"/>
    <x v="3"/>
    <x v="47"/>
    <s v="2.7 - OBRAS"/>
    <s v="2.7.1 - OBRAS EN EDIFICACIONES"/>
    <s v="N"/>
    <s v="00 - N/A"/>
    <s v="20 - FONDOS CON DESTINO ESPECÍFICO"/>
    <s v=" "/>
    <s v="99 - MULTIPROVINCIAL"/>
    <n v="0"/>
    <n v="54861618.420000002"/>
    <n v="26956078.300000001"/>
  </r>
  <r>
    <s v="2024"/>
    <x v="0"/>
    <x v="0"/>
    <x v="1"/>
    <x v="7"/>
    <x v="2"/>
    <s v="0207 - MINISTERIO DE SALUD PÚBLICA Y ASISTENCIA SOCIAL"/>
    <s v="0007 - CONSEJO NACIONAL PARA EL VIH SIDA"/>
    <x v="2"/>
    <x v="3"/>
    <x v="48"/>
    <s v="2.6 - BIENES MUEBLES, INMUEBLES E INTANGIBLES"/>
    <s v="2.6.1 - MOBILIARIO Y EQUIPO"/>
    <s v="N"/>
    <s v="00 - N/A"/>
    <s v="70 - DONACION EXTERNA"/>
    <s v=" "/>
    <s v="99 - MULTIPROVINCIAL"/>
    <n v="0"/>
    <n v="1451167"/>
    <n v="0"/>
  </r>
  <r>
    <s v="2024"/>
    <x v="0"/>
    <x v="0"/>
    <x v="1"/>
    <x v="7"/>
    <x v="2"/>
    <s v="0207 - MINISTERIO DE SALUD PÚBLICA Y ASISTENCIA SOCIAL"/>
    <s v="0007 - CONSEJO NACIONAL PARA EL VIH SIDA"/>
    <x v="2"/>
    <x v="3"/>
    <x v="48"/>
    <s v="2.6 - BIENES MUEBLES, INMUEBLES E INTANGIBLES"/>
    <s v="2.6.1 - MOBILIARIO Y EQUIPO"/>
    <s v="S"/>
    <s v="00 - N/A"/>
    <s v="10 - FONDO GENERAL"/>
    <s v=" "/>
    <s v="99 - MULTIPROVINCIAL"/>
    <n v="4253100"/>
    <n v="12996104"/>
    <n v="5612575.6999999993"/>
  </r>
  <r>
    <s v="2024"/>
    <x v="0"/>
    <x v="0"/>
    <x v="1"/>
    <x v="7"/>
    <x v="2"/>
    <s v="0207 - MINISTERIO DE SALUD PÚBLICA Y ASISTENCIA SOCIAL"/>
    <s v="0007 - CONSEJO NACIONAL PARA EL VIH SIDA"/>
    <x v="2"/>
    <x v="3"/>
    <x v="48"/>
    <s v="2.6 - BIENES MUEBLES, INMUEBLES E INTANGIBLES"/>
    <s v="2.6.1 - MOBILIARIO Y EQUIPO"/>
    <s v="S"/>
    <s v="00 - N/A"/>
    <s v="70 - DONACION EXTERNA"/>
    <s v=" "/>
    <s v="99 - MULTIPROVINCIAL"/>
    <n v="0"/>
    <n v="11311562.52"/>
    <n v="10749841.239999998"/>
  </r>
  <r>
    <s v="2024"/>
    <x v="0"/>
    <x v="0"/>
    <x v="1"/>
    <x v="7"/>
    <x v="2"/>
    <s v="0207 - MINISTERIO DE SALUD PÚBLICA Y ASISTENCIA SOCIAL"/>
    <s v="0007 - CONSEJO NACIONAL PARA EL VIH SIDA"/>
    <x v="2"/>
    <x v="3"/>
    <x v="48"/>
    <s v="2.6 - BIENES MUEBLES, INMUEBLES E INTANGIBLES"/>
    <s v="2.6.2 - MOBILIARIO Y EQUIPO DE AUDIO, AUDIOVISUAL, RECREATIVO Y EDUCACIONAL"/>
    <s v="S"/>
    <s v="00 - N/A"/>
    <s v="10 - FONDO GENERAL"/>
    <s v=" "/>
    <s v="99 - MULTIPROVINCIAL"/>
    <n v="0"/>
    <n v="534800"/>
    <n v="516840"/>
  </r>
  <r>
    <s v="2024"/>
    <x v="0"/>
    <x v="0"/>
    <x v="1"/>
    <x v="7"/>
    <x v="2"/>
    <s v="0207 - MINISTERIO DE SALUD PÚBLICA Y ASISTENCIA SOCIAL"/>
    <s v="0007 - CONSEJO NACIONAL PARA EL VIH SIDA"/>
    <x v="2"/>
    <x v="3"/>
    <x v="48"/>
    <s v="2.6 - BIENES MUEBLES, INMUEBLES E INTANGIBLES"/>
    <s v="2.6.3 - EQUIPO E INSTRUMENTAL, CIENTÍFICO Y LABORATORIO"/>
    <s v="N"/>
    <s v="00 - N/A"/>
    <s v="70 - DONACION EXTERNA"/>
    <s v=" "/>
    <s v="99 - MULTIPROVINCIAL"/>
    <n v="0"/>
    <n v="3006793"/>
    <n v="0"/>
  </r>
  <r>
    <s v="2024"/>
    <x v="0"/>
    <x v="0"/>
    <x v="1"/>
    <x v="7"/>
    <x v="2"/>
    <s v="0207 - MINISTERIO DE SALUD PÚBLICA Y ASISTENCIA SOCIAL"/>
    <s v="0007 - CONSEJO NACIONAL PARA EL VIH SIDA"/>
    <x v="2"/>
    <x v="3"/>
    <x v="48"/>
    <s v="2.6 - BIENES MUEBLES, INMUEBLES E INTANGIBLES"/>
    <s v="2.6.3 - EQUIPO E INSTRUMENTAL, CIENTÍFICO Y LABORATORIO"/>
    <s v="S"/>
    <s v="00 - N/A"/>
    <s v="70 - DONACION EXTERNA"/>
    <s v=" "/>
    <s v="99 - MULTIPROVINCIAL"/>
    <n v="0"/>
    <n v="3156611.2199999997"/>
    <n v="1712741.42"/>
  </r>
  <r>
    <s v="2024"/>
    <x v="0"/>
    <x v="0"/>
    <x v="1"/>
    <x v="7"/>
    <x v="2"/>
    <s v="0207 - MINISTERIO DE SALUD PÚBLICA Y ASISTENCIA SOCIAL"/>
    <s v="0007 - CONSEJO NACIONAL PARA EL VIH SIDA"/>
    <x v="2"/>
    <x v="3"/>
    <x v="48"/>
    <s v="2.6 - BIENES MUEBLES, INMUEBLES E INTANGIBLES"/>
    <s v="2.6.4 - VEHÍCULOS Y EQUIPO DE TRANSPORTE, TRACCIÓN Y ELEVACIÓN"/>
    <s v="S"/>
    <s v="00 - N/A"/>
    <s v="10 - FONDO GENERAL"/>
    <s v=" "/>
    <s v="99 - MULTIPROVINCIAL"/>
    <n v="6000000"/>
    <n v="5505200"/>
    <n v="4982800.01"/>
  </r>
  <r>
    <s v="2024"/>
    <x v="0"/>
    <x v="0"/>
    <x v="1"/>
    <x v="7"/>
    <x v="2"/>
    <s v="0207 - MINISTERIO DE SALUD PÚBLICA Y ASISTENCIA SOCIAL"/>
    <s v="0007 - CONSEJO NACIONAL PARA EL VIH SIDA"/>
    <x v="2"/>
    <x v="3"/>
    <x v="48"/>
    <s v="2.6 - BIENES MUEBLES, INMUEBLES E INTANGIBLES"/>
    <s v="2.6.5 - MAQUINARIA, OTROS EQUIPOS Y HERRAMIENTAS"/>
    <s v="S"/>
    <s v="00 - N/A"/>
    <s v="10 - FONDO GENERAL"/>
    <s v=" "/>
    <s v="99 - MULTIPROVINCIAL"/>
    <n v="5565600"/>
    <n v="1345100"/>
    <n v="841431.41999999993"/>
  </r>
  <r>
    <s v="2024"/>
    <x v="0"/>
    <x v="0"/>
    <x v="1"/>
    <x v="7"/>
    <x v="2"/>
    <s v="0207 - MINISTERIO DE SALUD PÚBLICA Y ASISTENCIA SOCIAL"/>
    <s v="0007 - CONSEJO NACIONAL PARA EL VIH SIDA"/>
    <x v="2"/>
    <x v="3"/>
    <x v="48"/>
    <s v="2.6 - BIENES MUEBLES, INMUEBLES E INTANGIBLES"/>
    <s v="2.6.6 - EQUIPOS DE DEFENSA Y SEGURIDAD"/>
    <s v="S"/>
    <s v="00 - N/A"/>
    <s v="10 - FONDO GENERAL"/>
    <s v=" "/>
    <s v="99 - MULTIPROVINCIAL"/>
    <n v="0"/>
    <n v="281000"/>
    <n v="187257.15"/>
  </r>
  <r>
    <s v="2024"/>
    <x v="0"/>
    <x v="0"/>
    <x v="1"/>
    <x v="7"/>
    <x v="2"/>
    <s v="0207 - MINISTERIO DE SALUD PÚBLICA Y ASISTENCIA SOCIAL"/>
    <s v="0007 - CONSEJO NACIONAL PARA EL VIH SIDA"/>
    <x v="2"/>
    <x v="3"/>
    <x v="47"/>
    <s v="2.6 - BIENES MUEBLES, INMUEBLES E INTANGIBLES"/>
    <s v="2.6.1 - MOBILIARIO Y EQUIPO"/>
    <s v="N"/>
    <s v="00 - N/A"/>
    <s v="10 - FONDO GENERAL"/>
    <s v=" "/>
    <s v="99 - MULTIPROVINCIAL"/>
    <n v="2247363"/>
    <n v="1497363"/>
    <n v="284398.91000000003"/>
  </r>
  <r>
    <s v="2024"/>
    <x v="0"/>
    <x v="0"/>
    <x v="1"/>
    <x v="7"/>
    <x v="2"/>
    <s v="0207 - MINISTERIO DE SALUD PÚBLICA Y ASISTENCIA SOCIAL"/>
    <s v="0007 - CONSEJO NACIONAL PARA EL VIH SIDA"/>
    <x v="2"/>
    <x v="3"/>
    <x v="47"/>
    <s v="2.6 - BIENES MUEBLES, INMUEBLES E INTANGIBLES"/>
    <s v="2.6.1 - MOBILIARIO Y EQUIPO"/>
    <s v="N"/>
    <s v="00 - N/A"/>
    <s v="70 - DONACION EXTERNA"/>
    <s v=" "/>
    <s v="99 - MULTIPROVINCIAL"/>
    <n v="15201551"/>
    <n v="0"/>
    <n v="0"/>
  </r>
  <r>
    <s v="2024"/>
    <x v="0"/>
    <x v="0"/>
    <x v="1"/>
    <x v="7"/>
    <x v="2"/>
    <s v="0207 - MINISTERIO DE SALUD PÚBLICA Y ASISTENCIA SOCIAL"/>
    <s v="0007 - CONSEJO NACIONAL PARA EL VIH SIDA"/>
    <x v="2"/>
    <x v="3"/>
    <x v="47"/>
    <s v="2.6 - BIENES MUEBLES, INMUEBLES E INTANGIBLES"/>
    <s v="2.6.4 - VEHÍCULOS Y EQUIPO DE TRANSPORTE, TRACCIÓN Y ELEVACIÓN"/>
    <s v="N"/>
    <s v="00 - N/A"/>
    <s v="10 - FONDO GENERAL"/>
    <s v=" "/>
    <s v="99 - MULTIPROVINCIAL"/>
    <n v="7236000"/>
    <n v="6936000"/>
    <n v="2575790"/>
  </r>
  <r>
    <s v="2024"/>
    <x v="0"/>
    <x v="0"/>
    <x v="1"/>
    <x v="7"/>
    <x v="2"/>
    <s v="0207 - MINISTERIO DE SALUD PÚBLICA Y ASISTENCIA SOCIAL"/>
    <s v="0007 - CONSEJO NACIONAL PARA EL VIH SIDA"/>
    <x v="2"/>
    <x v="3"/>
    <x v="47"/>
    <s v="2.6 - BIENES MUEBLES, INMUEBLES E INTANGIBLES"/>
    <s v="2.6.5 - MAQUINARIA, OTROS EQUIPOS Y HERRAMIENTAS"/>
    <s v="N"/>
    <s v="00 - N/A"/>
    <s v="10 - FONDO GENERAL"/>
    <s v=" "/>
    <s v="99 - MULTIPROVINCIAL"/>
    <n v="0"/>
    <n v="550000"/>
    <n v="343000"/>
  </r>
  <r>
    <s v="2024"/>
    <x v="0"/>
    <x v="0"/>
    <x v="1"/>
    <x v="7"/>
    <x v="2"/>
    <s v="0207 - MINISTERIO DE SALUD PÚBLICA Y ASISTENCIA SOCIAL"/>
    <s v="0017 - PROGRAMA DE MEDICAMENTOS ESENCIALES"/>
    <x v="2"/>
    <x v="3"/>
    <x v="47"/>
    <s v="2.6 - BIENES MUEBLES, INMUEBLES E INTANGIBLES"/>
    <s v="2.6.1 - MOBILIARIO Y EQUIPO"/>
    <s v="N"/>
    <s v="00 - N/A"/>
    <s v="10 - FONDO GENERAL"/>
    <s v=" "/>
    <s v="99 - MULTIPROVINCIAL"/>
    <n v="51217155"/>
    <n v="45555284.469999999"/>
    <n v="40195422.539999999"/>
  </r>
  <r>
    <s v="2024"/>
    <x v="0"/>
    <x v="0"/>
    <x v="1"/>
    <x v="7"/>
    <x v="2"/>
    <s v="0207 - MINISTERIO DE SALUD PÚBLICA Y ASISTENCIA SOCIAL"/>
    <s v="0017 - PROGRAMA DE MEDICAMENTOS ESENCIALES"/>
    <x v="2"/>
    <x v="3"/>
    <x v="47"/>
    <s v="2.6 - BIENES MUEBLES, INMUEBLES E INTANGIBLES"/>
    <s v="2.6.2 - MOBILIARIO Y EQUIPO DE AUDIO, AUDIOVISUAL, RECREATIVO Y EDUCACIONAL"/>
    <s v="N"/>
    <s v="00 - N/A"/>
    <s v="10 - FONDO GENERAL"/>
    <s v=" "/>
    <s v="99 - MULTIPROVINCIAL"/>
    <n v="1310000"/>
    <n v="1310000"/>
    <n v="442193.96"/>
  </r>
  <r>
    <s v="2024"/>
    <x v="0"/>
    <x v="0"/>
    <x v="1"/>
    <x v="7"/>
    <x v="2"/>
    <s v="0207 - MINISTERIO DE SALUD PÚBLICA Y ASISTENCIA SOCIAL"/>
    <s v="0017 - PROGRAMA DE MEDICAMENTOS ESENCIALES"/>
    <x v="2"/>
    <x v="3"/>
    <x v="47"/>
    <s v="2.6 - BIENES MUEBLES, INMUEBLES E INTANGIBLES"/>
    <s v="2.6.3 - EQUIPO E INSTRUMENTAL, CIENTÍFICO Y LABORATORIO"/>
    <s v="N"/>
    <s v="00 - N/A"/>
    <s v="10 - FONDO GENERAL"/>
    <s v=" "/>
    <s v="99 - MULTIPROVINCIAL"/>
    <n v="77200"/>
    <n v="2145260.0199999996"/>
    <n v="1100338"/>
  </r>
  <r>
    <s v="2024"/>
    <x v="0"/>
    <x v="0"/>
    <x v="1"/>
    <x v="7"/>
    <x v="2"/>
    <s v="0207 - MINISTERIO DE SALUD PÚBLICA Y ASISTENCIA SOCIAL"/>
    <s v="0017 - PROGRAMA DE MEDICAMENTOS ESENCIALES"/>
    <x v="2"/>
    <x v="3"/>
    <x v="47"/>
    <s v="2.6 - BIENES MUEBLES, INMUEBLES E INTANGIBLES"/>
    <s v="2.6.4 - VEHÍCULOS Y EQUIPO DE TRANSPORTE, TRACCIÓN Y ELEVACIÓN"/>
    <s v="N"/>
    <s v="00 - N/A"/>
    <s v="10 - FONDO GENERAL"/>
    <s v=" "/>
    <s v="99 - MULTIPROVINCIAL"/>
    <n v="22170000"/>
    <n v="22170000"/>
    <n v="19591542"/>
  </r>
  <r>
    <s v="2024"/>
    <x v="0"/>
    <x v="0"/>
    <x v="1"/>
    <x v="7"/>
    <x v="2"/>
    <s v="0207 - MINISTERIO DE SALUD PÚBLICA Y ASISTENCIA SOCIAL"/>
    <s v="0017 - PROGRAMA DE MEDICAMENTOS ESENCIALES"/>
    <x v="2"/>
    <x v="3"/>
    <x v="47"/>
    <s v="2.6 - BIENES MUEBLES, INMUEBLES E INTANGIBLES"/>
    <s v="2.6.5 - MAQUINARIA, OTROS EQUIPOS Y HERRAMIENTAS"/>
    <s v="N"/>
    <s v="00 - N/A"/>
    <s v="10 - FONDO GENERAL"/>
    <s v=" "/>
    <s v="99 - MULTIPROVINCIAL"/>
    <n v="10167298"/>
    <n v="31183291.390000001"/>
    <n v="1174991.71"/>
  </r>
  <r>
    <s v="2024"/>
    <x v="0"/>
    <x v="0"/>
    <x v="1"/>
    <x v="7"/>
    <x v="2"/>
    <s v="0207 - MINISTERIO DE SALUD PÚBLICA Y ASISTENCIA SOCIAL"/>
    <s v="0017 - PROGRAMA DE MEDICAMENTOS ESENCIALES"/>
    <x v="2"/>
    <x v="3"/>
    <x v="47"/>
    <s v="2.6 - BIENES MUEBLES, INMUEBLES E INTANGIBLES"/>
    <s v="2.6.6 - EQUIPOS DE DEFENSA Y SEGURIDAD"/>
    <s v="N"/>
    <s v="00 - N/A"/>
    <s v="10 - FONDO GENERAL"/>
    <s v=" "/>
    <s v="99 - MULTIPROVINCIAL"/>
    <n v="480055"/>
    <n v="480055"/>
    <n v="0"/>
  </r>
  <r>
    <s v="2024"/>
    <x v="0"/>
    <x v="0"/>
    <x v="1"/>
    <x v="7"/>
    <x v="2"/>
    <s v="0207 - MINISTERIO DE SALUD PÚBLICA Y ASISTENCIA SOCIAL"/>
    <s v="0017 - PROGRAMA DE MEDICAMENTOS ESENCIALES"/>
    <x v="2"/>
    <x v="3"/>
    <x v="47"/>
    <s v="2.6 - BIENES MUEBLES, INMUEBLES E INTANGIBLES"/>
    <s v="2.6.8 - BIENES INTANGIBLES"/>
    <s v="N"/>
    <s v="00 - N/A"/>
    <s v="10 - FONDO GENERAL"/>
    <s v=" "/>
    <s v="99 - MULTIPROVINCIAL"/>
    <n v="3275000"/>
    <n v="2275000"/>
    <n v="0"/>
  </r>
  <r>
    <s v="2024"/>
    <x v="0"/>
    <x v="0"/>
    <x v="1"/>
    <x v="7"/>
    <x v="2"/>
    <s v="0207 - MINISTERIO DE SALUD PÚBLICA Y ASISTENCIA SOCIAL"/>
    <s v="0017 - PROGRAMA DE MEDICAMENTOS ESENCIALES"/>
    <x v="2"/>
    <x v="3"/>
    <x v="47"/>
    <s v="2.6 - BIENES MUEBLES, INMUEBLES E INTANGIBLES"/>
    <s v="2.6.9 - EDIFICIOS, ESTRUCTURAS, TIERRAS, TERRENOS Y OBJETOS DE VALOR"/>
    <s v="N"/>
    <s v="00 - N/A"/>
    <s v="10 - FONDO GENERAL"/>
    <s v=" "/>
    <s v="99 - MULTIPROVINCIAL"/>
    <n v="100000"/>
    <n v="100000"/>
    <n v="0"/>
  </r>
  <r>
    <s v="2024"/>
    <x v="0"/>
    <x v="0"/>
    <x v="1"/>
    <x v="7"/>
    <x v="2"/>
    <s v="0207 - MINISTERIO DE SALUD PÚBLICA Y ASISTENCIA SOCIAL"/>
    <s v="0017 - PROGRAMA DE MEDICAMENTOS ESENCIALES"/>
    <x v="2"/>
    <x v="3"/>
    <x v="47"/>
    <s v="2.7 - OBRAS"/>
    <s v="2.7.1 - OBRAS EN EDIFICACIONES"/>
    <s v="N"/>
    <s v="00 - N/A"/>
    <s v="10 - FONDO GENERAL"/>
    <s v=" "/>
    <s v="99 - MULTIPROVINCIAL"/>
    <n v="31500000"/>
    <n v="31500000"/>
    <n v="7727588.1099999994"/>
  </r>
  <r>
    <s v="2024"/>
    <x v="0"/>
    <x v="0"/>
    <x v="1"/>
    <x v="7"/>
    <x v="2"/>
    <s v="0207 - MINISTERIO DE SALUD PÚBLICA Y ASISTENCIA SOCIAL"/>
    <s v="0031 - CENTRO DE ATENCION INTEGRAL PARA LA DISCAPACIDAD (CAID)"/>
    <x v="2"/>
    <x v="3"/>
    <x v="47"/>
    <s v="2.6 - BIENES MUEBLES, INMUEBLES E INTANGIBLES"/>
    <s v="2.6.1 - MOBILIARIO Y EQUIPO"/>
    <s v="N"/>
    <s v="00 - N/A"/>
    <s v="10 - FONDO GENERAL"/>
    <s v=" "/>
    <s v="99 - MULTIPROVINCIAL"/>
    <n v="2663700"/>
    <n v="2118329.5099999998"/>
    <n v="730761.91"/>
  </r>
  <r>
    <s v="2024"/>
    <x v="0"/>
    <x v="0"/>
    <x v="1"/>
    <x v="7"/>
    <x v="2"/>
    <s v="0207 - MINISTERIO DE SALUD PÚBLICA Y ASISTENCIA SOCIAL"/>
    <s v="0031 - CENTRO DE ATENCION INTEGRAL PARA LA DISCAPACIDAD (CAID)"/>
    <x v="2"/>
    <x v="3"/>
    <x v="47"/>
    <s v="2.6 - BIENES MUEBLES, INMUEBLES E INTANGIBLES"/>
    <s v="2.6.1 - MOBILIARIO Y EQUIPO"/>
    <s v="N"/>
    <s v="00 - N/A"/>
    <s v="70 - DONACION EXTERNA"/>
    <s v=" "/>
    <s v="99 - MULTIPROVINCIAL"/>
    <n v="0"/>
    <n v="704509.79"/>
    <n v="593891.52"/>
  </r>
  <r>
    <s v="2024"/>
    <x v="0"/>
    <x v="0"/>
    <x v="1"/>
    <x v="7"/>
    <x v="2"/>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 "/>
    <s v="99 - MULTIPROVINCIAL"/>
    <n v="78985"/>
    <n v="38985"/>
    <n v="0"/>
  </r>
  <r>
    <s v="2024"/>
    <x v="0"/>
    <x v="0"/>
    <x v="1"/>
    <x v="7"/>
    <x v="2"/>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 "/>
    <s v="99 - MULTIPROVINCIAL"/>
    <n v="0"/>
    <n v="1546172.4100000001"/>
    <n v="1451421"/>
  </r>
  <r>
    <s v="2024"/>
    <x v="0"/>
    <x v="0"/>
    <x v="1"/>
    <x v="7"/>
    <x v="2"/>
    <s v="0207 - MINISTERIO DE SALUD PÚBLICA Y ASISTENCIA SOCIAL"/>
    <s v="0031 - CENTRO DE ATENCION INTEGRAL PARA LA DISCAPACIDAD (CAID)"/>
    <x v="2"/>
    <x v="3"/>
    <x v="47"/>
    <s v="2.6 - BIENES MUEBLES, INMUEBLES E INTANGIBLES"/>
    <s v="2.6.3 - EQUIPO E INSTRUMENTAL, CIENTÍFICO Y LABORATORIO"/>
    <s v="N"/>
    <s v="00 - N/A"/>
    <s v="10 - FONDO GENERAL"/>
    <s v=" "/>
    <s v="99 - MULTIPROVINCIAL"/>
    <n v="130624"/>
    <n v="380624"/>
    <n v="0"/>
  </r>
  <r>
    <s v="2024"/>
    <x v="0"/>
    <x v="0"/>
    <x v="1"/>
    <x v="7"/>
    <x v="2"/>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 "/>
    <s v="99 - MULTIPROVINCIAL"/>
    <n v="0"/>
    <n v="1014734.5900000001"/>
    <n v="551969.47"/>
  </r>
  <r>
    <s v="2024"/>
    <x v="0"/>
    <x v="0"/>
    <x v="1"/>
    <x v="7"/>
    <x v="2"/>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 "/>
    <s v="99 - MULTIPROVINCIAL"/>
    <n v="0"/>
    <n v="7931892.9000000004"/>
    <n v="3155544.79"/>
  </r>
  <r>
    <s v="2024"/>
    <x v="0"/>
    <x v="0"/>
    <x v="1"/>
    <x v="7"/>
    <x v="2"/>
    <s v="0207 - MINISTERIO DE SALUD PÚBLICA Y ASISTENCIA SOCIAL"/>
    <s v="0031 - CENTRO DE ATENCION INTEGRAL PARA LA DISCAPACIDAD (CAID)"/>
    <x v="2"/>
    <x v="3"/>
    <x v="47"/>
    <s v="2.6 - BIENES MUEBLES, INMUEBLES E INTANGIBLES"/>
    <s v="2.6.5 - MAQUINARIA, OTROS EQUIPOS Y HERRAMIENTAS"/>
    <s v="N"/>
    <s v="00 - N/A"/>
    <s v="10 - FONDO GENERAL"/>
    <s v=" "/>
    <s v="99 - MULTIPROVINCIAL"/>
    <n v="1413727"/>
    <n v="1649097.49"/>
    <n v="1610994.43"/>
  </r>
  <r>
    <s v="2024"/>
    <x v="0"/>
    <x v="0"/>
    <x v="1"/>
    <x v="7"/>
    <x v="2"/>
    <s v="0207 - MINISTERIO DE SALUD PÚBLICA Y ASISTENCIA SOCIAL"/>
    <s v="0031 - CENTRO DE ATENCION INTEGRAL PARA LA DISCAPACIDAD (CAID)"/>
    <x v="2"/>
    <x v="3"/>
    <x v="47"/>
    <s v="2.6 - BIENES MUEBLES, INMUEBLES E INTANGIBLES"/>
    <s v="2.6.5 - MAQUINARIA, OTROS EQUIPOS Y HERRAMIENTAS"/>
    <s v="N"/>
    <s v="00 - N/A"/>
    <s v="70 - DONACION EXTERNA"/>
    <s v=" "/>
    <s v="99 - MULTIPROVINCIAL"/>
    <n v="0"/>
    <n v="858868.58999999985"/>
    <n v="852652.59"/>
  </r>
  <r>
    <s v="2024"/>
    <x v="0"/>
    <x v="0"/>
    <x v="1"/>
    <x v="7"/>
    <x v="2"/>
    <s v="0207 - MINISTERIO DE SALUD PÚBLICA Y ASISTENCIA SOCIAL"/>
    <s v="0031 - CENTRO DE ATENCION INTEGRAL PARA LA DISCAPACIDAD (CAID)"/>
    <x v="2"/>
    <x v="3"/>
    <x v="47"/>
    <s v="2.6 - BIENES MUEBLES, INMUEBLES E INTANGIBLES"/>
    <s v="2.6.6 - EQUIPOS DE DEFENSA Y SEGURIDAD"/>
    <s v="N"/>
    <s v="00 - N/A"/>
    <s v="10 - FONDO GENERAL"/>
    <s v=" "/>
    <s v="99 - MULTIPROVINCIAL"/>
    <n v="0"/>
    <n v="100000"/>
    <n v="0"/>
  </r>
  <r>
    <s v="2024"/>
    <x v="0"/>
    <x v="0"/>
    <x v="1"/>
    <x v="7"/>
    <x v="2"/>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 "/>
    <s v="99 - MULTIPROVINCIAL"/>
    <n v="0"/>
    <n v="36250000"/>
    <n v="725411.49"/>
  </r>
  <r>
    <s v="2024"/>
    <x v="0"/>
    <x v="0"/>
    <x v="1"/>
    <x v="7"/>
    <x v="2"/>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 "/>
    <s v="99 - MULTIPROVINCIAL"/>
    <n v="0"/>
    <n v="525000"/>
    <n v="0"/>
  </r>
  <r>
    <s v="2024"/>
    <x v="0"/>
    <x v="0"/>
    <x v="1"/>
    <x v="7"/>
    <x v="2"/>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 "/>
    <s v="99 - MULTIPROVINCIAL"/>
    <n v="0"/>
    <n v="45000000"/>
    <n v="0"/>
  </r>
  <r>
    <s v="2024"/>
    <x v="0"/>
    <x v="0"/>
    <x v="1"/>
    <x v="7"/>
    <x v="2"/>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 "/>
    <s v="99 - MULTIPROVINCIAL"/>
    <n v="0"/>
    <n v="63000000"/>
    <n v="0"/>
  </r>
  <r>
    <s v="2024"/>
    <x v="0"/>
    <x v="0"/>
    <x v="1"/>
    <x v="7"/>
    <x v="2"/>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 "/>
    <s v="99 - MULTIPROVINCIAL"/>
    <n v="0"/>
    <n v="11800000"/>
    <n v="0"/>
  </r>
  <r>
    <s v="2024"/>
    <x v="0"/>
    <x v="0"/>
    <x v="1"/>
    <x v="7"/>
    <x v="2"/>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 "/>
    <s v="99 - MULTIPROVINCIAL"/>
    <n v="0"/>
    <n v="300000"/>
    <n v="0"/>
  </r>
  <r>
    <s v="2024"/>
    <x v="0"/>
    <x v="0"/>
    <x v="1"/>
    <x v="7"/>
    <x v="2"/>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00000"/>
    <n v="0"/>
  </r>
  <r>
    <s v="2024"/>
    <x v="0"/>
    <x v="0"/>
    <x v="1"/>
    <x v="7"/>
    <x v="2"/>
    <s v="0208 - MINISTERIO DE DEPORTES Y RECREACIÓN"/>
    <s v="0001 - MINISTERIO DE DEPORTES Y RECREACIÓN"/>
    <x v="2"/>
    <x v="8"/>
    <x v="49"/>
    <s v="2.6 - BIENES MUEBLES, INMUEBLES E INTANGIBLES"/>
    <s v="2.6.1 - MOBILIARIO Y EQUIPO"/>
    <s v="N"/>
    <s v="00 - N/A"/>
    <s v="10 - FONDO GENERAL"/>
    <s v=" "/>
    <s v="99 - MULTIPROVINCIAL"/>
    <n v="0"/>
    <n v="5247000"/>
    <n v="4974020.76"/>
  </r>
  <r>
    <s v="2024"/>
    <x v="0"/>
    <x v="0"/>
    <x v="1"/>
    <x v="7"/>
    <x v="2"/>
    <s v="0208 - MINISTERIO DE DEPORTES Y RECREACIÓN"/>
    <s v="0001 - MINISTERIO DE DEPORTES Y RECREACIÓN"/>
    <x v="2"/>
    <x v="8"/>
    <x v="49"/>
    <s v="2.6 - BIENES MUEBLES, INMUEBLES E INTANGIBLES"/>
    <s v="2.6.2 - MOBILIARIO Y EQUIPO DE AUDIO, AUDIOVISUAL, RECREATIVO Y EDUCACIONAL"/>
    <s v="N"/>
    <s v="00 - N/A"/>
    <s v="10 - FONDO GENERAL"/>
    <s v=" "/>
    <s v="99 - MULTIPROVINCIAL"/>
    <n v="1000000"/>
    <n v="30235000"/>
    <n v="1032304.12"/>
  </r>
  <r>
    <s v="2024"/>
    <x v="0"/>
    <x v="0"/>
    <x v="1"/>
    <x v="7"/>
    <x v="2"/>
    <s v="0208 - MINISTERIO DE DEPORTES Y RECREACIÓN"/>
    <s v="0001 - MINISTERIO DE DEPORTES Y RECREACIÓN"/>
    <x v="2"/>
    <x v="8"/>
    <x v="49"/>
    <s v="2.6 - BIENES MUEBLES, INMUEBLES E INTANGIBLES"/>
    <s v="2.6.3 - EQUIPO E INSTRUMENTAL, CIENTÍFICO Y LABORATORIO"/>
    <s v="N"/>
    <s v="00 - N/A"/>
    <s v="10 - FONDO GENERAL"/>
    <s v=" "/>
    <s v="99 - MULTIPROVINCIAL"/>
    <n v="1000000"/>
    <n v="0"/>
    <n v="0"/>
  </r>
  <r>
    <s v="2024"/>
    <x v="0"/>
    <x v="0"/>
    <x v="1"/>
    <x v="7"/>
    <x v="2"/>
    <s v="0208 - MINISTERIO DE DEPORTES Y RECREACIÓN"/>
    <s v="0001 - MINISTERIO DE DEPORTES Y RECREACIÓN"/>
    <x v="2"/>
    <x v="8"/>
    <x v="49"/>
    <s v="2.6 - BIENES MUEBLES, INMUEBLES E INTANGIBLES"/>
    <s v="2.6.5 - MAQUINARIA, OTROS EQUIPOS Y HERRAMIENTAS"/>
    <s v="N"/>
    <s v="00 - N/A"/>
    <s v="10 - FONDO GENERAL"/>
    <s v=" "/>
    <s v="99 - MULTIPROVINCIAL"/>
    <n v="0"/>
    <n v="586955.02"/>
    <n v="44132"/>
  </r>
  <r>
    <s v="2024"/>
    <x v="0"/>
    <x v="0"/>
    <x v="1"/>
    <x v="7"/>
    <x v="2"/>
    <s v="0208 - MINISTERIO DE DEPORTES Y RECREACIÓN"/>
    <s v="0001 - MINISTERIO DE DEPORTES Y RECREACIÓN"/>
    <x v="2"/>
    <x v="8"/>
    <x v="50"/>
    <s v="2.6 - BIENES MUEBLES, INMUEBLES E INTANGIBLES"/>
    <s v="2.6.1 - MOBILIARIO Y EQUIPO"/>
    <s v="N"/>
    <s v="00 - N/A"/>
    <s v="10 - FONDO GENERAL"/>
    <s v=" "/>
    <s v="99 - MULTIPROVINCIAL"/>
    <n v="12500000"/>
    <n v="4215319.57"/>
    <n v="1968068.2899999998"/>
  </r>
  <r>
    <s v="2024"/>
    <x v="0"/>
    <x v="0"/>
    <x v="1"/>
    <x v="7"/>
    <x v="2"/>
    <s v="0208 - MINISTERIO DE DEPORTES Y RECREACIÓN"/>
    <s v="0001 - MINISTERIO DE DEPORTES Y RECREACIÓN"/>
    <x v="2"/>
    <x v="8"/>
    <x v="50"/>
    <s v="2.6 - BIENES MUEBLES, INMUEBLES E INTANGIBLES"/>
    <s v="2.6.1 - MOBILIARIO Y EQUIPO"/>
    <s v="N"/>
    <s v="00 - N/A"/>
    <s v="20 - FONDOS CON DESTINO ESPECÍFICO"/>
    <s v=" "/>
    <s v="99 - MULTIPROVINCIAL"/>
    <n v="0"/>
    <n v="1715091.2"/>
    <n v="0"/>
  </r>
  <r>
    <s v="2024"/>
    <x v="0"/>
    <x v="0"/>
    <x v="1"/>
    <x v="7"/>
    <x v="2"/>
    <s v="0208 - MINISTERIO DE DEPORTES Y RECREACIÓN"/>
    <s v="0001 - MINISTERIO DE DEPORTES Y RECREACIÓN"/>
    <x v="2"/>
    <x v="8"/>
    <x v="50"/>
    <s v="2.6 - BIENES MUEBLES, INMUEBLES E INTANGIBLES"/>
    <s v="2.6.2 - MOBILIARIO Y EQUIPO DE AUDIO, AUDIOVISUAL, RECREATIVO Y EDUCACIONAL"/>
    <s v="N"/>
    <s v="00 - N/A"/>
    <s v="10 - FONDO GENERAL"/>
    <s v=" "/>
    <s v="99 - MULTIPROVINCIAL"/>
    <n v="1550000"/>
    <n v="522799.95999999996"/>
    <n v="22799.96"/>
  </r>
  <r>
    <s v="2024"/>
    <x v="0"/>
    <x v="0"/>
    <x v="1"/>
    <x v="7"/>
    <x v="2"/>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 "/>
    <s v="99 - MULTIPROVINCIAL"/>
    <n v="35000000"/>
    <n v="52169280.100000001"/>
    <n v="51103592.93"/>
  </r>
  <r>
    <s v="2024"/>
    <x v="0"/>
    <x v="0"/>
    <x v="1"/>
    <x v="7"/>
    <x v="2"/>
    <s v="0208 - MINISTERIO DE DEPORTES Y RECREACIÓN"/>
    <s v="0001 - MINISTERIO DE DEPORTES Y RECREACIÓN"/>
    <x v="2"/>
    <x v="8"/>
    <x v="50"/>
    <s v="2.6 - BIENES MUEBLES, INMUEBLES E INTANGIBLES"/>
    <s v="2.6.3 - EQUIPO E INSTRUMENTAL, CIENTÍFICO Y LABORATORIO"/>
    <s v="N"/>
    <s v="00 - N/A"/>
    <s v="10 - FONDO GENERAL"/>
    <s v=" "/>
    <s v="99 - MULTIPROVINCIAL"/>
    <n v="600000"/>
    <n v="0"/>
    <n v="0"/>
  </r>
  <r>
    <s v="2024"/>
    <x v="0"/>
    <x v="0"/>
    <x v="1"/>
    <x v="7"/>
    <x v="2"/>
    <s v="0208 - MINISTERIO DE DEPORTES Y RECREACIÓN"/>
    <s v="0001 - MINISTERIO DE DEPORTES Y RECREACIÓN"/>
    <x v="2"/>
    <x v="8"/>
    <x v="50"/>
    <s v="2.6 - BIENES MUEBLES, INMUEBLES E INTANGIBLES"/>
    <s v="2.6.3 - EQUIPO E INSTRUMENTAL, CIENTÍFICO Y LABORATORIO"/>
    <s v="N"/>
    <s v="00 - N/A"/>
    <s v="20 - FONDOS CON DESTINO ESPECÍFICO"/>
    <s v=" "/>
    <s v="99 - MULTIPROVINCIAL"/>
    <n v="0"/>
    <n v="944000"/>
    <n v="944000"/>
  </r>
  <r>
    <s v="2024"/>
    <x v="0"/>
    <x v="0"/>
    <x v="1"/>
    <x v="7"/>
    <x v="2"/>
    <s v="0208 - MINISTERIO DE DEPORTES Y RECREACIÓN"/>
    <s v="0001 - MINISTERIO DE DEPORTES Y RECREACIÓN"/>
    <x v="2"/>
    <x v="8"/>
    <x v="50"/>
    <s v="2.6 - BIENES MUEBLES, INMUEBLES E INTANGIBLES"/>
    <s v="2.6.4 - VEHÍCULOS Y EQUIPO DE TRANSPORTE, TRACCIÓN Y ELEVACIÓN"/>
    <s v="N"/>
    <s v="00 - N/A"/>
    <s v="10 - FONDO GENERAL"/>
    <s v=" "/>
    <s v="99 - MULTIPROVINCIAL"/>
    <n v="8000000"/>
    <n v="408876.23999999987"/>
    <n v="219796.24"/>
  </r>
  <r>
    <s v="2024"/>
    <x v="0"/>
    <x v="0"/>
    <x v="1"/>
    <x v="7"/>
    <x v="2"/>
    <s v="0208 - MINISTERIO DE DEPORTES Y RECREACIÓN"/>
    <s v="0001 - MINISTERIO DE DEPORTES Y RECREACIÓN"/>
    <x v="2"/>
    <x v="8"/>
    <x v="50"/>
    <s v="2.6 - BIENES MUEBLES, INMUEBLES E INTANGIBLES"/>
    <s v="2.6.4 - VEHÍCULOS Y EQUIPO DE TRANSPORTE, TRACCIÓN Y ELEVACIÓN"/>
    <s v="N"/>
    <s v="00 - N/A"/>
    <s v="20 - FONDOS CON DESTINO ESPECÍFICO"/>
    <s v=" "/>
    <s v="99 - MULTIPROVINCIAL"/>
    <n v="0"/>
    <n v="15200000"/>
    <n v="0"/>
  </r>
  <r>
    <s v="2024"/>
    <x v="0"/>
    <x v="0"/>
    <x v="1"/>
    <x v="7"/>
    <x v="2"/>
    <s v="0208 - MINISTERIO DE DEPORTES Y RECREACIÓN"/>
    <s v="0001 - MINISTERIO DE DEPORTES Y RECREACIÓN"/>
    <x v="2"/>
    <x v="8"/>
    <x v="50"/>
    <s v="2.6 - BIENES MUEBLES, INMUEBLES E INTANGIBLES"/>
    <s v="2.6.5 - MAQUINARIA, OTROS EQUIPOS Y HERRAMIENTAS"/>
    <s v="N"/>
    <s v="00 - N/A"/>
    <s v="10 - FONDO GENERAL"/>
    <s v=" "/>
    <s v="99 - MULTIPROVINCIAL"/>
    <n v="6700000"/>
    <n v="5152498"/>
    <n v="3411552.81"/>
  </r>
  <r>
    <s v="2024"/>
    <x v="0"/>
    <x v="0"/>
    <x v="1"/>
    <x v="7"/>
    <x v="2"/>
    <s v="0208 - MINISTERIO DE DEPORTES Y RECREACIÓN"/>
    <s v="0001 - MINISTERIO DE DEPORTES Y RECREACIÓN"/>
    <x v="2"/>
    <x v="8"/>
    <x v="50"/>
    <s v="2.6 - BIENES MUEBLES, INMUEBLES E INTANGIBLES"/>
    <s v="2.6.5 - MAQUINARIA, OTROS EQUIPOS Y HERRAMIENTAS"/>
    <s v="N"/>
    <s v="00 - N/A"/>
    <s v="20 - FONDOS CON DESTINO ESPECÍFICO"/>
    <s v=" "/>
    <s v="99 - MULTIPROVINCIAL"/>
    <n v="0"/>
    <n v="27000"/>
    <n v="0"/>
  </r>
  <r>
    <s v="2024"/>
    <x v="0"/>
    <x v="0"/>
    <x v="1"/>
    <x v="7"/>
    <x v="2"/>
    <s v="0208 - MINISTERIO DE DEPORTES Y RECREACIÓN"/>
    <s v="0001 - MINISTERIO DE DEPORTES Y RECREACIÓN"/>
    <x v="2"/>
    <x v="8"/>
    <x v="50"/>
    <s v="2.6 - BIENES MUEBLES, INMUEBLES E INTANGIBLES"/>
    <s v="2.6.6 - EQUIPOS DE DEFENSA Y SEGURIDAD"/>
    <s v="N"/>
    <s v="00 - N/A"/>
    <s v="10 - FONDO GENERAL"/>
    <s v=" "/>
    <s v="99 - MULTIPROVINCIAL"/>
    <n v="1500000"/>
    <n v="181779"/>
    <n v="181779"/>
  </r>
  <r>
    <s v="2024"/>
    <x v="0"/>
    <x v="0"/>
    <x v="1"/>
    <x v="7"/>
    <x v="2"/>
    <s v="0208 - MINISTERIO DE DEPORTES Y RECREACIÓN"/>
    <s v="0001 - MINISTERIO DE DEPORTES Y RECREACIÓN"/>
    <x v="2"/>
    <x v="8"/>
    <x v="50"/>
    <s v="2.6 - BIENES MUEBLES, INMUEBLES E INTANGIBLES"/>
    <s v="2.6.8 - BIENES INTANGIBLES"/>
    <s v="N"/>
    <s v="00 - N/A"/>
    <s v="10 - FONDO GENERAL"/>
    <s v=" "/>
    <s v="99 - MULTIPROVINCIAL"/>
    <n v="2000000"/>
    <n v="0"/>
    <n v="0"/>
  </r>
  <r>
    <s v="2024"/>
    <x v="0"/>
    <x v="0"/>
    <x v="1"/>
    <x v="7"/>
    <x v="2"/>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00000"/>
    <n v="0"/>
    <n v="0"/>
  </r>
  <r>
    <s v="2024"/>
    <x v="0"/>
    <x v="0"/>
    <x v="1"/>
    <x v="7"/>
    <x v="2"/>
    <s v="0208 - MINISTERIO DE DEPORTES Y RECREACIÓN"/>
    <s v="0001 - MINISTERIO DE DEPORTES Y RECREACIÓN"/>
    <x v="2"/>
    <x v="8"/>
    <x v="50"/>
    <s v="2.7 - OBRAS"/>
    <s v="2.7.1 - OBRAS EN EDIFICACIONES"/>
    <s v="N"/>
    <s v="00 - N/A"/>
    <s v="10 - FONDO GENERAL"/>
    <s v=" "/>
    <s v="99 - MULTIPROVINCIAL"/>
    <n v="500000"/>
    <n v="500000"/>
    <n v="0"/>
  </r>
  <r>
    <s v="2024"/>
    <x v="0"/>
    <x v="0"/>
    <x v="1"/>
    <x v="7"/>
    <x v="2"/>
    <s v="0208 - MINISTERIO DE DEPORTES Y RECREACIÓN"/>
    <s v="0002 - COMISIÓN HÍPICA NACIONAL"/>
    <x v="2"/>
    <x v="8"/>
    <x v="50"/>
    <s v="2.7 - OBRAS"/>
    <s v="2.7.1 - OBRAS EN EDIFICACIONES"/>
    <s v="N"/>
    <s v="00 - N/A"/>
    <s v="20 - FONDOS CON DESTINO ESPECÍFICO"/>
    <s v=" "/>
    <s v="99 - MULTIPROVINCIAL"/>
    <n v="60000000"/>
    <n v="60000000"/>
    <n v="0"/>
  </r>
  <r>
    <s v="2024"/>
    <x v="0"/>
    <x v="0"/>
    <x v="1"/>
    <x v="7"/>
    <x v="2"/>
    <s v="0208 - MINISTERIO DE DEPORTES Y RECREACIÓN"/>
    <s v="0003 - DIRECCION DEL COMISIONADO NACIONAL DE BEISBOL"/>
    <x v="2"/>
    <x v="8"/>
    <x v="49"/>
    <s v="2.6 - BIENES MUEBLES, INMUEBLES E INTANGIBLES"/>
    <s v="2.6.1 - MOBILIARIO Y EQUIPO"/>
    <s v="N"/>
    <s v="00 - N/A"/>
    <s v="10 - FONDO GENERAL"/>
    <s v=" "/>
    <s v="99 - MULTIPROVINCIAL"/>
    <n v="0"/>
    <n v="3960500"/>
    <n v="0"/>
  </r>
  <r>
    <s v="2024"/>
    <x v="0"/>
    <x v="0"/>
    <x v="1"/>
    <x v="7"/>
    <x v="2"/>
    <s v="0208 - MINISTERIO DE DEPORTES Y RECREACIÓN"/>
    <s v="0003 - DIRECCION DEL COMISIONADO NACIONAL DE BEISBOL"/>
    <x v="2"/>
    <x v="8"/>
    <x v="49"/>
    <s v="2.7 - OBRAS"/>
    <s v="2.7.1 - OBRAS EN EDIFICACIONES"/>
    <s v="N"/>
    <s v="00 - N/A"/>
    <s v="10 - FONDO GENERAL"/>
    <s v=" "/>
    <s v="99 - MULTIPROVINCIAL"/>
    <n v="0"/>
    <n v="11132000"/>
    <n v="0"/>
  </r>
  <r>
    <s v="2024"/>
    <x v="0"/>
    <x v="0"/>
    <x v="1"/>
    <x v="7"/>
    <x v="2"/>
    <s v="0209 - MINISTERIO DE TRABAJO"/>
    <s v="0001 - MINISTERIO DE TRABAJO"/>
    <x v="1"/>
    <x v="2"/>
    <x v="51"/>
    <s v="2.6 - BIENES MUEBLES, INMUEBLES E INTANGIBLES"/>
    <s v="2.6.1 - MOBILIARIO Y EQUIPO"/>
    <s v="N"/>
    <s v="00 - N/A"/>
    <s v="10 - FONDO GENERAL"/>
    <s v=" "/>
    <s v="99 - MULTIPROVINCIAL"/>
    <n v="2965000"/>
    <n v="15886596.129999999"/>
    <n v="15843626.409999998"/>
  </r>
  <r>
    <s v="2024"/>
    <x v="0"/>
    <x v="0"/>
    <x v="1"/>
    <x v="7"/>
    <x v="2"/>
    <s v="0209 - MINISTERIO DE TRABAJO"/>
    <s v="0001 - MINISTERIO DE TRABAJO"/>
    <x v="1"/>
    <x v="2"/>
    <x v="51"/>
    <s v="2.6 - BIENES MUEBLES, INMUEBLES E INTANGIBLES"/>
    <s v="2.6.1 - MOBILIARIO Y EQUIPO"/>
    <s v="N"/>
    <s v="00 - N/A"/>
    <s v="20 - FONDOS CON DESTINO ESPECÍFICO"/>
    <s v=" "/>
    <s v="99 - MULTIPROVINCIAL"/>
    <n v="8650000"/>
    <n v="5545200.0099999998"/>
    <n v="4996231.8600000013"/>
  </r>
  <r>
    <s v="2024"/>
    <x v="0"/>
    <x v="0"/>
    <x v="1"/>
    <x v="7"/>
    <x v="2"/>
    <s v="0209 - MINISTERIO DE TRABAJO"/>
    <s v="0001 - MINISTERIO DE TRABAJO"/>
    <x v="1"/>
    <x v="2"/>
    <x v="51"/>
    <s v="2.6 - BIENES MUEBLES, INMUEBLES E INTANGIBLES"/>
    <s v="2.6.1 - MOBILIARIO Y EQUIPO"/>
    <s v="N"/>
    <s v="00 - N/A"/>
    <s v="70 - DONACION EXTERNA"/>
    <s v=" "/>
    <s v="99 - MULTIPROVINCIAL"/>
    <n v="0"/>
    <n v="623496.87000000023"/>
    <n v="623496.87"/>
  </r>
  <r>
    <s v="2024"/>
    <x v="0"/>
    <x v="0"/>
    <x v="1"/>
    <x v="7"/>
    <x v="2"/>
    <s v="0209 - MINISTERIO DE TRABAJO"/>
    <s v="0001 - MINISTERIO DE TRABAJO"/>
    <x v="1"/>
    <x v="2"/>
    <x v="51"/>
    <s v="2.6 - BIENES MUEBLES, INMUEBLES E INTANGIBLES"/>
    <s v="2.6.2 - MOBILIARIO Y EQUIPO DE AUDIO, AUDIOVISUAL, RECREATIVO Y EDUCACIONAL"/>
    <s v="N"/>
    <s v="00 - N/A"/>
    <s v="10 - FONDO GENERAL"/>
    <s v=" "/>
    <s v="99 - MULTIPROVINCIAL"/>
    <n v="0"/>
    <n v="1057508"/>
    <n v="1051181.8799999999"/>
  </r>
  <r>
    <s v="2024"/>
    <x v="0"/>
    <x v="0"/>
    <x v="1"/>
    <x v="7"/>
    <x v="2"/>
    <s v="0209 - MINISTERIO DE TRABAJO"/>
    <s v="0001 - MINISTERIO DE TRABAJO"/>
    <x v="1"/>
    <x v="2"/>
    <x v="51"/>
    <s v="2.6 - BIENES MUEBLES, INMUEBLES E INTANGIBLES"/>
    <s v="2.6.2 - MOBILIARIO Y EQUIPO DE AUDIO, AUDIOVISUAL, RECREATIVO Y EDUCACIONAL"/>
    <s v="N"/>
    <s v="00 - N/A"/>
    <s v="20 - FONDOS CON DESTINO ESPECÍFICO"/>
    <s v=" "/>
    <s v="99 - MULTIPROVINCIAL"/>
    <n v="860000"/>
    <n v="89231.6"/>
    <n v="86724.1"/>
  </r>
  <r>
    <s v="2024"/>
    <x v="0"/>
    <x v="0"/>
    <x v="1"/>
    <x v="7"/>
    <x v="2"/>
    <s v="0209 - MINISTERIO DE TRABAJO"/>
    <s v="0001 - MINISTERIO DE TRABAJO"/>
    <x v="1"/>
    <x v="2"/>
    <x v="51"/>
    <s v="2.6 - BIENES MUEBLES, INMUEBLES E INTANGIBLES"/>
    <s v="2.6.2 - MOBILIARIO Y EQUIPO DE AUDIO, AUDIOVISUAL, RECREATIVO Y EDUCACIONAL"/>
    <s v="N"/>
    <s v="00 - N/A"/>
    <s v="70 - DONACION EXTERNA"/>
    <s v=" "/>
    <s v="99 - MULTIPROVINCIAL"/>
    <n v="0"/>
    <n v="67850"/>
    <n v="67850"/>
  </r>
  <r>
    <s v="2024"/>
    <x v="0"/>
    <x v="0"/>
    <x v="1"/>
    <x v="7"/>
    <x v="2"/>
    <s v="0209 - MINISTERIO DE TRABAJO"/>
    <s v="0001 - MINISTERIO DE TRABAJO"/>
    <x v="1"/>
    <x v="2"/>
    <x v="51"/>
    <s v="2.6 - BIENES MUEBLES, INMUEBLES E INTANGIBLES"/>
    <s v="2.6.3 - EQUIPO E INSTRUMENTAL, CIENTÍFICO Y LABORATORIO"/>
    <s v="N"/>
    <s v="00 - N/A"/>
    <s v="20 - FONDOS CON DESTINO ESPECÍFICO"/>
    <s v=" "/>
    <s v="99 - MULTIPROVINCIAL"/>
    <n v="0"/>
    <n v="54541.99"/>
    <n v="54492.57"/>
  </r>
  <r>
    <s v="2024"/>
    <x v="0"/>
    <x v="0"/>
    <x v="1"/>
    <x v="7"/>
    <x v="2"/>
    <s v="0209 - MINISTERIO DE TRABAJO"/>
    <s v="0001 - MINISTERIO DE TRABAJO"/>
    <x v="1"/>
    <x v="2"/>
    <x v="51"/>
    <s v="2.6 - BIENES MUEBLES, INMUEBLES E INTANGIBLES"/>
    <s v="2.6.4 - VEHÍCULOS Y EQUIPO DE TRANSPORTE, TRACCIÓN Y ELEVACIÓN"/>
    <s v="N"/>
    <s v="00 - N/A"/>
    <s v="10 - FONDO GENERAL"/>
    <s v=" "/>
    <s v="99 - MULTIPROVINCIAL"/>
    <n v="28500000"/>
    <n v="8150396.4600000018"/>
    <n v="0"/>
  </r>
  <r>
    <s v="2024"/>
    <x v="0"/>
    <x v="0"/>
    <x v="1"/>
    <x v="7"/>
    <x v="2"/>
    <s v="0209 - MINISTERIO DE TRABAJO"/>
    <s v="0001 - MINISTERIO DE TRABAJO"/>
    <x v="1"/>
    <x v="2"/>
    <x v="51"/>
    <s v="2.6 - BIENES MUEBLES, INMUEBLES E INTANGIBLES"/>
    <s v="2.6.5 - MAQUINARIA, OTROS EQUIPOS Y HERRAMIENTAS"/>
    <s v="N"/>
    <s v="00 - N/A"/>
    <s v="10 - FONDO GENERAL"/>
    <s v=" "/>
    <s v="99 - MULTIPROVINCIAL"/>
    <n v="2700000"/>
    <n v="3280000"/>
    <n v="511891.4"/>
  </r>
  <r>
    <s v="2024"/>
    <x v="0"/>
    <x v="0"/>
    <x v="1"/>
    <x v="7"/>
    <x v="2"/>
    <s v="0209 - MINISTERIO DE TRABAJO"/>
    <s v="0001 - MINISTERIO DE TRABAJO"/>
    <x v="1"/>
    <x v="2"/>
    <x v="51"/>
    <s v="2.6 - BIENES MUEBLES, INMUEBLES E INTANGIBLES"/>
    <s v="2.6.5 - MAQUINARIA, OTROS EQUIPOS Y HERRAMIENTAS"/>
    <s v="N"/>
    <s v="00 - N/A"/>
    <s v="20 - FONDOS CON DESTINO ESPECÍFICO"/>
    <s v=" "/>
    <s v="99 - MULTIPROVINCIAL"/>
    <n v="1850000"/>
    <n v="494205.86999999988"/>
    <n v="354298.37000000005"/>
  </r>
  <r>
    <s v="2024"/>
    <x v="0"/>
    <x v="0"/>
    <x v="1"/>
    <x v="7"/>
    <x v="2"/>
    <s v="0209 - MINISTERIO DE TRABAJO"/>
    <s v="0001 - MINISTERIO DE TRABAJO"/>
    <x v="1"/>
    <x v="2"/>
    <x v="51"/>
    <s v="2.6 - BIENES MUEBLES, INMUEBLES E INTANGIBLES"/>
    <s v="2.6.5 - MAQUINARIA, OTROS EQUIPOS Y HERRAMIENTAS"/>
    <s v="N"/>
    <s v="00 - N/A"/>
    <s v="70 - DONACION EXTERNA"/>
    <s v=" "/>
    <s v="99 - MULTIPROVINCIAL"/>
    <n v="0"/>
    <n v="8600.7900000000373"/>
    <n v="8600.7900000000009"/>
  </r>
  <r>
    <s v="2024"/>
    <x v="0"/>
    <x v="0"/>
    <x v="1"/>
    <x v="7"/>
    <x v="2"/>
    <s v="0209 - MINISTERIO DE TRABAJO"/>
    <s v="0001 - MINISTERIO DE TRABAJO"/>
    <x v="1"/>
    <x v="2"/>
    <x v="51"/>
    <s v="2.6 - BIENES MUEBLES, INMUEBLES E INTANGIBLES"/>
    <s v="2.6.6 - EQUIPOS DE DEFENSA Y SEGURIDAD"/>
    <s v="N"/>
    <s v="00 - N/A"/>
    <s v="10 - FONDO GENERAL"/>
    <s v=" "/>
    <s v="99 - MULTIPROVINCIAL"/>
    <n v="0"/>
    <n v="1274303.92"/>
    <n v="1274303.92"/>
  </r>
  <r>
    <s v="2024"/>
    <x v="0"/>
    <x v="0"/>
    <x v="1"/>
    <x v="7"/>
    <x v="2"/>
    <s v="0209 - MINISTERIO DE TRABAJO"/>
    <s v="0001 - MINISTERIO DE TRABAJO"/>
    <x v="1"/>
    <x v="2"/>
    <x v="51"/>
    <s v="2.6 - BIENES MUEBLES, INMUEBLES E INTANGIBLES"/>
    <s v="2.6.6 - EQUIPOS DE DEFENSA Y SEGURIDAD"/>
    <s v="N"/>
    <s v="00 - N/A"/>
    <s v="20 - FONDOS CON DESTINO ESPECÍFICO"/>
    <s v=" "/>
    <s v="99 - MULTIPROVINCIAL"/>
    <n v="0"/>
    <n v="264437.99999999988"/>
    <n v="264438"/>
  </r>
  <r>
    <s v="2024"/>
    <x v="0"/>
    <x v="0"/>
    <x v="1"/>
    <x v="7"/>
    <x v="2"/>
    <s v="0209 - MINISTERIO DE TRABAJO"/>
    <s v="0001 - MINISTERIO DE TRABAJO"/>
    <x v="1"/>
    <x v="2"/>
    <x v="51"/>
    <s v="2.6 - BIENES MUEBLES, INMUEBLES E INTANGIBLES"/>
    <s v="2.6.6 - EQUIPOS DE DEFENSA Y SEGURIDAD"/>
    <s v="N"/>
    <s v="00 - N/A"/>
    <s v="70 - DONACION EXTERNA"/>
    <s v=" "/>
    <s v="99 - MULTIPROVINCIAL"/>
    <n v="0"/>
    <n v="285699.26"/>
    <n v="278619.26"/>
  </r>
  <r>
    <s v="2024"/>
    <x v="0"/>
    <x v="0"/>
    <x v="1"/>
    <x v="7"/>
    <x v="2"/>
    <s v="0209 - MINISTERIO DE TRABAJO"/>
    <s v="0001 - MINISTERIO DE TRABAJO"/>
    <x v="1"/>
    <x v="2"/>
    <x v="51"/>
    <s v="2.6 - BIENES MUEBLES, INMUEBLES E INTANGIBLES"/>
    <s v="2.6.8 - BIENES INTANGIBLES"/>
    <s v="N"/>
    <s v="00 - N/A"/>
    <s v="20 - FONDOS CON DESTINO ESPECÍFICO"/>
    <s v=" "/>
    <s v="99 - MULTIPROVINCIAL"/>
    <n v="0"/>
    <n v="2100143.98"/>
    <n v="2096350.05"/>
  </r>
  <r>
    <s v="2024"/>
    <x v="0"/>
    <x v="0"/>
    <x v="1"/>
    <x v="7"/>
    <x v="2"/>
    <s v="0209 - MINISTERIO DE TRABAJO"/>
    <s v="0001 - MINISTERIO DE TRABAJO"/>
    <x v="1"/>
    <x v="2"/>
    <x v="51"/>
    <s v="2.6 - BIENES MUEBLES, INMUEBLES E INTANGIBLES"/>
    <s v="2.6.8 - BIENES INTANGIBLES"/>
    <s v="N"/>
    <s v="00 - N/A"/>
    <s v="70 - DONACION EXTERNA"/>
    <s v=" "/>
    <s v="99 - MULTIPROVINCIAL"/>
    <n v="0"/>
    <n v="0"/>
    <n v="0"/>
  </r>
  <r>
    <s v="2024"/>
    <x v="0"/>
    <x v="0"/>
    <x v="1"/>
    <x v="7"/>
    <x v="2"/>
    <s v="0209 - MINISTERIO DE TRABAJO"/>
    <s v="0001 - MINISTERIO DE TRABAJO"/>
    <x v="1"/>
    <x v="2"/>
    <x v="51"/>
    <s v="2.7 - OBRAS"/>
    <s v="2.7.1 - OBRAS EN EDIFICACIONES"/>
    <s v="N"/>
    <s v="00 - N/A"/>
    <s v="70 - DONACION EXTERNA"/>
    <s v=" "/>
    <s v="99 - MULTIPROVINCIAL"/>
    <n v="2884525"/>
    <n v="2884525"/>
    <n v="0"/>
  </r>
  <r>
    <s v="2024"/>
    <x v="0"/>
    <x v="0"/>
    <x v="1"/>
    <x v="7"/>
    <x v="2"/>
    <s v="0209 - MINISTERIO DE TRABAJO"/>
    <s v="0001 - MINISTERIO DE TRABAJO"/>
    <x v="2"/>
    <x v="4"/>
    <x v="107"/>
    <s v="2.6 - BIENES MUEBLES, INMUEBLES E INTANGIBLES"/>
    <s v="2.6.1 - MOBILIARIO Y EQUIPO"/>
    <s v="S"/>
    <s v="00 - N/A"/>
    <s v="60 - CREDITO EXTERNO"/>
    <s v=" "/>
    <s v="25 - SANTIAGO"/>
    <n v="3434250"/>
    <n v="2013200"/>
    <n v="0"/>
  </r>
  <r>
    <s v="2024"/>
    <x v="0"/>
    <x v="0"/>
    <x v="1"/>
    <x v="7"/>
    <x v="2"/>
    <s v="0209 - MINISTERIO DE TRABAJO"/>
    <s v="0001 - MINISTERIO DE TRABAJO"/>
    <x v="2"/>
    <x v="4"/>
    <x v="107"/>
    <s v="2.6 - BIENES MUEBLES, INMUEBLES E INTANGIBLES"/>
    <s v="2.6.4 - VEHÍCULOS Y EQUIPO DE TRANSPORTE, TRACCIÓN Y ELEVACIÓN"/>
    <s v="S"/>
    <s v="00 - N/A"/>
    <s v="60 - CREDITO EXTERNO"/>
    <s v=" "/>
    <s v="25 - SANTIAGO"/>
    <n v="23278491"/>
    <n v="2384000"/>
    <n v="0"/>
  </r>
  <r>
    <s v="2024"/>
    <x v="0"/>
    <x v="0"/>
    <x v="1"/>
    <x v="7"/>
    <x v="2"/>
    <s v="0210 - MINISTERIO DE AGRICULTURA"/>
    <s v="0001 - MINISTERIO DE AGRICULTURA"/>
    <x v="1"/>
    <x v="12"/>
    <x v="32"/>
    <s v="2.6 - BIENES MUEBLES, INMUEBLES E INTANGIBLES"/>
    <s v="2.6.1 - MOBILIARIO Y EQUIPO"/>
    <s v="N"/>
    <s v="00 - N/A"/>
    <s v="10 - FONDO GENERAL"/>
    <s v=" "/>
    <s v="99 - MULTIPROVINCIAL"/>
    <n v="27715000"/>
    <n v="14015000"/>
    <n v="8289973.1799999997"/>
  </r>
  <r>
    <s v="2024"/>
    <x v="0"/>
    <x v="0"/>
    <x v="1"/>
    <x v="7"/>
    <x v="2"/>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x v="2"/>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27457667"/>
  </r>
  <r>
    <s v="2024"/>
    <x v="0"/>
    <x v="0"/>
    <x v="1"/>
    <x v="7"/>
    <x v="2"/>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x v="2"/>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x v="2"/>
    <s v="0210 - MINISTERIO DE AGRICULTURA"/>
    <s v="0001 - MINISTERIO DE AGRICULTURA"/>
    <x v="1"/>
    <x v="12"/>
    <x v="32"/>
    <s v="2.6 - BIENES MUEBLES, INMUEBLES E INTANGIBLES"/>
    <s v="2.6.3 - EQUIPO E INSTRUMENTAL, CIENTÍFICO Y LABORATORIO"/>
    <s v="N"/>
    <s v="00 - N/A"/>
    <s v="10 - FONDO GENERAL"/>
    <s v=" "/>
    <s v="99 - MULTIPROVINCIAL"/>
    <n v="3000000"/>
    <n v="0"/>
    <n v="0"/>
  </r>
  <r>
    <s v="2024"/>
    <x v="0"/>
    <x v="0"/>
    <x v="1"/>
    <x v="7"/>
    <x v="2"/>
    <s v="0210 - MINISTERIO DE AGRICULTURA"/>
    <s v="0001 - MINISTERIO DE AGRICULTURA"/>
    <x v="1"/>
    <x v="12"/>
    <x v="32"/>
    <s v="2.6 - BIENES MUEBLES, INMUEBLES E INTANGIBLES"/>
    <s v="2.6.4 - VEHÍCULOS Y EQUIPO DE TRANSPORTE, TRACCIÓN Y ELEVACIÓN"/>
    <s v="N"/>
    <s v="00 - N/A"/>
    <s v="10 - FONDO GENERAL"/>
    <s v=" "/>
    <s v="99 - MULTIPROVINCIAL"/>
    <n v="28900000"/>
    <n v="4029150"/>
    <n v="3770910.39"/>
  </r>
  <r>
    <s v="2024"/>
    <x v="0"/>
    <x v="0"/>
    <x v="1"/>
    <x v="7"/>
    <x v="2"/>
    <s v="0210 - MINISTERIO DE AGRICULTURA"/>
    <s v="0001 - MINISTERIO DE AGRICULTURA"/>
    <x v="1"/>
    <x v="12"/>
    <x v="32"/>
    <s v="2.6 - BIENES MUEBLES, INMUEBLES E INTANGIBLES"/>
    <s v="2.6.4 - VEHÍCULOS Y EQUIPO DE TRANSPORTE, TRACCIÓN Y ELEVACIÓN"/>
    <s v="N"/>
    <s v="00 - N/A"/>
    <s v="70 - DONACION EXTERNA"/>
    <s v=" "/>
    <s v="99 - MULTIPROVINCIAL"/>
    <n v="0"/>
    <n v="632176.27"/>
    <n v="632176.27"/>
  </r>
  <r>
    <s v="2024"/>
    <x v="0"/>
    <x v="0"/>
    <x v="1"/>
    <x v="7"/>
    <x v="2"/>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67300"/>
    <n v="0"/>
  </r>
  <r>
    <s v="2024"/>
    <x v="0"/>
    <x v="0"/>
    <x v="1"/>
    <x v="7"/>
    <x v="2"/>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x v="2"/>
    <s v="0210 - MINISTERIO DE AGRICULTURA"/>
    <s v="0001 - MINISTERIO DE AGRICULTURA"/>
    <x v="1"/>
    <x v="12"/>
    <x v="32"/>
    <s v="2.6 - BIENES MUEBLES, INMUEBLES E INTANGIBLES"/>
    <s v="2.6.5 - MAQUINARIA, OTROS EQUIPOS Y HERRAMIENTAS"/>
    <s v="N"/>
    <s v="00 - N/A"/>
    <s v="10 - FONDO GENERAL"/>
    <s v=" "/>
    <s v="99 - MULTIPROVINCIAL"/>
    <n v="20300000"/>
    <n v="41130000"/>
    <n v="27814981.499999996"/>
  </r>
  <r>
    <s v="2024"/>
    <x v="0"/>
    <x v="0"/>
    <x v="1"/>
    <x v="7"/>
    <x v="2"/>
    <s v="0210 - MINISTERIO DE AGRICULTURA"/>
    <s v="0001 - MINISTERIO DE AGRICULTURA"/>
    <x v="1"/>
    <x v="12"/>
    <x v="32"/>
    <s v="2.6 - BIENES MUEBLES, INMUEBLES E INTANGIBLES"/>
    <s v="2.6.5 - MAQUINARIA, OTROS EQUIPOS Y HERRAMIENTAS"/>
    <s v="N"/>
    <s v="00 - N/A"/>
    <s v="70 - DONACION EXTERNA"/>
    <s v=" "/>
    <s v="99 - MULTIPROVINCIAL"/>
    <n v="0"/>
    <n v="549164.68000000005"/>
    <n v="549164.68000000005"/>
  </r>
  <r>
    <s v="2024"/>
    <x v="0"/>
    <x v="0"/>
    <x v="1"/>
    <x v="7"/>
    <x v="2"/>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103665.20999999999"/>
    <n v="0"/>
  </r>
  <r>
    <s v="2024"/>
    <x v="0"/>
    <x v="0"/>
    <x v="1"/>
    <x v="7"/>
    <x v="2"/>
    <s v="0210 - MINISTERIO DE AGRICULTURA"/>
    <s v="0001 - MINISTERIO DE AGRICULTURA"/>
    <x v="1"/>
    <x v="12"/>
    <x v="32"/>
    <s v="2.6 - BIENES MUEBLES, INMUEBLES E INTANGIBLES"/>
    <s v="2.6.6 - EQUIPOS DE DEFENSA Y SEGURIDAD"/>
    <s v="N"/>
    <s v="00 - N/A"/>
    <s v="10 - FONDO GENERAL"/>
    <s v=" "/>
    <s v="99 - MULTIPROVINCIAL"/>
    <n v="0"/>
    <n v="300000"/>
    <n v="207548.43"/>
  </r>
  <r>
    <s v="2024"/>
    <x v="0"/>
    <x v="0"/>
    <x v="1"/>
    <x v="7"/>
    <x v="2"/>
    <s v="0210 - MINISTERIO DE AGRICULTURA"/>
    <s v="0001 - MINISTERIO DE AGRICULTURA"/>
    <x v="1"/>
    <x v="12"/>
    <x v="32"/>
    <s v="2.6 - BIENES MUEBLES, INMUEBLES E INTANGIBLES"/>
    <s v="2.6.7 - ACTIVOS BIOLÓGICOS"/>
    <s v="N"/>
    <s v="00 - N/A"/>
    <s v="10 - FONDO GENERAL"/>
    <s v=" "/>
    <s v="99 - MULTIPROVINCIAL"/>
    <n v="289000000"/>
    <n v="624533404"/>
    <n v="517965242.38"/>
  </r>
  <r>
    <s v="2024"/>
    <x v="0"/>
    <x v="0"/>
    <x v="1"/>
    <x v="7"/>
    <x v="2"/>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n v="0"/>
  </r>
  <r>
    <s v="2024"/>
    <x v="0"/>
    <x v="0"/>
    <x v="1"/>
    <x v="7"/>
    <x v="2"/>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473170"/>
    <n v="1747669.94"/>
  </r>
  <r>
    <s v="2024"/>
    <x v="0"/>
    <x v="0"/>
    <x v="1"/>
    <x v="7"/>
    <x v="2"/>
    <s v="0210 - MINISTERIO DE AGRICULTURA"/>
    <s v="0001 - MINISTERIO DE AGRICULTURA"/>
    <x v="1"/>
    <x v="12"/>
    <x v="32"/>
    <s v="2.6 - BIENES MUEBLES, INMUEBLES E INTANGIBLES"/>
    <s v="2.6.8 - BIENES INTANGIBLES"/>
    <s v="N"/>
    <s v="00 - N/A"/>
    <s v="10 - FONDO GENERAL"/>
    <s v=" "/>
    <s v="99 - MULTIPROVINCIAL"/>
    <n v="0"/>
    <n v="5000"/>
    <n v="0"/>
  </r>
  <r>
    <s v="2024"/>
    <x v="0"/>
    <x v="0"/>
    <x v="1"/>
    <x v="7"/>
    <x v="2"/>
    <s v="0210 - MINISTERIO DE AGRICULTURA"/>
    <s v="0001 - MINISTERIO DE AGRICULTURA"/>
    <x v="1"/>
    <x v="12"/>
    <x v="32"/>
    <s v="2.7 - OBRAS"/>
    <s v="2.7.1 - OBRAS EN EDIFICACIONES"/>
    <s v="N"/>
    <s v="00 - N/A"/>
    <s v="10 - FONDO GENERAL"/>
    <s v=" "/>
    <s v="99 - MULTIPROVINCIAL"/>
    <n v="4500000"/>
    <n v="11050000"/>
    <n v="4500000"/>
  </r>
  <r>
    <s v="2024"/>
    <x v="0"/>
    <x v="0"/>
    <x v="1"/>
    <x v="7"/>
    <x v="2"/>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20109682.559999999"/>
    <n v="13645901.509999996"/>
  </r>
  <r>
    <s v="2024"/>
    <x v="0"/>
    <x v="0"/>
    <x v="1"/>
    <x v="7"/>
    <x v="2"/>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6755390.0100000007"/>
  </r>
  <r>
    <s v="2024"/>
    <x v="0"/>
    <x v="0"/>
    <x v="1"/>
    <x v="7"/>
    <x v="2"/>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x v="2"/>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x v="2"/>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x v="2"/>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x v="2"/>
    <s v="0210 - MINISTERIO DE AGRICULTURA"/>
    <s v="0001 - MINISTERIO DE AGRICULTURA"/>
    <x v="1"/>
    <x v="12"/>
    <x v="53"/>
    <s v="2.6 - BIENES MUEBLES, INMUEBLES E INTANGIBLES"/>
    <s v="2.6.1 - MOBILIARIO Y EQUIPO"/>
    <s v="N"/>
    <s v="00 - N/A"/>
    <s v="10 - FONDO GENERAL"/>
    <s v=" "/>
    <s v="99 - MULTIPROVINCIAL"/>
    <n v="2950000"/>
    <n v="3350000"/>
    <n v="1279625.22"/>
  </r>
  <r>
    <s v="2024"/>
    <x v="0"/>
    <x v="0"/>
    <x v="1"/>
    <x v="7"/>
    <x v="2"/>
    <s v="0210 - MINISTERIO DE AGRICULTURA"/>
    <s v="0001 - MINISTERIO DE AGRICULTURA"/>
    <x v="1"/>
    <x v="12"/>
    <x v="53"/>
    <s v="2.6 - BIENES MUEBLES, INMUEBLES E INTANGIBLES"/>
    <s v="2.6.3 - EQUIPO E INSTRUMENTAL, CIENTÍFICO Y LABORATORIO"/>
    <s v="N"/>
    <s v="00 - N/A"/>
    <s v="10 - FONDO GENERAL"/>
    <s v=" "/>
    <s v="99 - MULTIPROVINCIAL"/>
    <n v="250000"/>
    <n v="250000"/>
    <n v="0"/>
  </r>
  <r>
    <s v="2024"/>
    <x v="0"/>
    <x v="0"/>
    <x v="1"/>
    <x v="7"/>
    <x v="2"/>
    <s v="0210 - MINISTERIO DE AGRICULTURA"/>
    <s v="0001 - MINISTERIO DE AGRICULTURA"/>
    <x v="1"/>
    <x v="12"/>
    <x v="53"/>
    <s v="2.6 - BIENES MUEBLES, INMUEBLES E INTANGIBLES"/>
    <s v="2.6.5 - MAQUINARIA, OTROS EQUIPOS Y HERRAMIENTAS"/>
    <s v="N"/>
    <s v="00 - N/A"/>
    <s v="10 - FONDO GENERAL"/>
    <s v=" "/>
    <s v="99 - MULTIPROVINCIAL"/>
    <n v="4980000"/>
    <n v="8780000"/>
    <n v="6299412.4099999992"/>
  </r>
  <r>
    <s v="2024"/>
    <x v="0"/>
    <x v="0"/>
    <x v="1"/>
    <x v="7"/>
    <x v="2"/>
    <s v="0210 - MINISTERIO DE AGRICULTURA"/>
    <s v="0001 - MINISTERIO DE AGRICULTURA"/>
    <x v="1"/>
    <x v="12"/>
    <x v="53"/>
    <s v="2.6 - BIENES MUEBLES, INMUEBLES E INTANGIBLES"/>
    <s v="2.6.8 - BIENES INTANGIBLES"/>
    <s v="N"/>
    <s v="00 - N/A"/>
    <s v="10 - FONDO GENERAL"/>
    <s v=" "/>
    <s v="99 - MULTIPROVINCIAL"/>
    <n v="9950000"/>
    <n v="4850000"/>
    <n v="4808500"/>
  </r>
  <r>
    <s v="2024"/>
    <x v="0"/>
    <x v="0"/>
    <x v="1"/>
    <x v="7"/>
    <x v="2"/>
    <s v="0210 - MINISTERIO DE AGRICULTURA"/>
    <s v="0001 - MINISTERIO DE AGRICULTURA"/>
    <x v="1"/>
    <x v="12"/>
    <x v="53"/>
    <s v="2.7 - OBRAS"/>
    <s v="2.7.1 - OBRAS EN EDIFICACIONES"/>
    <s v="N"/>
    <s v="00 - N/A"/>
    <s v="10 - FONDO GENERAL"/>
    <s v=" "/>
    <s v="99 - MULTIPROVINCIAL"/>
    <n v="22000000"/>
    <n v="39600000"/>
    <n v="34302323.280000001"/>
  </r>
  <r>
    <s v="2024"/>
    <x v="0"/>
    <x v="0"/>
    <x v="1"/>
    <x v="7"/>
    <x v="2"/>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195463.6800000002"/>
    <n v="2338345.5"/>
  </r>
  <r>
    <s v="2024"/>
    <x v="0"/>
    <x v="0"/>
    <x v="1"/>
    <x v="7"/>
    <x v="2"/>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0"/>
    <n v="0"/>
  </r>
  <r>
    <s v="2024"/>
    <x v="0"/>
    <x v="0"/>
    <x v="1"/>
    <x v="7"/>
    <x v="2"/>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869800"/>
    <n v="429656"/>
  </r>
  <r>
    <s v="2024"/>
    <x v="0"/>
    <x v="0"/>
    <x v="1"/>
    <x v="7"/>
    <x v="2"/>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1110536.3199999998"/>
    <n v="0"/>
  </r>
  <r>
    <s v="2024"/>
    <x v="0"/>
    <x v="0"/>
    <x v="1"/>
    <x v="7"/>
    <x v="2"/>
    <s v="0210 - MINISTERIO DE AGRICULTURA"/>
    <s v="0001 - MINISTERIO DE AGRICULTURA"/>
    <x v="2"/>
    <x v="14"/>
    <x v="54"/>
    <s v="2.6 - BIENES MUEBLES, INMUEBLES E INTANGIBLES"/>
    <s v="2.6.5 - MAQUINARIA, OTROS EQUIPOS Y HERRAMIENTAS"/>
    <s v="N"/>
    <s v="00 - N/A"/>
    <s v="10 - FONDO GENERAL"/>
    <s v=" "/>
    <s v="99 - MULTIPROVINCIAL"/>
    <n v="30000000"/>
    <n v="0"/>
    <n v="0"/>
  </r>
  <r>
    <s v="2024"/>
    <x v="0"/>
    <x v="0"/>
    <x v="1"/>
    <x v="7"/>
    <x v="2"/>
    <s v="0210 - MINISTERIO DE AGRICULTURA"/>
    <s v="0001 - MINISTERIO DE AGRICULTURA"/>
    <x v="2"/>
    <x v="14"/>
    <x v="54"/>
    <s v="2.7 - OBRAS"/>
    <s v="2.7.1 - OBRAS EN EDIFICACIONES"/>
    <s v="N"/>
    <s v="00 - N/A"/>
    <s v="10 - FONDO GENERAL"/>
    <s v=" "/>
    <s v="99 - MULTIPROVINCIAL"/>
    <n v="400000"/>
    <n v="400000"/>
    <n v="0"/>
  </r>
  <r>
    <s v="2024"/>
    <x v="0"/>
    <x v="0"/>
    <x v="1"/>
    <x v="7"/>
    <x v="2"/>
    <s v="0210 - MINISTERIO DE AGRICULTURA"/>
    <s v="0001 - MINISTERIO DE AGRICULTURA"/>
    <x v="2"/>
    <x v="10"/>
    <x v="45"/>
    <s v="2.6 - BIENES MUEBLES, INMUEBLES E INTANGIBLES"/>
    <s v="2.6.1 - MOBILIARIO Y EQUIPO"/>
    <s v="N"/>
    <s v="00 - N/A"/>
    <s v="10 - FONDO GENERAL"/>
    <s v=" "/>
    <s v="99 - MULTIPROVINCIAL"/>
    <n v="2350000"/>
    <n v="2450000"/>
    <n v="2221084.9800000004"/>
  </r>
  <r>
    <s v="2024"/>
    <x v="0"/>
    <x v="0"/>
    <x v="1"/>
    <x v="7"/>
    <x v="2"/>
    <s v="0210 - MINISTERIO DE AGRICULTURA"/>
    <s v="0001 - MINISTERIO DE AGRICULTURA"/>
    <x v="2"/>
    <x v="10"/>
    <x v="45"/>
    <s v="2.6 - BIENES MUEBLES, INMUEBLES E INTANGIBLES"/>
    <s v="2.6.2 - MOBILIARIO Y EQUIPO DE AUDIO, AUDIOVISUAL, RECREATIVO Y EDUCACIONAL"/>
    <s v="N"/>
    <s v="00 - N/A"/>
    <s v="10 - FONDO GENERAL"/>
    <s v=" "/>
    <s v="99 - MULTIPROVINCIAL"/>
    <n v="1660000"/>
    <n v="160000"/>
    <n v="0"/>
  </r>
  <r>
    <s v="2024"/>
    <x v="0"/>
    <x v="0"/>
    <x v="1"/>
    <x v="7"/>
    <x v="2"/>
    <s v="0210 - MINISTERIO DE AGRICULTURA"/>
    <s v="0001 - MINISTERIO DE AGRICULTURA"/>
    <x v="2"/>
    <x v="10"/>
    <x v="45"/>
    <s v="2.6 - BIENES MUEBLES, INMUEBLES E INTANGIBLES"/>
    <s v="2.6.3 - EQUIPO E INSTRUMENTAL, CIENTÍFICO Y LABORATORIO"/>
    <s v="N"/>
    <s v="00 - N/A"/>
    <s v="10 - FONDO GENERAL"/>
    <s v=" "/>
    <s v="99 - MULTIPROVINCIAL"/>
    <n v="150000"/>
    <n v="50000"/>
    <n v="0"/>
  </r>
  <r>
    <s v="2024"/>
    <x v="0"/>
    <x v="0"/>
    <x v="1"/>
    <x v="7"/>
    <x v="2"/>
    <s v="0210 - MINISTERIO DE AGRICULTURA"/>
    <s v="0001 - MINISTERIO DE AGRICULTURA"/>
    <x v="2"/>
    <x v="10"/>
    <x v="45"/>
    <s v="2.6 - BIENES MUEBLES, INMUEBLES E INTANGIBLES"/>
    <s v="2.6.4 - VEHÍCULOS Y EQUIPO DE TRANSPORTE, TRACCIÓN Y ELEVACIÓN"/>
    <s v="N"/>
    <s v="00 - N/A"/>
    <s v="10 - FONDO GENERAL"/>
    <s v=" "/>
    <s v="99 - MULTIPROVINCIAL"/>
    <n v="17000000"/>
    <n v="12990000"/>
    <n v="990000"/>
  </r>
  <r>
    <s v="2024"/>
    <x v="0"/>
    <x v="0"/>
    <x v="1"/>
    <x v="7"/>
    <x v="2"/>
    <s v="0210 - MINISTERIO DE AGRICULTURA"/>
    <s v="0001 - MINISTERIO DE AGRICULTURA"/>
    <x v="2"/>
    <x v="10"/>
    <x v="45"/>
    <s v="2.6 - BIENES MUEBLES, INMUEBLES E INTANGIBLES"/>
    <s v="2.6.7 - ACTIVOS BIOLÓGICOS"/>
    <s v="N"/>
    <s v="00 - N/A"/>
    <s v="10 - FONDO GENERAL"/>
    <s v=" "/>
    <s v="99 - MULTIPROVINCIAL"/>
    <n v="5000000"/>
    <n v="5000000"/>
    <n v="4968880"/>
  </r>
  <r>
    <s v="2024"/>
    <x v="0"/>
    <x v="0"/>
    <x v="1"/>
    <x v="7"/>
    <x v="2"/>
    <s v="0210 - MINISTERIO DE AGRICULTURA"/>
    <s v="0001 - MINISTERIO DE AGRICULTURA"/>
    <x v="2"/>
    <x v="5"/>
    <x v="7"/>
    <s v="2.6 - BIENES MUEBLES, INMUEBLES E INTANGIBLES"/>
    <s v="2.6.1 - MOBILIARIO Y EQUIPO"/>
    <s v="N"/>
    <s v="00 - N/A"/>
    <s v="10 - FONDO GENERAL"/>
    <s v=" "/>
    <s v="99 - MULTIPROVINCIAL"/>
    <n v="1200000"/>
    <n v="1031600"/>
    <n v="126298.81"/>
  </r>
  <r>
    <s v="2024"/>
    <x v="0"/>
    <x v="0"/>
    <x v="1"/>
    <x v="7"/>
    <x v="2"/>
    <s v="0210 - MINISTERIO DE AGRICULTURA"/>
    <s v="0001 - MINISTERIO DE AGRICULTURA"/>
    <x v="2"/>
    <x v="5"/>
    <x v="7"/>
    <s v="2.6 - BIENES MUEBLES, INMUEBLES E INTANGIBLES"/>
    <s v="2.6.2 - MOBILIARIO Y EQUIPO DE AUDIO, AUDIOVISUAL, RECREATIVO Y EDUCACIONAL"/>
    <s v="N"/>
    <s v="00 - N/A"/>
    <s v="10 - FONDO GENERAL"/>
    <s v=" "/>
    <s v="99 - MULTIPROVINCIAL"/>
    <n v="300000"/>
    <n v="300000"/>
    <n v="0"/>
  </r>
  <r>
    <s v="2024"/>
    <x v="0"/>
    <x v="0"/>
    <x v="1"/>
    <x v="7"/>
    <x v="2"/>
    <s v="0210 - MINISTERIO DE AGRICULTURA"/>
    <s v="0001 - MINISTERIO DE AGRICULTURA"/>
    <x v="2"/>
    <x v="5"/>
    <x v="7"/>
    <s v="2.6 - BIENES MUEBLES, INMUEBLES E INTANGIBLES"/>
    <s v="2.6.5 - MAQUINARIA, OTROS EQUIPOS Y HERRAMIENTAS"/>
    <s v="N"/>
    <s v="00 - N/A"/>
    <s v="10 - FONDO GENERAL"/>
    <s v=" "/>
    <s v="99 - MULTIPROVINCIAL"/>
    <n v="0"/>
    <n v="168400"/>
    <n v="102000"/>
  </r>
  <r>
    <s v="2024"/>
    <x v="0"/>
    <x v="0"/>
    <x v="1"/>
    <x v="7"/>
    <x v="2"/>
    <s v="0210 - MINISTERIO DE AGRICULTURA"/>
    <s v="0002 - DIRECCION GENERAL DE GANADERIA"/>
    <x v="1"/>
    <x v="12"/>
    <x v="32"/>
    <s v="2.6 - BIENES MUEBLES, INMUEBLES E INTANGIBLES"/>
    <s v="2.6.1 - MOBILIARIO Y EQUIPO"/>
    <s v="N"/>
    <s v="00 - N/A"/>
    <s v="10 - FONDO GENERAL"/>
    <s v=" "/>
    <s v="99 - MULTIPROVINCIAL"/>
    <n v="3285626"/>
    <n v="1912296"/>
    <n v="760589.77"/>
  </r>
  <r>
    <s v="2024"/>
    <x v="0"/>
    <x v="0"/>
    <x v="1"/>
    <x v="7"/>
    <x v="2"/>
    <s v="0210 - MINISTERIO DE AGRICULTURA"/>
    <s v="0002 - DIRECCION GENERAL DE GANADERIA"/>
    <x v="1"/>
    <x v="12"/>
    <x v="32"/>
    <s v="2.6 - BIENES MUEBLES, INMUEBLES E INTANGIBLES"/>
    <s v="2.6.1 - MOBILIARIO Y EQUIPO"/>
    <s v="N"/>
    <s v="00 - N/A"/>
    <s v="20 - FONDOS CON DESTINO ESPECÍFICO"/>
    <s v=" "/>
    <s v="99 - MULTIPROVINCIAL"/>
    <n v="0"/>
    <n v="2418098"/>
    <n v="0"/>
  </r>
  <r>
    <s v="2024"/>
    <x v="0"/>
    <x v="0"/>
    <x v="1"/>
    <x v="7"/>
    <x v="2"/>
    <s v="0210 - MINISTERIO DE AGRICULTURA"/>
    <s v="0002 - DIRECCION GENERAL DE GANADERIA"/>
    <x v="1"/>
    <x v="12"/>
    <x v="32"/>
    <s v="2.6 - BIENES MUEBLES, INMUEBLES E INTANGIBLES"/>
    <s v="2.6.2 - MOBILIARIO Y EQUIPO DE AUDIO, AUDIOVISUAL, RECREATIVO Y EDUCACIONAL"/>
    <s v="N"/>
    <s v="00 - N/A"/>
    <s v="10 - FONDO GENERAL"/>
    <s v=" "/>
    <s v="99 - MULTIPROVINCIAL"/>
    <n v="150000"/>
    <n v="5550"/>
    <n v="5549.66"/>
  </r>
  <r>
    <s v="2024"/>
    <x v="0"/>
    <x v="0"/>
    <x v="1"/>
    <x v="7"/>
    <x v="2"/>
    <s v="0210 - MINISTERIO DE AGRICULTURA"/>
    <s v="0002 - DIRECCION GENERAL DE GANADERIA"/>
    <x v="1"/>
    <x v="12"/>
    <x v="32"/>
    <s v="2.6 - BIENES MUEBLES, INMUEBLES E INTANGIBLES"/>
    <s v="2.6.3 - EQUIPO E INSTRUMENTAL, CIENTÍFICO Y LABORATORIO"/>
    <s v="N"/>
    <s v="00 - N/A"/>
    <s v="10 - FONDO GENERAL"/>
    <s v=" "/>
    <s v="99 - MULTIPROVINCIAL"/>
    <n v="3800000"/>
    <n v="3362099"/>
    <n v="1274118"/>
  </r>
  <r>
    <s v="2024"/>
    <x v="0"/>
    <x v="0"/>
    <x v="1"/>
    <x v="7"/>
    <x v="2"/>
    <s v="0210 - MINISTERIO DE AGRICULTURA"/>
    <s v="0002 - DIRECCION GENERAL DE GANADERIA"/>
    <x v="1"/>
    <x v="12"/>
    <x v="32"/>
    <s v="2.6 - BIENES MUEBLES, INMUEBLES E INTANGIBLES"/>
    <s v="2.6.4 - VEHÍCULOS Y EQUIPO DE TRANSPORTE, TRACCIÓN Y ELEVACIÓN"/>
    <s v="N"/>
    <s v="00 - N/A"/>
    <s v="10 - FONDO GENERAL"/>
    <s v=" "/>
    <s v="99 - MULTIPROVINCIAL"/>
    <n v="1020000"/>
    <n v="10357800"/>
    <n v="0"/>
  </r>
  <r>
    <s v="2024"/>
    <x v="0"/>
    <x v="0"/>
    <x v="1"/>
    <x v="7"/>
    <x v="2"/>
    <s v="0210 - MINISTERIO DE AGRICULTURA"/>
    <s v="0002 - DIRECCION GENERAL DE GANADERIA"/>
    <x v="1"/>
    <x v="12"/>
    <x v="32"/>
    <s v="2.6 - BIENES MUEBLES, INMUEBLES E INTANGIBLES"/>
    <s v="2.6.4 - VEHÍCULOS Y EQUIPO DE TRANSPORTE, TRACCIÓN Y ELEVACIÓN"/>
    <s v="N"/>
    <s v="00 - N/A"/>
    <s v="20 - FONDOS CON DESTINO ESPECÍFICO"/>
    <s v=" "/>
    <s v="99 - MULTIPROVINCIAL"/>
    <n v="0"/>
    <n v="39470235.799999997"/>
    <n v="2796000"/>
  </r>
  <r>
    <s v="2024"/>
    <x v="0"/>
    <x v="0"/>
    <x v="1"/>
    <x v="7"/>
    <x v="2"/>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x v="2"/>
    <s v="0210 - MINISTERIO DE AGRICULTURA"/>
    <s v="0002 - DIRECCION GENERAL DE GANADERIA"/>
    <x v="1"/>
    <x v="12"/>
    <x v="32"/>
    <s v="2.6 - BIENES MUEBLES, INMUEBLES E INTANGIBLES"/>
    <s v="2.6.5 - MAQUINARIA, OTROS EQUIPOS Y HERRAMIENTAS"/>
    <s v="N"/>
    <s v="00 - N/A"/>
    <s v="10 - FONDO GENERAL"/>
    <s v=" "/>
    <s v="99 - MULTIPROVINCIAL"/>
    <n v="1760000"/>
    <n v="1769289"/>
    <n v="1365040.55"/>
  </r>
  <r>
    <s v="2024"/>
    <x v="0"/>
    <x v="0"/>
    <x v="1"/>
    <x v="7"/>
    <x v="2"/>
    <s v="0210 - MINISTERIO DE AGRICULTURA"/>
    <s v="0002 - DIRECCION GENERAL DE GANADERIA"/>
    <x v="1"/>
    <x v="12"/>
    <x v="32"/>
    <s v="2.6 - BIENES MUEBLES, INMUEBLES E INTANGIBLES"/>
    <s v="2.6.6 - EQUIPOS DE DEFENSA Y SEGURIDAD"/>
    <s v="N"/>
    <s v="00 - N/A"/>
    <s v="10 - FONDO GENERAL"/>
    <s v=" "/>
    <s v="99 - MULTIPROVINCIAL"/>
    <n v="200000"/>
    <n v="545142"/>
    <n v="545141.78"/>
  </r>
  <r>
    <s v="2024"/>
    <x v="0"/>
    <x v="0"/>
    <x v="1"/>
    <x v="7"/>
    <x v="2"/>
    <s v="0210 - MINISTERIO DE AGRICULTURA"/>
    <s v="0002 - DIRECCION GENERAL DE GANADERIA"/>
    <x v="1"/>
    <x v="12"/>
    <x v="32"/>
    <s v="2.6 - BIENES MUEBLES, INMUEBLES E INTANGIBLES"/>
    <s v="2.6.7 - ACTIVOS BIOLÓGICOS"/>
    <s v="N"/>
    <s v="00 - N/A"/>
    <s v="10 - FONDO GENERAL"/>
    <s v=" "/>
    <s v="99 - MULTIPROVINCIAL"/>
    <n v="1460000"/>
    <n v="3126903"/>
    <n v="1407500"/>
  </r>
  <r>
    <s v="2024"/>
    <x v="0"/>
    <x v="0"/>
    <x v="1"/>
    <x v="7"/>
    <x v="2"/>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x v="2"/>
    <s v="0210 - MINISTERIO DE AGRICULTURA"/>
    <s v="0003 - OFICINA DE TRATADOS COMERCIALES AGRICOLAS"/>
    <x v="1"/>
    <x v="2"/>
    <x v="55"/>
    <s v="2.6 - BIENES MUEBLES, INMUEBLES E INTANGIBLES"/>
    <s v="2.6.1 - MOBILIARIO Y EQUIPO"/>
    <s v="N"/>
    <s v="00 - N/A"/>
    <s v="10 - FONDO GENERAL"/>
    <s v=" "/>
    <s v="99 - MULTIPROVINCIAL"/>
    <n v="550000"/>
    <n v="508646"/>
    <n v="211343.62000000002"/>
  </r>
  <r>
    <s v="2024"/>
    <x v="0"/>
    <x v="0"/>
    <x v="1"/>
    <x v="7"/>
    <x v="2"/>
    <s v="0210 - MINISTERIO DE AGRICULTURA"/>
    <s v="0003 - OFICINA DE TRATADOS COMERCIALES AGRICOLAS"/>
    <x v="1"/>
    <x v="2"/>
    <x v="55"/>
    <s v="2.6 - BIENES MUEBLES, INMUEBLES E INTANGIBLES"/>
    <s v="2.6.2 - MOBILIARIO Y EQUIPO DE AUDIO, AUDIOVISUAL, RECREATIVO Y EDUCACIONAL"/>
    <s v="N"/>
    <s v="00 - N/A"/>
    <s v="10 - FONDO GENERAL"/>
    <s v=" "/>
    <s v="99 - MULTIPROVINCIAL"/>
    <n v="44999"/>
    <n v="59999"/>
    <n v="0"/>
  </r>
  <r>
    <s v="2024"/>
    <x v="0"/>
    <x v="0"/>
    <x v="1"/>
    <x v="7"/>
    <x v="2"/>
    <s v="0210 - MINISTERIO DE AGRICULTURA"/>
    <s v="0003 - OFICINA DE TRATADOS COMERCIALES AGRICOLAS"/>
    <x v="1"/>
    <x v="2"/>
    <x v="55"/>
    <s v="2.6 - BIENES MUEBLES, INMUEBLES E INTANGIBLES"/>
    <s v="2.6.4 - VEHÍCULOS Y EQUIPO DE TRANSPORTE, TRACCIÓN Y ELEVACIÓN"/>
    <s v="N"/>
    <s v="00 - N/A"/>
    <s v="10 - FONDO GENERAL"/>
    <s v=" "/>
    <s v="99 - MULTIPROVINCIAL"/>
    <n v="0"/>
    <n v="8000"/>
    <n v="5950.79"/>
  </r>
  <r>
    <s v="2024"/>
    <x v="0"/>
    <x v="0"/>
    <x v="1"/>
    <x v="7"/>
    <x v="2"/>
    <s v="0210 - MINISTERIO DE AGRICULTURA"/>
    <s v="0003 - OFICINA DE TRATADOS COMERCIALES AGRICOLAS"/>
    <x v="1"/>
    <x v="2"/>
    <x v="55"/>
    <s v="2.6 - BIENES MUEBLES, INMUEBLES E INTANGIBLES"/>
    <s v="2.6.5 - MAQUINARIA, OTROS EQUIPOS Y HERRAMIENTAS"/>
    <s v="N"/>
    <s v="00 - N/A"/>
    <s v="10 - FONDO GENERAL"/>
    <s v=" "/>
    <s v="99 - MULTIPROVINCIAL"/>
    <n v="0"/>
    <n v="18354"/>
    <n v="18353.830000000002"/>
  </r>
  <r>
    <s v="2024"/>
    <x v="0"/>
    <x v="0"/>
    <x v="1"/>
    <x v="7"/>
    <x v="2"/>
    <s v="0210 - MINISTERIO DE AGRICULTURA"/>
    <s v="0005 - DIRECCION EJECUTIVA DE LA COMISION DE FOMENTO A LA TECNIFICACION DEL SISTEMA NACIONAL DE RIEGO"/>
    <x v="1"/>
    <x v="15"/>
    <x v="56"/>
    <s v="2.6 - BIENES MUEBLES, INMUEBLES E INTANGIBLES"/>
    <s v="2.6.1 - MOBILIARIO Y EQUIPO"/>
    <s v="N"/>
    <s v="00 - N/A"/>
    <s v="10 - FONDO GENERAL"/>
    <s v=" "/>
    <s v="99 - MULTIPROVINCIAL"/>
    <n v="250000"/>
    <n v="3456081"/>
    <n v="3308224.14"/>
  </r>
  <r>
    <s v="2024"/>
    <x v="0"/>
    <x v="0"/>
    <x v="1"/>
    <x v="7"/>
    <x v="2"/>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 "/>
    <s v="99 - MULTIPROVINCIAL"/>
    <n v="100000"/>
    <n v="491016"/>
    <n v="472687.14"/>
  </r>
  <r>
    <s v="2024"/>
    <x v="0"/>
    <x v="0"/>
    <x v="1"/>
    <x v="7"/>
    <x v="2"/>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 "/>
    <s v="99 - MULTIPROVINCIAL"/>
    <n v="20000"/>
    <n v="69350"/>
    <n v="69323.679999999993"/>
  </r>
  <r>
    <s v="2024"/>
    <x v="0"/>
    <x v="0"/>
    <x v="1"/>
    <x v="7"/>
    <x v="2"/>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 "/>
    <s v="99 - MULTIPROVINCIAL"/>
    <n v="150000"/>
    <n v="1440000"/>
    <n v="0"/>
  </r>
  <r>
    <s v="2024"/>
    <x v="0"/>
    <x v="0"/>
    <x v="1"/>
    <x v="7"/>
    <x v="2"/>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 "/>
    <s v="99 - MULTIPROVINCIAL"/>
    <n v="280000"/>
    <n v="2234157"/>
    <n v="1101168.0199999998"/>
  </r>
  <r>
    <s v="2024"/>
    <x v="0"/>
    <x v="0"/>
    <x v="1"/>
    <x v="7"/>
    <x v="2"/>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 "/>
    <s v="99 - MULTIPROVINCIAL"/>
    <n v="50000"/>
    <n v="353900"/>
    <n v="41300"/>
  </r>
  <r>
    <s v="2024"/>
    <x v="0"/>
    <x v="0"/>
    <x v="1"/>
    <x v="7"/>
    <x v="2"/>
    <s v="0210 - MINISTERIO DE AGRICULTURA"/>
    <s v="0005 - DIRECCION EJECUTIVA DE LA COMISION DE FOMENTO A LA TECNIFICACION DEL SISTEMA NACIONAL DE RIEGO"/>
    <x v="1"/>
    <x v="15"/>
    <x v="56"/>
    <s v="2.6 - BIENES MUEBLES, INMUEBLES E INTANGIBLES"/>
    <s v="2.6.8 - BIENES INTANGIBLES"/>
    <s v="N"/>
    <s v="00 - N/A"/>
    <s v="10 - FONDO GENERAL"/>
    <s v=" "/>
    <s v="99 - MULTIPROVINCIAL"/>
    <n v="100000"/>
    <n v="0"/>
    <n v="0"/>
  </r>
  <r>
    <s v="2024"/>
    <x v="0"/>
    <x v="0"/>
    <x v="1"/>
    <x v="7"/>
    <x v="2"/>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 "/>
    <s v="99 - MULTIPROVINCIAL"/>
    <n v="0"/>
    <n v="0"/>
    <n v="0"/>
  </r>
  <r>
    <s v="2024"/>
    <x v="0"/>
    <x v="0"/>
    <x v="1"/>
    <x v="7"/>
    <x v="2"/>
    <s v="0210 - MINISTERIO DE AGRICULTURA"/>
    <s v="0005 - DIRECCION EJECUTIVA DE LA COMISION DE FOMENTO A LA TECNIFICACION DEL SISTEMA NACIONAL DE RIEGO"/>
    <x v="1"/>
    <x v="15"/>
    <x v="56"/>
    <s v="2.7 - OBRAS"/>
    <s v="2.7.1 - OBRAS EN EDIFICACIONES"/>
    <s v="N"/>
    <s v="00 - N/A"/>
    <s v="10 - FONDO GENERAL"/>
    <s v=" "/>
    <s v="99 - MULTIPROVINCIAL"/>
    <n v="250000"/>
    <n v="0"/>
    <n v="0"/>
  </r>
  <r>
    <s v="2024"/>
    <x v="0"/>
    <x v="0"/>
    <x v="1"/>
    <x v="7"/>
    <x v="2"/>
    <s v="0210 - MINISTERIO DE AGRICULTURA"/>
    <s v="0006 - CONSEJO NACIONAL DE PRODUCCIÓN PECUARIA (CONAPROPE)"/>
    <x v="1"/>
    <x v="2"/>
    <x v="55"/>
    <s v="2.6 - BIENES MUEBLES, INMUEBLES E INTANGIBLES"/>
    <s v="2.6.1 - MOBILIARIO Y EQUIPO"/>
    <s v="N"/>
    <s v="00 - N/A"/>
    <s v="10 - FONDO GENERAL"/>
    <s v=" "/>
    <s v="99 - MULTIPROVINCIAL"/>
    <n v="0"/>
    <n v="68844.679999999993"/>
    <n v="0"/>
  </r>
  <r>
    <s v="2024"/>
    <x v="0"/>
    <x v="0"/>
    <x v="1"/>
    <x v="7"/>
    <x v="2"/>
    <s v="0210 - MINISTERIO DE AGRICULTURA"/>
    <s v="0006 - CONSEJO NACIONAL DE PRODUCCIÓN PECUARIA (CONAPROPE)"/>
    <x v="1"/>
    <x v="2"/>
    <x v="55"/>
    <s v="2.6 - BIENES MUEBLES, INMUEBLES E INTANGIBLES"/>
    <s v="2.6.5 - MAQUINARIA, OTROS EQUIPOS Y HERRAMIENTAS"/>
    <s v="N"/>
    <s v="00 - N/A"/>
    <s v="10 - FONDO GENERAL"/>
    <s v=" "/>
    <s v="99 - MULTIPROVINCIAL"/>
    <n v="0"/>
    <n v="200000"/>
    <n v="0"/>
  </r>
  <r>
    <s v="2024"/>
    <x v="0"/>
    <x v="0"/>
    <x v="1"/>
    <x v="7"/>
    <x v="2"/>
    <s v="0210 - MINISTERIO DE AGRICULTURA"/>
    <s v="0007 - CONSEJO NACIONAL PARA LA REGLAMENTACIÓN Y FOMENTO DE LA INDUSTRIA LECHERA"/>
    <x v="1"/>
    <x v="12"/>
    <x v="32"/>
    <s v="2.6 - BIENES MUEBLES, INMUEBLES E INTANGIBLES"/>
    <s v="2.6.1 - MOBILIARIO Y EQUIPO"/>
    <s v="N"/>
    <s v="00 - N/A"/>
    <s v="20 - FONDOS CON DESTINO ESPECÍFICO"/>
    <s v=" "/>
    <s v="99 - MULTIPROVINCIAL"/>
    <n v="15000000"/>
    <n v="0"/>
    <n v="0"/>
  </r>
  <r>
    <s v="2024"/>
    <x v="0"/>
    <x v="0"/>
    <x v="1"/>
    <x v="7"/>
    <x v="2"/>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 "/>
    <s v="99 - MULTIPROVINCIAL"/>
    <n v="5000000"/>
    <n v="0"/>
    <n v="0"/>
  </r>
  <r>
    <s v="2024"/>
    <x v="0"/>
    <x v="0"/>
    <x v="1"/>
    <x v="7"/>
    <x v="2"/>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x v="2"/>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x v="2"/>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x v="2"/>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x v="2"/>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x v="2"/>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x v="2"/>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79999997"/>
  </r>
  <r>
    <s v="2024"/>
    <x v="0"/>
    <x v="0"/>
    <x v="1"/>
    <x v="7"/>
    <x v="2"/>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x v="2"/>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x v="2"/>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x v="2"/>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x v="2"/>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x v="2"/>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x v="2"/>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x v="2"/>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x v="2"/>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n v="12329448.560000001"/>
  </r>
  <r>
    <s v="2024"/>
    <x v="0"/>
    <x v="0"/>
    <x v="1"/>
    <x v="7"/>
    <x v="2"/>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x v="2"/>
    <s v="0211 - MINISTERIO DE OBRAS PÚBLICAS Y COMUNICACIONES"/>
    <s v="0001 - MINISTERIO DE OBRAS PUBLICAS Y COMUNICACIONES"/>
    <x v="1"/>
    <x v="11"/>
    <x v="26"/>
    <s v="2.6 - BIENES MUEBLES, INMUEBLES E INTANGIBLES"/>
    <s v="2.6.1 - MOBILIARIO Y EQUIPO"/>
    <s v="N"/>
    <s v="00 - N/A"/>
    <s v="10 - FONDO GENERAL"/>
    <s v=" "/>
    <s v="99 - MULTIPROVINCIAL"/>
    <n v="20000000"/>
    <n v="35349962"/>
    <n v="27162780.309999995"/>
  </r>
  <r>
    <s v="2024"/>
    <x v="0"/>
    <x v="0"/>
    <x v="1"/>
    <x v="7"/>
    <x v="2"/>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 "/>
    <s v="99 - MULTIPROVINCIAL"/>
    <n v="0"/>
    <n v="200000"/>
    <n v="78182.720000000001"/>
  </r>
  <r>
    <s v="2024"/>
    <x v="0"/>
    <x v="0"/>
    <x v="1"/>
    <x v="7"/>
    <x v="2"/>
    <s v="0211 - MINISTERIO DE OBRAS PÚBLICAS Y COMUNICACIONES"/>
    <s v="0001 - MINISTERIO DE OBRAS PUBLICAS Y COMUNICACIONES"/>
    <x v="1"/>
    <x v="11"/>
    <x v="26"/>
    <s v="2.6 - BIENES MUEBLES, INMUEBLES E INTANGIBLES"/>
    <s v="2.6.4 - VEHÍCULOS Y EQUIPO DE TRANSPORTE, TRACCIÓN Y ELEVACIÓN"/>
    <s v="N"/>
    <s v="00 - N/A"/>
    <s v="10 - FONDO GENERAL"/>
    <s v=" "/>
    <s v="99 - MULTIPROVINCIAL"/>
    <n v="20000000"/>
    <n v="13859100"/>
    <n v="13859100"/>
  </r>
  <r>
    <s v="2024"/>
    <x v="0"/>
    <x v="0"/>
    <x v="1"/>
    <x v="7"/>
    <x v="2"/>
    <s v="0211 - MINISTERIO DE OBRAS PÚBLICAS Y COMUNICACIONES"/>
    <s v="0001 - MINISTERIO DE OBRAS PUBLICAS Y COMUNICACIONES"/>
    <x v="1"/>
    <x v="11"/>
    <x v="26"/>
    <s v="2.6 - BIENES MUEBLES, INMUEBLES E INTANGIBLES"/>
    <s v="2.6.5 - MAQUINARIA, OTROS EQUIPOS Y HERRAMIENTAS"/>
    <s v="N"/>
    <s v="00 - N/A"/>
    <s v="10 - FONDO GENERAL"/>
    <s v=" "/>
    <s v="99 - MULTIPROVINCIAL"/>
    <n v="33000000"/>
    <n v="9300000"/>
    <n v="8130929.7600000007"/>
  </r>
  <r>
    <s v="2024"/>
    <x v="0"/>
    <x v="0"/>
    <x v="1"/>
    <x v="7"/>
    <x v="2"/>
    <s v="0211 - MINISTERIO DE OBRAS PÚBLICAS Y COMUNICACIONES"/>
    <s v="0001 - MINISTERIO DE OBRAS PUBLICAS Y COMUNICACIONES"/>
    <x v="1"/>
    <x v="11"/>
    <x v="26"/>
    <s v="2.6 - BIENES MUEBLES, INMUEBLES E INTANGIBLES"/>
    <s v="2.6.8 - BIENES INTANGIBLES"/>
    <s v="N"/>
    <s v="00 - N/A"/>
    <s v="10 - FONDO GENERAL"/>
    <s v=" "/>
    <s v="99 - MULTIPROVINCIAL"/>
    <n v="5000000"/>
    <n v="19290900"/>
    <n v="17283265.809999999"/>
  </r>
  <r>
    <s v="2024"/>
    <x v="0"/>
    <x v="0"/>
    <x v="1"/>
    <x v="7"/>
    <x v="2"/>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x v="2"/>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x v="2"/>
    <s v="0211 - MINISTERIO DE OBRAS PÚBLICAS Y COMUNICACIONES"/>
    <s v="0001 - MINISTERIO DE OBRAS PUBLICAS Y COMUNICACIONES"/>
    <x v="1"/>
    <x v="11"/>
    <x v="57"/>
    <s v="2.6 - BIENES MUEBLES, INMUEBLES E INTANGIBLES"/>
    <s v="2.6.1 - MOBILIARIO Y EQUIPO"/>
    <s v="N"/>
    <s v="00 - N/A"/>
    <s v="20 - FONDOS CON DESTINO ESPECÍFICO"/>
    <s v=" "/>
    <s v="99 - MULTIPROVINCIAL"/>
    <n v="21050000"/>
    <n v="22750000"/>
    <n v="5366892.0600000005"/>
  </r>
  <r>
    <s v="2024"/>
    <x v="0"/>
    <x v="0"/>
    <x v="1"/>
    <x v="7"/>
    <x v="2"/>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 "/>
    <s v="99 - MULTIPROVINCIAL"/>
    <n v="22000000"/>
    <n v="1750000"/>
    <n v="40485.230000000003"/>
  </r>
  <r>
    <s v="2024"/>
    <x v="0"/>
    <x v="0"/>
    <x v="1"/>
    <x v="7"/>
    <x v="2"/>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 "/>
    <s v="99 - MULTIPROVINCIAL"/>
    <n v="10000000"/>
    <n v="6500000"/>
    <n v="1256900.58"/>
  </r>
  <r>
    <s v="2024"/>
    <x v="0"/>
    <x v="0"/>
    <x v="1"/>
    <x v="7"/>
    <x v="2"/>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 "/>
    <s v="99 - MULTIPROVINCIAL"/>
    <n v="210000000"/>
    <n v="11500000"/>
    <n v="0"/>
  </r>
  <r>
    <s v="2024"/>
    <x v="0"/>
    <x v="0"/>
    <x v="1"/>
    <x v="7"/>
    <x v="2"/>
    <s v="0211 - MINISTERIO DE OBRAS PÚBLICAS Y COMUNICACIONES"/>
    <s v="0001 - MINISTERIO DE OBRAS PUBLICAS Y COMUNICACIONES"/>
    <x v="1"/>
    <x v="11"/>
    <x v="57"/>
    <s v="2.6 - BIENES MUEBLES, INMUEBLES E INTANGIBLES"/>
    <s v="2.6.5 - MAQUINARIA, OTROS EQUIPOS Y HERRAMIENTAS"/>
    <s v="N"/>
    <s v="00 - N/A"/>
    <s v="20 - FONDOS CON DESTINO ESPECÍFICO"/>
    <s v=" "/>
    <s v="99 - MULTIPROVINCIAL"/>
    <n v="47000000"/>
    <n v="241050000"/>
    <n v="229094159.29999998"/>
  </r>
  <r>
    <s v="2024"/>
    <x v="0"/>
    <x v="0"/>
    <x v="1"/>
    <x v="7"/>
    <x v="2"/>
    <s v="0211 - MINISTERIO DE OBRAS PÚBLICAS Y COMUNICACIONES"/>
    <s v="0001 - MINISTERIO DE OBRAS PUBLICAS Y COMUNICACIONES"/>
    <x v="1"/>
    <x v="11"/>
    <x v="57"/>
    <s v="2.6 - BIENES MUEBLES, INMUEBLES E INTANGIBLES"/>
    <s v="2.6.6 - EQUIPOS DE DEFENSA Y SEGURIDAD"/>
    <s v="N"/>
    <s v="00 - N/A"/>
    <s v="20 - FONDOS CON DESTINO ESPECÍFICO"/>
    <s v=" "/>
    <s v="99 - MULTIPROVINCIAL"/>
    <n v="30000000"/>
    <n v="0"/>
    <n v="0"/>
  </r>
  <r>
    <s v="2024"/>
    <x v="0"/>
    <x v="0"/>
    <x v="1"/>
    <x v="7"/>
    <x v="2"/>
    <s v="0211 - MINISTERIO DE OBRAS PÚBLICAS Y COMUNICACIONES"/>
    <s v="0001 - MINISTERIO DE OBRAS PUBLICAS Y COMUNICACIONES"/>
    <x v="1"/>
    <x v="11"/>
    <x v="57"/>
    <s v="2.6 - BIENES MUEBLES, INMUEBLES E INTANGIBLES"/>
    <s v="2.6.8 - BIENES INTANGIBLES"/>
    <s v="N"/>
    <s v="00 - N/A"/>
    <s v="20 - FONDOS CON DESTINO ESPECÍFICO"/>
    <s v=" "/>
    <s v="99 - MULTIPROVINCIAL"/>
    <n v="0"/>
    <n v="63761181"/>
    <n v="63709148.619999997"/>
  </r>
  <r>
    <s v="2024"/>
    <x v="0"/>
    <x v="0"/>
    <x v="1"/>
    <x v="7"/>
    <x v="2"/>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 "/>
    <s v="99 - MULTIPROVINCIAL"/>
    <n v="10000000"/>
    <n v="2557600"/>
    <n v="0"/>
  </r>
  <r>
    <s v="2024"/>
    <x v="0"/>
    <x v="0"/>
    <x v="1"/>
    <x v="7"/>
    <x v="2"/>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x v="2"/>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30000003"/>
  </r>
  <r>
    <s v="2024"/>
    <x v="0"/>
    <x v="0"/>
    <x v="1"/>
    <x v="7"/>
    <x v="2"/>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x v="2"/>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x v="2"/>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x v="2"/>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x v="2"/>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x v="2"/>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x v="2"/>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x v="2"/>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x v="2"/>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x v="2"/>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x v="2"/>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x v="2"/>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x v="2"/>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x v="2"/>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x v="2"/>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x v="2"/>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x v="2"/>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00000004"/>
    <n v="3481127.73"/>
  </r>
  <r>
    <s v="2024"/>
    <x v="0"/>
    <x v="0"/>
    <x v="1"/>
    <x v="7"/>
    <x v="2"/>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2"/>
    <n v="3536051.01"/>
  </r>
  <r>
    <s v="2024"/>
    <x v="0"/>
    <x v="0"/>
    <x v="1"/>
    <x v="7"/>
    <x v="2"/>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27419999.999999996"/>
  </r>
  <r>
    <s v="2024"/>
    <x v="0"/>
    <x v="0"/>
    <x v="1"/>
    <x v="7"/>
    <x v="2"/>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x v="2"/>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x v="2"/>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x v="2"/>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x v="2"/>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50 - CRÉDITO INTERNO"/>
    <n v="14112"/>
    <s v="99 - MULTIPROVINCIAL"/>
    <n v="0"/>
    <n v="0"/>
    <n v="0"/>
  </r>
  <r>
    <s v="2024"/>
    <x v="0"/>
    <x v="0"/>
    <x v="1"/>
    <x v="7"/>
    <x v="2"/>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x v="2"/>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x v="2"/>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x v="2"/>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18750504"/>
    <n v="18750503.09"/>
  </r>
  <r>
    <s v="2024"/>
    <x v="0"/>
    <x v="0"/>
    <x v="1"/>
    <x v="7"/>
    <x v="2"/>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x v="2"/>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x v="2"/>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x v="2"/>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x v="2"/>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x v="2"/>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x v="2"/>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x v="2"/>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x v="2"/>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x v="2"/>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x v="2"/>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x v="2"/>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x v="2"/>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x v="2"/>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x v="2"/>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x v="2"/>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x v="2"/>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x v="2"/>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x v="2"/>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x v="2"/>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x v="2"/>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29784258.640000001"/>
  </r>
  <r>
    <s v="2024"/>
    <x v="0"/>
    <x v="0"/>
    <x v="1"/>
    <x v="7"/>
    <x v="2"/>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x v="2"/>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1058297.81"/>
  </r>
  <r>
    <s v="2024"/>
    <x v="0"/>
    <x v="0"/>
    <x v="1"/>
    <x v="7"/>
    <x v="2"/>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x v="2"/>
    <s v="0211 - MINISTERIO DE OBRAS PÚBLICAS Y COMUNICACIONES"/>
    <s v="0001 - MINISTERIO DE OBRAS PUBLICAS Y COMUNICACIONES"/>
    <x v="2"/>
    <x v="8"/>
    <x v="20"/>
    <s v="2.7 - OBRAS"/>
    <s v="2.7.1 - OBRAS EN EDIFICACIONES"/>
    <s v="S"/>
    <s v="20 - REHABILITACIÓN MUSEO TRAMPOLIN ZONA COLONIA, DISTRITO NACIONAL"/>
    <s v="20 - FONDOS CON DESTINO ESPECÍFICO"/>
    <n v="13954"/>
    <s v="01 - DISTRITO NACIONAL"/>
    <n v="0"/>
    <n v="2000000"/>
    <n v="0"/>
  </r>
  <r>
    <s v="2024"/>
    <x v="0"/>
    <x v="0"/>
    <x v="1"/>
    <x v="7"/>
    <x v="2"/>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x v="2"/>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x v="2"/>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x v="2"/>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x v="2"/>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x v="2"/>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x v="2"/>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x v="2"/>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x v="2"/>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x v="2"/>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x v="2"/>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x v="2"/>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x v="2"/>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x v="2"/>
    <s v="0211 - MINISTERIO DE OBRAS PÚBLICAS Y COMUNICACIONES"/>
    <s v="0002 - DIRECCION GENERAL DE EMBELLECIMIENTO DE CARRETERAS Y AVENIDAS DE CIRCUNV."/>
    <x v="1"/>
    <x v="11"/>
    <x v="26"/>
    <s v="2.6 - BIENES MUEBLES, INMUEBLES E INTANGIBLES"/>
    <s v="2.6.1 - MOBILIARIO Y EQUIPO"/>
    <s v="N"/>
    <s v="00 - N/A"/>
    <s v="10 - FONDO GENERAL"/>
    <s v=" "/>
    <s v="99 - MULTIPROVINCIAL"/>
    <n v="1260000"/>
    <n v="2562618.34"/>
    <n v="894171.15"/>
  </r>
  <r>
    <s v="2024"/>
    <x v="0"/>
    <x v="0"/>
    <x v="1"/>
    <x v="7"/>
    <x v="2"/>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 "/>
    <s v="99 - MULTIPROVINCIAL"/>
    <n v="150000"/>
    <n v="35400"/>
    <n v="0"/>
  </r>
  <r>
    <s v="2024"/>
    <x v="0"/>
    <x v="0"/>
    <x v="1"/>
    <x v="7"/>
    <x v="2"/>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 "/>
    <s v="99 - MULTIPROVINCIAL"/>
    <n v="0"/>
    <n v="20000"/>
    <n v="19985.78"/>
  </r>
  <r>
    <s v="2024"/>
    <x v="0"/>
    <x v="0"/>
    <x v="1"/>
    <x v="7"/>
    <x v="2"/>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 "/>
    <s v="99 - MULTIPROVINCIAL"/>
    <n v="1379261"/>
    <n v="5130689.6499999994"/>
    <n v="2898256"/>
  </r>
  <r>
    <s v="2024"/>
    <x v="0"/>
    <x v="0"/>
    <x v="1"/>
    <x v="7"/>
    <x v="2"/>
    <s v="0211 - MINISTERIO DE OBRAS PÚBLICAS Y COMUNICACIONES"/>
    <s v="0002 - DIRECCION GENERAL DE EMBELLECIMIENTO DE CARRETERAS Y AVENIDAS DE CIRCUNV."/>
    <x v="1"/>
    <x v="11"/>
    <x v="26"/>
    <s v="2.6 - BIENES MUEBLES, INMUEBLES E INTANGIBLES"/>
    <s v="2.6.8 - BIENES INTANGIBLES"/>
    <s v="N"/>
    <s v="00 - N/A"/>
    <s v="10 - FONDO GENERAL"/>
    <s v=" "/>
    <s v="99 - MULTIPROVINCIAL"/>
    <n v="0"/>
    <n v="65000.01"/>
    <n v="65000.01"/>
  </r>
  <r>
    <s v="2024"/>
    <x v="0"/>
    <x v="0"/>
    <x v="1"/>
    <x v="7"/>
    <x v="2"/>
    <s v="0211 - MINISTERIO DE OBRAS PÚBLICAS Y COMUNICACIONES"/>
    <s v="0003 - OFICINA PARA EL REORDENAMIENTO DEL TRANSPORTE"/>
    <x v="1"/>
    <x v="11"/>
    <x v="59"/>
    <s v="2.6 - BIENES MUEBLES, INMUEBLES E INTANGIBLES"/>
    <s v="2.6.1 - MOBILIARIO Y EQUIPO"/>
    <s v="N"/>
    <s v="00 - N/A"/>
    <s v="10 - FONDO GENERAL"/>
    <s v=" "/>
    <s v="99 - MULTIPROVINCIAL"/>
    <n v="14000000"/>
    <n v="8505600"/>
    <n v="6485594.7599999988"/>
  </r>
  <r>
    <s v="2024"/>
    <x v="0"/>
    <x v="0"/>
    <x v="1"/>
    <x v="7"/>
    <x v="2"/>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 "/>
    <s v="99 - MULTIPROVINCIAL"/>
    <n v="500000"/>
    <n v="1750000"/>
    <n v="1697951.02"/>
  </r>
  <r>
    <s v="2024"/>
    <x v="0"/>
    <x v="0"/>
    <x v="1"/>
    <x v="7"/>
    <x v="2"/>
    <s v="0211 - MINISTERIO DE OBRAS PÚBLICAS Y COMUNICACIONES"/>
    <s v="0003 - OFICINA PARA EL REORDENAMIENTO DEL TRANSPORTE"/>
    <x v="1"/>
    <x v="11"/>
    <x v="59"/>
    <s v="2.6 - BIENES MUEBLES, INMUEBLES E INTANGIBLES"/>
    <s v="2.6.3 - EQUIPO E INSTRUMENTAL, CIENTÍFICO Y LABORATORIO"/>
    <s v="N"/>
    <s v="00 - N/A"/>
    <s v="10 - FONDO GENERAL"/>
    <s v=" "/>
    <s v="99 - MULTIPROVINCIAL"/>
    <n v="200000"/>
    <n v="250000"/>
    <n v="224726.39999999999"/>
  </r>
  <r>
    <s v="2024"/>
    <x v="0"/>
    <x v="0"/>
    <x v="1"/>
    <x v="7"/>
    <x v="2"/>
    <s v="0211 - MINISTERIO DE OBRAS PÚBLICAS Y COMUNICACIONES"/>
    <s v="0003 - OFICINA PARA EL REORDENAMIENTO DEL TRANSPORTE"/>
    <x v="1"/>
    <x v="11"/>
    <x v="59"/>
    <s v="2.6 - BIENES MUEBLES, INMUEBLES E INTANGIBLES"/>
    <s v="2.6.4 - VEHÍCULOS Y EQUIPO DE TRANSPORTE, TRACCIÓN Y ELEVACIÓN"/>
    <s v="N"/>
    <s v="00 - N/A"/>
    <s v="10 - FONDO GENERAL"/>
    <s v=" "/>
    <s v="99 - MULTIPROVINCIAL"/>
    <n v="11200000"/>
    <n v="9194400"/>
    <n v="6142508.2000000002"/>
  </r>
  <r>
    <s v="2024"/>
    <x v="0"/>
    <x v="0"/>
    <x v="1"/>
    <x v="7"/>
    <x v="2"/>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572178707"/>
    <n v="2354426755.4299998"/>
  </r>
  <r>
    <s v="2024"/>
    <x v="0"/>
    <x v="0"/>
    <x v="1"/>
    <x v="7"/>
    <x v="2"/>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888687783.5999999"/>
    <n v="888687651.88"/>
  </r>
  <r>
    <s v="2024"/>
    <x v="0"/>
    <x v="0"/>
    <x v="1"/>
    <x v="7"/>
    <x v="2"/>
    <s v="0211 - MINISTERIO DE OBRAS PÚBLICAS Y COMUNICACIONES"/>
    <s v="0003 - OFICINA PARA EL REORDENAMIENTO DEL TRANSPORTE"/>
    <x v="1"/>
    <x v="11"/>
    <x v="59"/>
    <s v="2.6 - BIENES MUEBLES, INMUEBLES E INTANGIBLES"/>
    <s v="2.6.5 - MAQUINARIA, OTROS EQUIPOS Y HERRAMIENTAS"/>
    <s v="N"/>
    <s v="00 - N/A"/>
    <s v="10 - FONDO GENERAL"/>
    <s v=" "/>
    <s v="99 - MULTIPROVINCIAL"/>
    <n v="14100000"/>
    <n v="7400000"/>
    <n v="7294925.96"/>
  </r>
  <r>
    <s v="2024"/>
    <x v="0"/>
    <x v="0"/>
    <x v="1"/>
    <x v="7"/>
    <x v="2"/>
    <s v="0211 - MINISTERIO DE OBRAS PÚBLICAS Y COMUNICACIONES"/>
    <s v="0003 - OFICINA PARA EL REORDENAMIENTO DEL TRANSPORTE"/>
    <x v="1"/>
    <x v="11"/>
    <x v="59"/>
    <s v="2.6 - BIENES MUEBLES, INMUEBLES E INTANGIBLES"/>
    <s v="2.6.5 - MAQUINARIA, OTROS EQUIPOS Y HERRAMIENTAS"/>
    <s v="N"/>
    <s v="00 - N/A"/>
    <s v="20 - FONDOS CON DESTINO ESPECÍFICO"/>
    <s v=" "/>
    <s v="99 - MULTIPROVINCIAL"/>
    <n v="524625083"/>
    <n v="0"/>
    <n v="0"/>
  </r>
  <r>
    <s v="2024"/>
    <x v="0"/>
    <x v="0"/>
    <x v="1"/>
    <x v="7"/>
    <x v="2"/>
    <s v="0211 - MINISTERIO DE OBRAS PÚBLICAS Y COMUNICACIONES"/>
    <s v="0003 - OFICINA PARA EL REORDENAMIENTO DEL TRANSPORTE"/>
    <x v="1"/>
    <x v="11"/>
    <x v="59"/>
    <s v="2.6 - BIENES MUEBLES, INMUEBLES E INTANGIBLES"/>
    <s v="2.6.6 - EQUIPOS DE DEFENSA Y SEGURIDAD"/>
    <s v="N"/>
    <s v="00 - N/A"/>
    <s v="10 - FONDO GENERAL"/>
    <s v=" "/>
    <s v="99 - MULTIPROVINCIAL"/>
    <n v="5000000"/>
    <n v="6000000"/>
    <n v="5959267.1799999997"/>
  </r>
  <r>
    <s v="2024"/>
    <x v="0"/>
    <x v="0"/>
    <x v="1"/>
    <x v="7"/>
    <x v="2"/>
    <s v="0211 - MINISTERIO DE OBRAS PÚBLICAS Y COMUNICACIONES"/>
    <s v="0003 - OFICINA PARA EL REORDENAMIENTO DEL TRANSPORTE"/>
    <x v="1"/>
    <x v="11"/>
    <x v="59"/>
    <s v="2.6 - BIENES MUEBLES, INMUEBLES E INTANGIBLES"/>
    <s v="2.6.8 - BIENES INTANGIBLES"/>
    <s v="N"/>
    <s v="00 - N/A"/>
    <s v="10 - FONDO GENERAL"/>
    <s v=" "/>
    <s v="99 - MULTIPROVINCIAL"/>
    <n v="0"/>
    <n v="300000"/>
    <n v="56763.18"/>
  </r>
  <r>
    <s v="2024"/>
    <x v="0"/>
    <x v="0"/>
    <x v="1"/>
    <x v="7"/>
    <x v="2"/>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 "/>
    <s v="99 - MULTIPROVINCIAL"/>
    <n v="1000000"/>
    <n v="100000"/>
    <n v="57905.9"/>
  </r>
  <r>
    <s v="2024"/>
    <x v="0"/>
    <x v="0"/>
    <x v="1"/>
    <x v="7"/>
    <x v="2"/>
    <s v="0211 - MINISTERIO DE OBRAS PÚBLICAS Y COMUNICACIONES"/>
    <s v="0003 - OFICINA PARA EL REORDENAMIENTO DEL TRANSPORTE"/>
    <x v="1"/>
    <x v="11"/>
    <x v="59"/>
    <s v="2.7 - OBRAS"/>
    <s v="2.7.1 - OBRAS EN EDIFICACIONES"/>
    <s v="N"/>
    <s v="00 - N/A"/>
    <s v="10 - FONDO GENERAL"/>
    <s v=" "/>
    <s v="99 - MULTIPROVINCIAL"/>
    <n v="8000000"/>
    <n v="7000000"/>
    <n v="1832524.68"/>
  </r>
  <r>
    <s v="2024"/>
    <x v="0"/>
    <x v="0"/>
    <x v="1"/>
    <x v="7"/>
    <x v="2"/>
    <s v="0211 - MINISTERIO DE OBRAS PÚBLICAS Y COMUNICACIONES"/>
    <s v="0006 - OFICINA NAC. DE EVALUACIÓN SÍSMICA Y VULNERABILIDAD DE INFRAESTRUCTURA"/>
    <x v="0"/>
    <x v="7"/>
    <x v="61"/>
    <s v="2.6 - BIENES MUEBLES, INMUEBLES E INTANGIBLES"/>
    <s v="2.6.1 - MOBILIARIO Y EQUIPO"/>
    <s v="N"/>
    <s v="00 - N/A"/>
    <s v="10 - FONDO GENERAL"/>
    <s v=" "/>
    <s v="99 - MULTIPROVINCIAL"/>
    <n v="1250000"/>
    <n v="7530166.459999999"/>
    <n v="7062050.3599999994"/>
  </r>
  <r>
    <s v="2024"/>
    <x v="0"/>
    <x v="0"/>
    <x v="1"/>
    <x v="7"/>
    <x v="2"/>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 "/>
    <s v="99 - MULTIPROVINCIAL"/>
    <n v="0"/>
    <n v="1585446.8200000003"/>
    <n v="1544004.1300000001"/>
  </r>
  <r>
    <s v="2024"/>
    <x v="0"/>
    <x v="0"/>
    <x v="1"/>
    <x v="7"/>
    <x v="2"/>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 "/>
    <s v="99 - MULTIPROVINCIAL"/>
    <n v="0"/>
    <n v="49882094.399999999"/>
    <n v="48112094.399999999"/>
  </r>
  <r>
    <s v="2024"/>
    <x v="0"/>
    <x v="0"/>
    <x v="1"/>
    <x v="7"/>
    <x v="2"/>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 "/>
    <s v="99 - MULTIPROVINCIAL"/>
    <n v="5500000"/>
    <n v="11614488.300000001"/>
    <n v="10914044.27"/>
  </r>
  <r>
    <s v="2024"/>
    <x v="0"/>
    <x v="0"/>
    <x v="1"/>
    <x v="7"/>
    <x v="2"/>
    <s v="0211 - MINISTERIO DE OBRAS PÚBLICAS Y COMUNICACIONES"/>
    <s v="0006 - OFICINA NAC. DE EVALUACIÓN SÍSMICA Y VULNERABILIDAD DE INFRAESTRUCTURA"/>
    <x v="0"/>
    <x v="7"/>
    <x v="61"/>
    <s v="2.6 - BIENES MUEBLES, INMUEBLES E INTANGIBLES"/>
    <s v="2.6.6 - EQUIPOS DE DEFENSA Y SEGURIDAD"/>
    <s v="N"/>
    <s v="00 - N/A"/>
    <s v="10 - FONDO GENERAL"/>
    <s v=" "/>
    <s v="99 - MULTIPROVINCIAL"/>
    <n v="0"/>
    <n v="446090"/>
    <n v="347197.30000000005"/>
  </r>
  <r>
    <s v="2024"/>
    <x v="0"/>
    <x v="0"/>
    <x v="1"/>
    <x v="7"/>
    <x v="2"/>
    <s v="0211 - MINISTERIO DE OBRAS PÚBLICAS Y COMUNICACIONES"/>
    <s v="0009 - OFICINA NACIONAL DE METEOROLOGÍA"/>
    <x v="1"/>
    <x v="2"/>
    <x v="55"/>
    <s v="2.6 - BIENES MUEBLES, INMUEBLES E INTANGIBLES"/>
    <s v="2.6.1 - MOBILIARIO Y EQUIPO"/>
    <s v="N"/>
    <s v="00 - N/A"/>
    <s v="10 - FONDO GENERAL"/>
    <s v=" "/>
    <s v="99 - MULTIPROVINCIAL"/>
    <n v="1220000"/>
    <n v="2098000"/>
    <n v="1930062.85"/>
  </r>
  <r>
    <s v="2024"/>
    <x v="0"/>
    <x v="0"/>
    <x v="1"/>
    <x v="7"/>
    <x v="2"/>
    <s v="0211 - MINISTERIO DE OBRAS PÚBLICAS Y COMUNICACIONES"/>
    <s v="0009 - OFICINA NACIONAL DE METEOROLOGÍA"/>
    <x v="1"/>
    <x v="2"/>
    <x v="55"/>
    <s v="2.6 - BIENES MUEBLES, INMUEBLES E INTANGIBLES"/>
    <s v="2.6.2 - MOBILIARIO Y EQUIPO DE AUDIO, AUDIOVISUAL, RECREATIVO Y EDUCACIONAL"/>
    <s v="N"/>
    <s v="00 - N/A"/>
    <s v="10 - FONDO GENERAL"/>
    <s v=" "/>
    <s v="99 - MULTIPROVINCIAL"/>
    <n v="200000"/>
    <n v="200000"/>
    <n v="46106.81"/>
  </r>
  <r>
    <s v="2024"/>
    <x v="0"/>
    <x v="0"/>
    <x v="1"/>
    <x v="7"/>
    <x v="2"/>
    <s v="0211 - MINISTERIO DE OBRAS PÚBLICAS Y COMUNICACIONES"/>
    <s v="0009 - OFICINA NACIONAL DE METEOROLOGÍA"/>
    <x v="1"/>
    <x v="2"/>
    <x v="55"/>
    <s v="2.6 - BIENES MUEBLES, INMUEBLES E INTANGIBLES"/>
    <s v="2.6.3 - EQUIPO E INSTRUMENTAL, CIENTÍFICO Y LABORATORIO"/>
    <s v="N"/>
    <s v="00 - N/A"/>
    <s v="10 - FONDO GENERAL"/>
    <s v=" "/>
    <s v="99 - MULTIPROVINCIAL"/>
    <n v="4800000"/>
    <n v="8530000"/>
    <n v="8523689.879999999"/>
  </r>
  <r>
    <s v="2024"/>
    <x v="0"/>
    <x v="0"/>
    <x v="1"/>
    <x v="7"/>
    <x v="2"/>
    <s v="0211 - MINISTERIO DE OBRAS PÚBLICAS Y COMUNICACIONES"/>
    <s v="0009 - OFICINA NACIONAL DE METEOROLOGÍA"/>
    <x v="1"/>
    <x v="2"/>
    <x v="55"/>
    <s v="2.6 - BIENES MUEBLES, INMUEBLES E INTANGIBLES"/>
    <s v="2.6.4 - VEHÍCULOS Y EQUIPO DE TRANSPORTE, TRACCIÓN Y ELEVACIÓN"/>
    <s v="N"/>
    <s v="00 - N/A"/>
    <s v="10 - FONDO GENERAL"/>
    <s v=" "/>
    <s v="99 - MULTIPROVINCIAL"/>
    <n v="196000"/>
    <n v="0"/>
    <n v="0"/>
  </r>
  <r>
    <s v="2024"/>
    <x v="0"/>
    <x v="0"/>
    <x v="1"/>
    <x v="7"/>
    <x v="2"/>
    <s v="0211 - MINISTERIO DE OBRAS PÚBLICAS Y COMUNICACIONES"/>
    <s v="0009 - OFICINA NACIONAL DE METEOROLOGÍA"/>
    <x v="1"/>
    <x v="2"/>
    <x v="55"/>
    <s v="2.6 - BIENES MUEBLES, INMUEBLES E INTANGIBLES"/>
    <s v="2.6.5 - MAQUINARIA, OTROS EQUIPOS Y HERRAMIENTAS"/>
    <s v="N"/>
    <s v="00 - N/A"/>
    <s v="10 - FONDO GENERAL"/>
    <s v=" "/>
    <s v="99 - MULTIPROVINCIAL"/>
    <n v="2700000"/>
    <n v="1070000"/>
    <n v="751698.39999999991"/>
  </r>
  <r>
    <s v="2024"/>
    <x v="0"/>
    <x v="0"/>
    <x v="1"/>
    <x v="7"/>
    <x v="2"/>
    <s v="0211 - MINISTERIO DE OBRAS PÚBLICAS Y COMUNICACIONES"/>
    <s v="0009 - OFICINA NACIONAL DE METEOROLOGÍA"/>
    <x v="1"/>
    <x v="2"/>
    <x v="55"/>
    <s v="2.6 - BIENES MUEBLES, INMUEBLES E INTANGIBLES"/>
    <s v="2.6.6 - EQUIPOS DE DEFENSA Y SEGURIDAD"/>
    <s v="N"/>
    <s v="00 - N/A"/>
    <s v="10 - FONDO GENERAL"/>
    <s v=" "/>
    <s v="99 - MULTIPROVINCIAL"/>
    <n v="400000"/>
    <n v="30000"/>
    <n v="27244.6"/>
  </r>
  <r>
    <s v="2024"/>
    <x v="0"/>
    <x v="0"/>
    <x v="1"/>
    <x v="7"/>
    <x v="2"/>
    <s v="0211 - MINISTERIO DE OBRAS PÚBLICAS Y COMUNICACIONES"/>
    <s v="0009 - OFICINA NACIONAL DE METEOROLOGÍA"/>
    <x v="1"/>
    <x v="2"/>
    <x v="55"/>
    <s v="2.6 - BIENES MUEBLES, INMUEBLES E INTANGIBLES"/>
    <s v="2.6.8 - BIENES INTANGIBLES"/>
    <s v="N"/>
    <s v="00 - N/A"/>
    <s v="10 - FONDO GENERAL"/>
    <s v=" "/>
    <s v="99 - MULTIPROVINCIAL"/>
    <n v="200000"/>
    <n v="100000"/>
    <n v="0"/>
  </r>
  <r>
    <s v="2024"/>
    <x v="0"/>
    <x v="0"/>
    <x v="1"/>
    <x v="7"/>
    <x v="2"/>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7"/>
    <x v="2"/>
    <s v="0211 - MINISTERIO DE OBRAS PÚBLICAS Y COMUNICACIONES"/>
    <s v="0009 - OFICINA NACIONAL DE METEOROLOGÍA"/>
    <x v="1"/>
    <x v="2"/>
    <x v="55"/>
    <s v="2.7 - OBRAS"/>
    <s v="2.7.1 - OBRAS EN EDIFICACIONES"/>
    <s v="N"/>
    <s v="00 - N/A"/>
    <s v="10 - FONDO GENERAL"/>
    <s v=" "/>
    <s v="99 - MULTIPROVINCIAL"/>
    <n v="630105"/>
    <n v="630105"/>
    <n v="560127.57999999996"/>
  </r>
  <r>
    <s v="2024"/>
    <x v="0"/>
    <x v="0"/>
    <x v="1"/>
    <x v="7"/>
    <x v="2"/>
    <s v="0211 - MINISTERIO DE OBRAS PÚBLICAS Y COMUNICACIONES"/>
    <s v="0010 - COMISION PRESIDENCIAL PARA LA MODERNIZACION Y SEGURIDAD PORTUARIAS"/>
    <x v="1"/>
    <x v="11"/>
    <x v="62"/>
    <s v="2.6 - BIENES MUEBLES, INMUEBLES E INTANGIBLES"/>
    <s v="2.6.1 - MOBILIARIO Y EQUIPO"/>
    <s v="N"/>
    <s v="00 - N/A"/>
    <s v="10 - FONDO GENERAL"/>
    <s v=" "/>
    <s v="99 - MULTIPROVINCIAL"/>
    <n v="500000"/>
    <n v="25000"/>
    <n v="14868"/>
  </r>
  <r>
    <s v="2024"/>
    <x v="0"/>
    <x v="0"/>
    <x v="1"/>
    <x v="7"/>
    <x v="2"/>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 "/>
    <s v="99 - MULTIPROVINCIAL"/>
    <n v="200000"/>
    <n v="0"/>
    <n v="0"/>
  </r>
  <r>
    <s v="2024"/>
    <x v="0"/>
    <x v="0"/>
    <x v="1"/>
    <x v="7"/>
    <x v="2"/>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 "/>
    <s v="99 - MULTIPROVINCIAL"/>
    <n v="1500000"/>
    <n v="5500000"/>
    <n v="5292480"/>
  </r>
  <r>
    <s v="2024"/>
    <x v="0"/>
    <x v="0"/>
    <x v="1"/>
    <x v="7"/>
    <x v="2"/>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 "/>
    <s v="99 - MULTIPROVINCIAL"/>
    <n v="200000"/>
    <n v="0"/>
    <n v="0"/>
  </r>
  <r>
    <s v="2024"/>
    <x v="0"/>
    <x v="0"/>
    <x v="1"/>
    <x v="7"/>
    <x v="2"/>
    <s v="0211 - MINISTERIO DE OBRAS PÚBLICAS Y COMUNICACIONES"/>
    <s v="0011 - JUNTA DE AVIACIÓN CIVIL"/>
    <x v="1"/>
    <x v="11"/>
    <x v="60"/>
    <s v="2.6 - BIENES MUEBLES, INMUEBLES E INTANGIBLES"/>
    <s v="2.6.1 - MOBILIARIO Y EQUIPO"/>
    <s v="N"/>
    <s v="00 - N/A"/>
    <s v="20 - FONDOS CON DESTINO ESPECÍFICO"/>
    <s v=" "/>
    <s v="99 - MULTIPROVINCIAL"/>
    <n v="14923865"/>
    <n v="22566495"/>
    <n v="0"/>
  </r>
  <r>
    <s v="2024"/>
    <x v="0"/>
    <x v="0"/>
    <x v="1"/>
    <x v="7"/>
    <x v="2"/>
    <s v="0211 - MINISTERIO DE OBRAS PÚBLICAS Y COMUNICACIONES"/>
    <s v="0011 - JUNTA DE AVIACIÓN CIVIL"/>
    <x v="1"/>
    <x v="11"/>
    <x v="60"/>
    <s v="2.6 - BIENES MUEBLES, INMUEBLES E INTANGIBLES"/>
    <s v="2.6.2 - MOBILIARIO Y EQUIPO DE AUDIO, AUDIOVISUAL, RECREATIVO Y EDUCACIONAL"/>
    <s v="N"/>
    <s v="00 - N/A"/>
    <s v="20 - FONDOS CON DESTINO ESPECÍFICO"/>
    <s v=" "/>
    <s v="99 - MULTIPROVINCIAL"/>
    <n v="0"/>
    <n v="1019000"/>
    <n v="0"/>
  </r>
  <r>
    <s v="2024"/>
    <x v="0"/>
    <x v="0"/>
    <x v="1"/>
    <x v="7"/>
    <x v="2"/>
    <s v="0211 - MINISTERIO DE OBRAS PÚBLICAS Y COMUNICACIONES"/>
    <s v="0011 - JUNTA DE AVIACIÓN CIVIL"/>
    <x v="1"/>
    <x v="11"/>
    <x v="60"/>
    <s v="2.6 - BIENES MUEBLES, INMUEBLES E INTANGIBLES"/>
    <s v="2.6.4 - VEHÍCULOS Y EQUIPO DE TRANSPORTE, TRACCIÓN Y ELEVACIÓN"/>
    <s v="N"/>
    <s v="00 - N/A"/>
    <s v="20 - FONDOS CON DESTINO ESPECÍFICO"/>
    <s v=" "/>
    <s v="99 - MULTIPROVINCIAL"/>
    <n v="0"/>
    <n v="510000"/>
    <n v="0"/>
  </r>
  <r>
    <s v="2024"/>
    <x v="0"/>
    <x v="0"/>
    <x v="1"/>
    <x v="7"/>
    <x v="2"/>
    <s v="0211 - MINISTERIO DE OBRAS PÚBLICAS Y COMUNICACIONES"/>
    <s v="0011 - JUNTA DE AVIACIÓN CIVIL"/>
    <x v="1"/>
    <x v="11"/>
    <x v="60"/>
    <s v="2.6 - BIENES MUEBLES, INMUEBLES E INTANGIBLES"/>
    <s v="2.6.5 - MAQUINARIA, OTROS EQUIPOS Y HERRAMIENTAS"/>
    <s v="N"/>
    <s v="00 - N/A"/>
    <s v="20 - FONDOS CON DESTINO ESPECÍFICO"/>
    <s v=" "/>
    <s v="99 - MULTIPROVINCIAL"/>
    <n v="0"/>
    <n v="7160000"/>
    <n v="0"/>
  </r>
  <r>
    <s v="2024"/>
    <x v="0"/>
    <x v="0"/>
    <x v="1"/>
    <x v="7"/>
    <x v="2"/>
    <s v="0211 - MINISTERIO DE OBRAS PÚBLICAS Y COMUNICACIONES"/>
    <s v="0011 - JUNTA DE AVIACIÓN CIVIL"/>
    <x v="1"/>
    <x v="11"/>
    <x v="60"/>
    <s v="2.6 - BIENES MUEBLES, INMUEBLES E INTANGIBLES"/>
    <s v="2.6.6 - EQUIPOS DE DEFENSA Y SEGURIDAD"/>
    <s v="N"/>
    <s v="00 - N/A"/>
    <s v="20 - FONDOS CON DESTINO ESPECÍFICO"/>
    <s v=" "/>
    <s v="99 - MULTIPROVINCIAL"/>
    <n v="0"/>
    <n v="6300000"/>
    <n v="0"/>
  </r>
  <r>
    <s v="2024"/>
    <x v="0"/>
    <x v="0"/>
    <x v="1"/>
    <x v="7"/>
    <x v="2"/>
    <s v="0212 - MINISTERIO DE INDUSTRIA, COMERCIO Y MIPYMES (MICM)"/>
    <s v="0001 - MINISTERIO DE INDUSTRIA, COMERCIO y MIPYMES (MICM)"/>
    <x v="1"/>
    <x v="2"/>
    <x v="55"/>
    <s v="2.6 - BIENES MUEBLES, INMUEBLES E INTANGIBLES"/>
    <s v="2.6.1 - MOBILIARIO Y EQUIPO"/>
    <s v="N"/>
    <s v="00 - N/A"/>
    <s v="10 - FONDO GENERAL"/>
    <s v=" "/>
    <s v="99 - MULTIPROVINCIAL"/>
    <n v="13200000"/>
    <n v="3200000"/>
    <n v="2998849.4099999997"/>
  </r>
  <r>
    <s v="2024"/>
    <x v="0"/>
    <x v="0"/>
    <x v="1"/>
    <x v="7"/>
    <x v="2"/>
    <s v="0212 - MINISTERIO DE INDUSTRIA, COMERCIO Y MIPYMES (MICM)"/>
    <s v="0001 - MINISTERIO DE INDUSTRIA, COMERCIO y MIPYMES (MICM)"/>
    <x v="1"/>
    <x v="2"/>
    <x v="55"/>
    <s v="2.6 - BIENES MUEBLES, INMUEBLES E INTANGIBLES"/>
    <s v="2.6.1 - MOBILIARIO Y EQUIPO"/>
    <s v="N"/>
    <s v="00 - N/A"/>
    <s v="20 - FONDOS CON DESTINO ESPECÍFICO"/>
    <s v=" "/>
    <s v="99 - MULTIPROVINCIAL"/>
    <n v="27210403"/>
    <n v="35210403"/>
    <n v="17951030.039999999"/>
  </r>
  <r>
    <s v="2024"/>
    <x v="0"/>
    <x v="0"/>
    <x v="1"/>
    <x v="7"/>
    <x v="2"/>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 "/>
    <s v="99 - MULTIPROVINCIAL"/>
    <n v="880000"/>
    <n v="880000"/>
    <n v="0"/>
  </r>
  <r>
    <s v="2024"/>
    <x v="0"/>
    <x v="0"/>
    <x v="1"/>
    <x v="7"/>
    <x v="2"/>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 "/>
    <s v="99 - MULTIPROVINCIAL"/>
    <n v="3780000"/>
    <n v="3780000"/>
    <n v="537675.09"/>
  </r>
  <r>
    <s v="2024"/>
    <x v="0"/>
    <x v="0"/>
    <x v="1"/>
    <x v="7"/>
    <x v="2"/>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 "/>
    <s v="99 - MULTIPROVINCIAL"/>
    <n v="1121000"/>
    <n v="1121000"/>
    <n v="442500"/>
  </r>
  <r>
    <s v="2024"/>
    <x v="0"/>
    <x v="0"/>
    <x v="1"/>
    <x v="7"/>
    <x v="2"/>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 "/>
    <s v="99 - MULTIPROVINCIAL"/>
    <n v="900000"/>
    <n v="900000"/>
    <n v="0"/>
  </r>
  <r>
    <s v="2024"/>
    <x v="0"/>
    <x v="0"/>
    <x v="1"/>
    <x v="7"/>
    <x v="2"/>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 "/>
    <s v="99 - MULTIPROVINCIAL"/>
    <n v="30000000"/>
    <n v="35600000"/>
    <n v="29870345.969999999"/>
  </r>
  <r>
    <s v="2024"/>
    <x v="0"/>
    <x v="0"/>
    <x v="1"/>
    <x v="7"/>
    <x v="2"/>
    <s v="0212 - MINISTERIO DE INDUSTRIA, COMERCIO Y MIPYMES (MICM)"/>
    <s v="0001 - MINISTERIO DE INDUSTRIA, COMERCIO y MIPYMES (MICM)"/>
    <x v="1"/>
    <x v="2"/>
    <x v="55"/>
    <s v="2.6 - BIENES MUEBLES, INMUEBLES E INTANGIBLES"/>
    <s v="2.6.5 - MAQUINARIA, OTROS EQUIPOS Y HERRAMIENTAS"/>
    <s v="N"/>
    <s v="00 - N/A"/>
    <s v="10 - FONDO GENERAL"/>
    <s v=" "/>
    <s v="99 - MULTIPROVINCIAL"/>
    <n v="784168"/>
    <n v="784168"/>
    <n v="0"/>
  </r>
  <r>
    <s v="2024"/>
    <x v="0"/>
    <x v="0"/>
    <x v="1"/>
    <x v="7"/>
    <x v="2"/>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 "/>
    <s v="99 - MULTIPROVINCIAL"/>
    <n v="11482000"/>
    <n v="13182000"/>
    <n v="1153632.29"/>
  </r>
  <r>
    <s v="2024"/>
    <x v="0"/>
    <x v="0"/>
    <x v="1"/>
    <x v="7"/>
    <x v="2"/>
    <s v="0212 - MINISTERIO DE INDUSTRIA, COMERCIO Y MIPYMES (MICM)"/>
    <s v="0001 - MINISTERIO DE INDUSTRIA, COMERCIO y MIPYMES (MICM)"/>
    <x v="1"/>
    <x v="2"/>
    <x v="55"/>
    <s v="2.6 - BIENES MUEBLES, INMUEBLES E INTANGIBLES"/>
    <s v="2.6.6 - EQUIPOS DE DEFENSA Y SEGURIDAD"/>
    <s v="N"/>
    <s v="00 - N/A"/>
    <s v="10 - FONDO GENERAL"/>
    <s v=" "/>
    <s v="99 - MULTIPROVINCIAL"/>
    <n v="750000"/>
    <n v="750000"/>
    <n v="0"/>
  </r>
  <r>
    <s v="2024"/>
    <x v="0"/>
    <x v="0"/>
    <x v="1"/>
    <x v="7"/>
    <x v="2"/>
    <s v="0212 - MINISTERIO DE INDUSTRIA, COMERCIO Y MIPYMES (MICM)"/>
    <s v="0001 - MINISTERIO DE INDUSTRIA, COMERCIO y MIPYMES (MICM)"/>
    <x v="1"/>
    <x v="2"/>
    <x v="55"/>
    <s v="2.6 - BIENES MUEBLES, INMUEBLES E INTANGIBLES"/>
    <s v="2.6.6 - EQUIPOS DE DEFENSA Y SEGURIDAD"/>
    <s v="N"/>
    <s v="00 - N/A"/>
    <s v="20 - FONDOS CON DESTINO ESPECÍFICO"/>
    <s v=" "/>
    <s v="99 - MULTIPROVINCIAL"/>
    <n v="2250000"/>
    <n v="2250000"/>
    <n v="56999.99"/>
  </r>
  <r>
    <s v="2024"/>
    <x v="0"/>
    <x v="0"/>
    <x v="1"/>
    <x v="7"/>
    <x v="2"/>
    <s v="0212 - MINISTERIO DE INDUSTRIA, COMERCIO Y MIPYMES (MICM)"/>
    <s v="0001 - MINISTERIO DE INDUSTRIA, COMERCIO y MIPYMES (MICM)"/>
    <x v="1"/>
    <x v="2"/>
    <x v="55"/>
    <s v="2.6 - BIENES MUEBLES, INMUEBLES E INTANGIBLES"/>
    <s v="2.6.8 - BIENES INTANGIBLES"/>
    <s v="N"/>
    <s v="00 - N/A"/>
    <s v="10 - FONDO GENERAL"/>
    <s v=" "/>
    <s v="99 - MULTIPROVINCIAL"/>
    <n v="545516"/>
    <n v="545516"/>
    <n v="0"/>
  </r>
  <r>
    <s v="2024"/>
    <x v="0"/>
    <x v="0"/>
    <x v="1"/>
    <x v="7"/>
    <x v="2"/>
    <s v="0212 - MINISTERIO DE INDUSTRIA, COMERCIO Y MIPYMES (MICM)"/>
    <s v="0001 - MINISTERIO DE INDUSTRIA, COMERCIO y MIPYMES (MICM)"/>
    <x v="1"/>
    <x v="2"/>
    <x v="55"/>
    <s v="2.6 - BIENES MUEBLES, INMUEBLES E INTANGIBLES"/>
    <s v="2.6.8 - BIENES INTANGIBLES"/>
    <s v="N"/>
    <s v="00 - N/A"/>
    <s v="20 - FONDOS CON DESTINO ESPECÍFICO"/>
    <s v=" "/>
    <s v="99 - MULTIPROVINCIAL"/>
    <n v="16000000"/>
    <n v="16000000"/>
    <n v="1163511.28"/>
  </r>
  <r>
    <s v="2024"/>
    <x v="0"/>
    <x v="0"/>
    <x v="1"/>
    <x v="7"/>
    <x v="2"/>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 "/>
    <s v="99 - MULTIPROVINCIAL"/>
    <n v="250000"/>
    <n v="250000"/>
    <n v="0"/>
  </r>
  <r>
    <s v="2024"/>
    <x v="0"/>
    <x v="0"/>
    <x v="1"/>
    <x v="7"/>
    <x v="2"/>
    <s v="0212 - MINISTERIO DE INDUSTRIA, COMERCIO Y MIPYMES (MICM)"/>
    <s v="0001 - MINISTERIO DE INDUSTRIA, COMERCIO y MIPYMES (MICM)"/>
    <x v="1"/>
    <x v="2"/>
    <x v="55"/>
    <s v="2.7 - OBRAS"/>
    <s v="2.7.1 - OBRAS EN EDIFICACIONES"/>
    <s v="N"/>
    <s v="00 - N/A"/>
    <s v="20 - FONDOS CON DESTINO ESPECÍFICO"/>
    <s v=" "/>
    <s v="99 - MULTIPROVINCIAL"/>
    <n v="30030000"/>
    <n v="48030000"/>
    <n v="39793403.039999999"/>
  </r>
  <r>
    <s v="2024"/>
    <x v="0"/>
    <x v="0"/>
    <x v="1"/>
    <x v="7"/>
    <x v="2"/>
    <s v="0212 - MINISTERIO DE INDUSTRIA, COMERCIO Y MIPYMES (MICM)"/>
    <s v="0001 - MINISTERIO DE INDUSTRIA, COMERCIO y MIPYMES (MICM)"/>
    <x v="1"/>
    <x v="16"/>
    <x v="64"/>
    <s v="2.6 - BIENES MUEBLES, INMUEBLES E INTANGIBLES"/>
    <s v="2.6.1 - MOBILIARIO Y EQUIPO"/>
    <s v="N"/>
    <s v="00 - N/A"/>
    <s v="10 - FONDO GENERAL"/>
    <s v=" "/>
    <s v="99 - MULTIPROVINCIAL"/>
    <n v="1500000"/>
    <n v="1621705"/>
    <n v="0"/>
  </r>
  <r>
    <s v="2024"/>
    <x v="0"/>
    <x v="0"/>
    <x v="1"/>
    <x v="7"/>
    <x v="2"/>
    <s v="0212 - MINISTERIO DE INDUSTRIA, COMERCIO Y MIPYMES (MICM)"/>
    <s v="0001 - MINISTERIO DE INDUSTRIA, COMERCIO y MIPYMES (MICM)"/>
    <x v="1"/>
    <x v="16"/>
    <x v="64"/>
    <s v="2.6 - BIENES MUEBLES, INMUEBLES E INTANGIBLES"/>
    <s v="2.6.1 - MOBILIARIO Y EQUIPO"/>
    <s v="N"/>
    <s v="00 - N/A"/>
    <s v="20 - FONDOS CON DESTINO ESPECÍFICO"/>
    <s v=" "/>
    <s v="99 - MULTIPROVINCIAL"/>
    <n v="6000000"/>
    <n v="6000000"/>
    <n v="0"/>
  </r>
  <r>
    <s v="2024"/>
    <x v="0"/>
    <x v="0"/>
    <x v="1"/>
    <x v="7"/>
    <x v="2"/>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 "/>
    <s v="99 - MULTIPROVINCIAL"/>
    <n v="100000"/>
    <n v="141166"/>
    <n v="0"/>
  </r>
  <r>
    <s v="2024"/>
    <x v="0"/>
    <x v="0"/>
    <x v="1"/>
    <x v="7"/>
    <x v="2"/>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 "/>
    <s v="99 - MULTIPROVINCIAL"/>
    <n v="0"/>
    <n v="33786963"/>
    <n v="33099495"/>
  </r>
  <r>
    <s v="2024"/>
    <x v="0"/>
    <x v="0"/>
    <x v="1"/>
    <x v="7"/>
    <x v="2"/>
    <s v="0212 - MINISTERIO DE INDUSTRIA, COMERCIO Y MIPYMES (MICM)"/>
    <s v="0001 - MINISTERIO DE INDUSTRIA, COMERCIO y MIPYMES (MICM)"/>
    <x v="1"/>
    <x v="16"/>
    <x v="64"/>
    <s v="2.6 - BIENES MUEBLES, INMUEBLES E INTANGIBLES"/>
    <s v="2.6.5 - MAQUINARIA, OTROS EQUIPOS Y HERRAMIENTAS"/>
    <s v="N"/>
    <s v="00 - N/A"/>
    <s v="10 - FONDO GENERAL"/>
    <s v=" "/>
    <s v="99 - MULTIPROVINCIAL"/>
    <n v="450000"/>
    <n v="851700"/>
    <n v="530947.81999999995"/>
  </r>
  <r>
    <s v="2024"/>
    <x v="0"/>
    <x v="0"/>
    <x v="1"/>
    <x v="7"/>
    <x v="2"/>
    <s v="0212 - MINISTERIO DE INDUSTRIA, COMERCIO Y MIPYMES (MICM)"/>
    <s v="0001 - MINISTERIO DE INDUSTRIA, COMERCIO y MIPYMES (MICM)"/>
    <x v="1"/>
    <x v="16"/>
    <x v="64"/>
    <s v="2.6 - BIENES MUEBLES, INMUEBLES E INTANGIBLES"/>
    <s v="2.6.6 - EQUIPOS DE DEFENSA Y SEGURIDAD"/>
    <s v="N"/>
    <s v="00 - N/A"/>
    <s v="10 - FONDO GENERAL"/>
    <s v=" "/>
    <s v="99 - MULTIPROVINCIAL"/>
    <n v="250000"/>
    <n v="20171"/>
    <n v="0"/>
  </r>
  <r>
    <s v="2024"/>
    <x v="0"/>
    <x v="0"/>
    <x v="1"/>
    <x v="7"/>
    <x v="2"/>
    <s v="0212 - MINISTERIO DE INDUSTRIA, COMERCIO Y MIPYMES (MICM)"/>
    <s v="0001 - MINISTERIO DE INDUSTRIA, COMERCIO y MIPYMES (MICM)"/>
    <x v="1"/>
    <x v="16"/>
    <x v="64"/>
    <s v="2.6 - BIENES MUEBLES, INMUEBLES E INTANGIBLES"/>
    <s v="2.6.6 - EQUIPOS DE DEFENSA Y SEGURIDAD"/>
    <s v="N"/>
    <s v="00 - N/A"/>
    <s v="20 - FONDOS CON DESTINO ESPECÍFICO"/>
    <s v=" "/>
    <s v="99 - MULTIPROVINCIAL"/>
    <n v="800000"/>
    <n v="800000"/>
    <n v="0"/>
  </r>
  <r>
    <s v="2024"/>
    <x v="0"/>
    <x v="0"/>
    <x v="1"/>
    <x v="7"/>
    <x v="2"/>
    <s v="0212 - MINISTERIO DE INDUSTRIA, COMERCIO Y MIPYMES (MICM)"/>
    <s v="0007 - INDUSTRIA NACIONAL DE LA AGUJA"/>
    <x v="1"/>
    <x v="2"/>
    <x v="3"/>
    <s v="2.6 - BIENES MUEBLES, INMUEBLES E INTANGIBLES"/>
    <s v="2.6.1 - MOBILIARIO Y EQUIPO"/>
    <s v="N"/>
    <s v="00 - N/A"/>
    <s v="10 - FONDO GENERAL"/>
    <s v=" "/>
    <s v="99 - MULTIPROVINCIAL"/>
    <n v="1385000"/>
    <n v="1491200"/>
    <n v="1382675.4899999998"/>
  </r>
  <r>
    <s v="2024"/>
    <x v="0"/>
    <x v="0"/>
    <x v="1"/>
    <x v="7"/>
    <x v="2"/>
    <s v="0212 - MINISTERIO DE INDUSTRIA, COMERCIO Y MIPYMES (MICM)"/>
    <s v="0007 - INDUSTRIA NACIONAL DE LA AGUJA"/>
    <x v="1"/>
    <x v="2"/>
    <x v="3"/>
    <s v="2.6 - BIENES MUEBLES, INMUEBLES E INTANGIBLES"/>
    <s v="2.6.2 - MOBILIARIO Y EQUIPO DE AUDIO, AUDIOVISUAL, RECREATIVO Y EDUCACIONAL"/>
    <s v="N"/>
    <s v="00 - N/A"/>
    <s v="10 - FONDO GENERAL"/>
    <s v=" "/>
    <s v="99 - MULTIPROVINCIAL"/>
    <n v="275000"/>
    <n v="246500"/>
    <n v="246410.04"/>
  </r>
  <r>
    <s v="2024"/>
    <x v="0"/>
    <x v="0"/>
    <x v="1"/>
    <x v="7"/>
    <x v="2"/>
    <s v="0212 - MINISTERIO DE INDUSTRIA, COMERCIO Y MIPYMES (MICM)"/>
    <s v="0007 - INDUSTRIA NACIONAL DE LA AGUJA"/>
    <x v="1"/>
    <x v="2"/>
    <x v="3"/>
    <s v="2.6 - BIENES MUEBLES, INMUEBLES E INTANGIBLES"/>
    <s v="2.6.4 - VEHÍCULOS Y EQUIPO DE TRANSPORTE, TRACCIÓN Y ELEVACIÓN"/>
    <s v="N"/>
    <s v="00 - N/A"/>
    <s v="10 - FONDO GENERAL"/>
    <s v=" "/>
    <s v="99 - MULTIPROVINCIAL"/>
    <n v="2500000"/>
    <n v="0"/>
    <n v="0"/>
  </r>
  <r>
    <s v="2024"/>
    <x v="0"/>
    <x v="0"/>
    <x v="1"/>
    <x v="7"/>
    <x v="2"/>
    <s v="0212 - MINISTERIO DE INDUSTRIA, COMERCIO Y MIPYMES (MICM)"/>
    <s v="0007 - INDUSTRIA NACIONAL DE LA AGUJA"/>
    <x v="1"/>
    <x v="2"/>
    <x v="3"/>
    <s v="2.6 - BIENES MUEBLES, INMUEBLES E INTANGIBLES"/>
    <s v="2.6.5 - MAQUINARIA, OTROS EQUIPOS Y HERRAMIENTAS"/>
    <s v="N"/>
    <s v="00 - N/A"/>
    <s v="10 - FONDO GENERAL"/>
    <s v=" "/>
    <s v="99 - MULTIPROVINCIAL"/>
    <n v="1060000"/>
    <n v="1060000"/>
    <n v="1055966.08"/>
  </r>
  <r>
    <s v="2024"/>
    <x v="0"/>
    <x v="0"/>
    <x v="1"/>
    <x v="7"/>
    <x v="2"/>
    <s v="0212 - MINISTERIO DE INDUSTRIA, COMERCIO Y MIPYMES (MICM)"/>
    <s v="0007 - INDUSTRIA NACIONAL DE LA AGUJA"/>
    <x v="1"/>
    <x v="2"/>
    <x v="3"/>
    <s v="2.6 - BIENES MUEBLES, INMUEBLES E INTANGIBLES"/>
    <s v="2.6.6 - EQUIPOS DE DEFENSA Y SEGURIDAD"/>
    <s v="N"/>
    <s v="00 - N/A"/>
    <s v="10 - FONDO GENERAL"/>
    <s v=" "/>
    <s v="99 - MULTIPROVINCIAL"/>
    <n v="100000"/>
    <n v="22300"/>
    <n v="22225"/>
  </r>
  <r>
    <s v="2024"/>
    <x v="0"/>
    <x v="0"/>
    <x v="1"/>
    <x v="7"/>
    <x v="2"/>
    <s v="0212 - MINISTERIO DE INDUSTRIA, COMERCIO Y MIPYMES (MICM)"/>
    <s v="0008 - OFICINA NACIONAL DE DERECHO DE AUTOR"/>
    <x v="1"/>
    <x v="2"/>
    <x v="55"/>
    <s v="2.6 - BIENES MUEBLES, INMUEBLES E INTANGIBLES"/>
    <s v="2.6.1 - MOBILIARIO Y EQUIPO"/>
    <s v="N"/>
    <s v="00 - N/A"/>
    <s v="10 - FONDO GENERAL"/>
    <s v=" "/>
    <s v="99 - MULTIPROVINCIAL"/>
    <n v="1850000"/>
    <n v="816066"/>
    <n v="804696.85000000009"/>
  </r>
  <r>
    <s v="2024"/>
    <x v="0"/>
    <x v="0"/>
    <x v="1"/>
    <x v="7"/>
    <x v="2"/>
    <s v="0212 - MINISTERIO DE INDUSTRIA, COMERCIO Y MIPYMES (MICM)"/>
    <s v="0008 - OFICINA NACIONAL DE DERECHO DE AUTOR"/>
    <x v="1"/>
    <x v="2"/>
    <x v="55"/>
    <s v="2.6 - BIENES MUEBLES, INMUEBLES E INTANGIBLES"/>
    <s v="2.6.1 - MOBILIARIO Y EQUIPO"/>
    <s v="N"/>
    <s v="00 - N/A"/>
    <s v="20 - FONDOS CON DESTINO ESPECÍFICO"/>
    <s v=" "/>
    <s v="99 - MULTIPROVINCIAL"/>
    <n v="0"/>
    <n v="926000"/>
    <n v="804952.92999999993"/>
  </r>
  <r>
    <s v="2024"/>
    <x v="0"/>
    <x v="0"/>
    <x v="1"/>
    <x v="7"/>
    <x v="2"/>
    <s v="0212 - MINISTERIO DE INDUSTRIA, COMERCIO Y MIPYMES (MICM)"/>
    <s v="0008 - OFICINA NACIONAL DE DERECHO DE AUTOR"/>
    <x v="1"/>
    <x v="2"/>
    <x v="55"/>
    <s v="2.6 - BIENES MUEBLES, INMUEBLES E INTANGIBLES"/>
    <s v="2.6.2 - MOBILIARIO Y EQUIPO DE AUDIO, AUDIOVISUAL, RECREATIVO Y EDUCACIONAL"/>
    <s v="N"/>
    <s v="00 - N/A"/>
    <s v="10 - FONDO GENERAL"/>
    <s v=" "/>
    <s v="99 - MULTIPROVINCIAL"/>
    <n v="250000"/>
    <n v="1"/>
    <n v="0"/>
  </r>
  <r>
    <s v="2024"/>
    <x v="0"/>
    <x v="0"/>
    <x v="1"/>
    <x v="7"/>
    <x v="2"/>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 "/>
    <s v="99 - MULTIPROVINCIAL"/>
    <n v="0"/>
    <n v="135000"/>
    <n v="128140.92"/>
  </r>
  <r>
    <s v="2024"/>
    <x v="0"/>
    <x v="0"/>
    <x v="1"/>
    <x v="7"/>
    <x v="2"/>
    <s v="0212 - MINISTERIO DE INDUSTRIA, COMERCIO Y MIPYMES (MICM)"/>
    <s v="0008 - OFICINA NACIONAL DE DERECHO DE AUTOR"/>
    <x v="1"/>
    <x v="2"/>
    <x v="55"/>
    <s v="2.6 - BIENES MUEBLES, INMUEBLES E INTANGIBLES"/>
    <s v="2.6.4 - VEHÍCULOS Y EQUIPO DE TRANSPORTE, TRACCIÓN Y ELEVACIÓN"/>
    <s v="N"/>
    <s v="00 - N/A"/>
    <s v="10 - FONDO GENERAL"/>
    <s v=" "/>
    <s v="99 - MULTIPROVINCIAL"/>
    <n v="4300000"/>
    <n v="3440000"/>
    <n v="3440000"/>
  </r>
  <r>
    <s v="2024"/>
    <x v="0"/>
    <x v="0"/>
    <x v="1"/>
    <x v="7"/>
    <x v="2"/>
    <s v="0212 - MINISTERIO DE INDUSTRIA, COMERCIO Y MIPYMES (MICM)"/>
    <s v="0008 - OFICINA NACIONAL DE DERECHO DE AUTOR"/>
    <x v="1"/>
    <x v="2"/>
    <x v="55"/>
    <s v="2.6 - BIENES MUEBLES, INMUEBLES E INTANGIBLES"/>
    <s v="2.6.5 - MAQUINARIA, OTROS EQUIPOS Y HERRAMIENTAS"/>
    <s v="N"/>
    <s v="00 - N/A"/>
    <s v="10 - FONDO GENERAL"/>
    <s v=" "/>
    <s v="99 - MULTIPROVINCIAL"/>
    <n v="150000"/>
    <n v="0"/>
    <n v="0"/>
  </r>
  <r>
    <s v="2024"/>
    <x v="0"/>
    <x v="0"/>
    <x v="1"/>
    <x v="7"/>
    <x v="2"/>
    <s v="0212 - MINISTERIO DE INDUSTRIA, COMERCIO Y MIPYMES (MICM)"/>
    <s v="0008 - OFICINA NACIONAL DE DERECHO DE AUTOR"/>
    <x v="1"/>
    <x v="2"/>
    <x v="55"/>
    <s v="2.6 - BIENES MUEBLES, INMUEBLES E INTANGIBLES"/>
    <s v="2.6.5 - MAQUINARIA, OTROS EQUIPOS Y HERRAMIENTAS"/>
    <s v="N"/>
    <s v="00 - N/A"/>
    <s v="20 - FONDOS CON DESTINO ESPECÍFICO"/>
    <s v=" "/>
    <s v="99 - MULTIPROVINCIAL"/>
    <n v="0"/>
    <n v="30000"/>
    <n v="0"/>
  </r>
  <r>
    <s v="2024"/>
    <x v="0"/>
    <x v="0"/>
    <x v="1"/>
    <x v="7"/>
    <x v="2"/>
    <s v="0212 - MINISTERIO DE INDUSTRIA, COMERCIO Y MIPYMES (MICM)"/>
    <s v="0008 - OFICINA NACIONAL DE DERECHO DE AUTOR"/>
    <x v="1"/>
    <x v="2"/>
    <x v="55"/>
    <s v="2.6 - BIENES MUEBLES, INMUEBLES E INTANGIBLES"/>
    <s v="2.6.6 - EQUIPOS DE DEFENSA Y SEGURIDAD"/>
    <s v="N"/>
    <s v="00 - N/A"/>
    <s v="10 - FONDO GENERAL"/>
    <s v=" "/>
    <s v="99 - MULTIPROVINCIAL"/>
    <n v="0"/>
    <n v="22800"/>
    <n v="0"/>
  </r>
  <r>
    <s v="2024"/>
    <x v="0"/>
    <x v="0"/>
    <x v="1"/>
    <x v="7"/>
    <x v="2"/>
    <s v="0212 - MINISTERIO DE INDUSTRIA, COMERCIO Y MIPYMES (MICM)"/>
    <s v="0008 - OFICINA NACIONAL DE DERECHO DE AUTOR"/>
    <x v="1"/>
    <x v="2"/>
    <x v="55"/>
    <s v="2.6 - BIENES MUEBLES, INMUEBLES E INTANGIBLES"/>
    <s v="2.6.6 - EQUIPOS DE DEFENSA Y SEGURIDAD"/>
    <s v="N"/>
    <s v="00 - N/A"/>
    <s v="20 - FONDOS CON DESTINO ESPECÍFICO"/>
    <s v=" "/>
    <s v="99 - MULTIPROVINCIAL"/>
    <n v="0"/>
    <n v="40000"/>
    <n v="0"/>
  </r>
  <r>
    <s v="2024"/>
    <x v="0"/>
    <x v="0"/>
    <x v="1"/>
    <x v="7"/>
    <x v="2"/>
    <s v="0212 - MINISTERIO DE INDUSTRIA, COMERCIO Y MIPYMES (MICM)"/>
    <s v="0008 - OFICINA NACIONAL DE DERECHO DE AUTOR"/>
    <x v="1"/>
    <x v="2"/>
    <x v="55"/>
    <s v="2.6 - BIENES MUEBLES, INMUEBLES E INTANGIBLES"/>
    <s v="2.6.8 - BIENES INTANGIBLES"/>
    <s v="N"/>
    <s v="00 - N/A"/>
    <s v="10 - FONDO GENERAL"/>
    <s v=" "/>
    <s v="99 - MULTIPROVINCIAL"/>
    <n v="250000"/>
    <n v="0"/>
    <n v="0"/>
  </r>
  <r>
    <s v="2024"/>
    <x v="0"/>
    <x v="0"/>
    <x v="1"/>
    <x v="7"/>
    <x v="2"/>
    <s v="0212 - MINISTERIO DE INDUSTRIA, COMERCIO Y MIPYMES (MICM)"/>
    <s v="0008 - OFICINA NACIONAL DE DERECHO DE AUTOR"/>
    <x v="1"/>
    <x v="2"/>
    <x v="55"/>
    <s v="2.6 - BIENES MUEBLES, INMUEBLES E INTANGIBLES"/>
    <s v="2.6.8 - BIENES INTANGIBLES"/>
    <s v="N"/>
    <s v="00 - N/A"/>
    <s v="20 - FONDOS CON DESTINO ESPECÍFICO"/>
    <s v=" "/>
    <s v="99 - MULTIPROVINCIAL"/>
    <n v="0"/>
    <n v="1000"/>
    <n v="0"/>
  </r>
  <r>
    <s v="2024"/>
    <x v="0"/>
    <x v="0"/>
    <x v="1"/>
    <x v="7"/>
    <x v="2"/>
    <s v="0212 - MINISTERIO DE INDUSTRIA, COMERCIO Y MIPYMES (MICM)"/>
    <s v="0008 - OFICINA NACIONAL DE DERECHO DE AUTOR"/>
    <x v="1"/>
    <x v="2"/>
    <x v="55"/>
    <s v="2.7 - OBRAS"/>
    <s v="2.7.1 - OBRAS EN EDIFICACIONES"/>
    <s v="N"/>
    <s v="00 - N/A"/>
    <s v="20 - FONDOS CON DESTINO ESPECÍFICO"/>
    <s v=" "/>
    <s v="99 - MULTIPROVINCIAL"/>
    <n v="0"/>
    <n v="5530000"/>
    <n v="5268939.75"/>
  </r>
  <r>
    <s v="2024"/>
    <x v="0"/>
    <x v="0"/>
    <x v="1"/>
    <x v="7"/>
    <x v="2"/>
    <s v="0212 - MINISTERIO DE INDUSTRIA, COMERCIO Y MIPYMES (MICM)"/>
    <s v="0009 - DIRECCION DE FOMENTO Y DESARROLLO DE LA ARTESANIA NACIONAL (FODEARTE)"/>
    <x v="1"/>
    <x v="2"/>
    <x v="55"/>
    <s v="2.6 - BIENES MUEBLES, INMUEBLES E INTANGIBLES"/>
    <s v="2.6.1 - MOBILIARIO Y EQUIPO"/>
    <s v="N"/>
    <s v="00 - N/A"/>
    <s v="10 - FONDO GENERAL"/>
    <s v=" "/>
    <s v="99 - MULTIPROVINCIAL"/>
    <n v="400000"/>
    <n v="1509800"/>
    <n v="1433343.7799999998"/>
  </r>
  <r>
    <s v="2024"/>
    <x v="0"/>
    <x v="0"/>
    <x v="1"/>
    <x v="7"/>
    <x v="2"/>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 "/>
    <s v="99 - MULTIPROVINCIAL"/>
    <n v="0"/>
    <n v="60875"/>
    <n v="35400"/>
  </r>
  <r>
    <s v="2024"/>
    <x v="0"/>
    <x v="0"/>
    <x v="1"/>
    <x v="7"/>
    <x v="2"/>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 "/>
    <s v="99 - MULTIPROVINCIAL"/>
    <n v="2900000"/>
    <n v="1164710.3999999999"/>
    <n v="562433.91"/>
  </r>
  <r>
    <s v="2024"/>
    <x v="0"/>
    <x v="0"/>
    <x v="1"/>
    <x v="7"/>
    <x v="2"/>
    <s v="0212 - MINISTERIO DE INDUSTRIA, COMERCIO Y MIPYMES (MICM)"/>
    <s v="0009 - DIRECCION DE FOMENTO Y DESARROLLO DE LA ARTESANIA NACIONAL (FODEARTE)"/>
    <x v="1"/>
    <x v="2"/>
    <x v="55"/>
    <s v="2.6 - BIENES MUEBLES, INMUEBLES E INTANGIBLES"/>
    <s v="2.6.6 - EQUIPOS DE DEFENSA Y SEGURIDAD"/>
    <s v="N"/>
    <s v="00 - N/A"/>
    <s v="10 - FONDO GENERAL"/>
    <s v=" "/>
    <s v="99 - MULTIPROVINCIAL"/>
    <n v="0"/>
    <n v="31000"/>
    <n v="27702"/>
  </r>
  <r>
    <s v="2024"/>
    <x v="0"/>
    <x v="0"/>
    <x v="1"/>
    <x v="7"/>
    <x v="2"/>
    <s v="0212 - MINISTERIO DE INDUSTRIA, COMERCIO Y MIPYMES (MICM)"/>
    <s v="0010 - CONSEJO DE COORDINACIÓN DE LA ZONA ESPECIAL DE DESARROLLO FRONTERIZO (CCDF)"/>
    <x v="1"/>
    <x v="2"/>
    <x v="55"/>
    <s v="2.6 - BIENES MUEBLES, INMUEBLES E INTANGIBLES"/>
    <s v="2.6.1 - MOBILIARIO Y EQUIPO"/>
    <s v="N"/>
    <s v="00 - N/A"/>
    <s v="10 - FONDO GENERAL"/>
    <s v=" "/>
    <s v="99 - MULTIPROVINCIAL"/>
    <n v="210000"/>
    <n v="261800"/>
    <n v="89692.27"/>
  </r>
  <r>
    <s v="2024"/>
    <x v="0"/>
    <x v="0"/>
    <x v="1"/>
    <x v="7"/>
    <x v="2"/>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 "/>
    <s v="99 - MULTIPROVINCIAL"/>
    <n v="110000"/>
    <n v="160600"/>
    <n v="160560.25"/>
  </r>
  <r>
    <s v="2024"/>
    <x v="0"/>
    <x v="0"/>
    <x v="1"/>
    <x v="7"/>
    <x v="2"/>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 "/>
    <s v="99 - MULTIPROVINCIAL"/>
    <n v="20000"/>
    <n v="58000"/>
    <n v="57274.559999999998"/>
  </r>
  <r>
    <s v="2024"/>
    <x v="0"/>
    <x v="0"/>
    <x v="1"/>
    <x v="7"/>
    <x v="2"/>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 "/>
    <s v="99 - MULTIPROVINCIAL"/>
    <n v="10000"/>
    <n v="0"/>
    <n v="0"/>
  </r>
  <r>
    <s v="2024"/>
    <x v="0"/>
    <x v="0"/>
    <x v="1"/>
    <x v="7"/>
    <x v="2"/>
    <s v="0212 - MINISTERIO DE INDUSTRIA, COMERCIO Y MIPYMES (MICM)"/>
    <s v="0010 - CONSEJO DE COORDINACIÓN DE LA ZONA ESPECIAL DE DESARROLLO FRONTERIZO (CCDF)"/>
    <x v="1"/>
    <x v="2"/>
    <x v="55"/>
    <s v="2.6 - BIENES MUEBLES, INMUEBLES E INTANGIBLES"/>
    <s v="2.6.8 - BIENES INTANGIBLES"/>
    <s v="N"/>
    <s v="00 - N/A"/>
    <s v="10 - FONDO GENERAL"/>
    <s v=" "/>
    <s v="99 - MULTIPROVINCIAL"/>
    <n v="10000"/>
    <n v="0"/>
    <n v="0"/>
  </r>
  <r>
    <s v="2024"/>
    <x v="0"/>
    <x v="0"/>
    <x v="1"/>
    <x v="7"/>
    <x v="2"/>
    <s v="0212 - MINISTERIO DE INDUSTRIA, COMERCIO Y MIPYMES (MICM)"/>
    <s v="0010 - CONSEJO DE COORDINACIÓN DE LA ZONA ESPECIAL DE DESARROLLO FRONTERIZO (CCDF)"/>
    <x v="1"/>
    <x v="2"/>
    <x v="55"/>
    <s v="2.7 - OBRAS"/>
    <s v="2.7.1 - OBRAS EN EDIFICACIONES"/>
    <s v="N"/>
    <s v="00 - N/A"/>
    <s v="10 - FONDO GENERAL"/>
    <s v=" "/>
    <s v="99 - MULTIPROVINCIAL"/>
    <n v="0"/>
    <n v="2641760.16"/>
    <n v="0"/>
  </r>
  <r>
    <s v="2024"/>
    <x v="0"/>
    <x v="0"/>
    <x v="1"/>
    <x v="7"/>
    <x v="2"/>
    <s v="0213 - MINISTERIO DE TURISMO"/>
    <s v="0001 - MINISTERIO DE TURISMO"/>
    <x v="1"/>
    <x v="17"/>
    <x v="65"/>
    <s v="2.6 - BIENES MUEBLES, INMUEBLES E INTANGIBLES"/>
    <s v="2.6.1 - MOBILIARIO Y EQUIPO"/>
    <s v="N"/>
    <s v="00 - N/A"/>
    <s v="10 - FONDO GENERAL"/>
    <s v=" "/>
    <s v="99 - MULTIPROVINCIAL"/>
    <n v="39703891"/>
    <n v="13537463"/>
    <n v="8107409.4399999985"/>
  </r>
  <r>
    <s v="2024"/>
    <x v="0"/>
    <x v="0"/>
    <x v="1"/>
    <x v="7"/>
    <x v="2"/>
    <s v="0213 - MINISTERIO DE TURISMO"/>
    <s v="0001 - MINISTERIO DE TURISMO"/>
    <x v="1"/>
    <x v="17"/>
    <x v="65"/>
    <s v="2.6 - BIENES MUEBLES, INMUEBLES E INTANGIBLES"/>
    <s v="2.6.1 - MOBILIARIO Y EQUIPO"/>
    <s v="N"/>
    <s v="00 - N/A"/>
    <s v="20 - FONDOS CON DESTINO ESPECÍFICO"/>
    <s v=" "/>
    <s v="99 - MULTIPROVINCIAL"/>
    <n v="0"/>
    <n v="3320000"/>
    <n v="0"/>
  </r>
  <r>
    <s v="2024"/>
    <x v="0"/>
    <x v="0"/>
    <x v="1"/>
    <x v="7"/>
    <x v="2"/>
    <s v="0213 - MINISTERIO DE TURISMO"/>
    <s v="0001 - MINISTERIO DE TURISMO"/>
    <x v="1"/>
    <x v="17"/>
    <x v="65"/>
    <s v="2.6 - BIENES MUEBLES, INMUEBLES E INTANGIBLES"/>
    <s v="2.6.2 - MOBILIARIO Y EQUIPO DE AUDIO, AUDIOVISUAL, RECREATIVO Y EDUCACIONAL"/>
    <s v="N"/>
    <s v="00 - N/A"/>
    <s v="10 - FONDO GENERAL"/>
    <s v=" "/>
    <s v="99 - MULTIPROVINCIAL"/>
    <n v="8000000"/>
    <n v="150000"/>
    <n v="0"/>
  </r>
  <r>
    <s v="2024"/>
    <x v="0"/>
    <x v="0"/>
    <x v="1"/>
    <x v="7"/>
    <x v="2"/>
    <s v="0213 - MINISTERIO DE TURISMO"/>
    <s v="0001 - MINISTERIO DE TURISMO"/>
    <x v="1"/>
    <x v="17"/>
    <x v="65"/>
    <s v="2.6 - BIENES MUEBLES, INMUEBLES E INTANGIBLES"/>
    <s v="2.6.3 - EQUIPO E INSTRUMENTAL, CIENTÍFICO Y LABORATORIO"/>
    <s v="N"/>
    <s v="00 - N/A"/>
    <s v="10 - FONDO GENERAL"/>
    <s v=" "/>
    <s v="99 - MULTIPROVINCIAL"/>
    <n v="345525"/>
    <n v="195525"/>
    <n v="33799.980000000003"/>
  </r>
  <r>
    <s v="2024"/>
    <x v="0"/>
    <x v="0"/>
    <x v="1"/>
    <x v="7"/>
    <x v="2"/>
    <s v="0213 - MINISTERIO DE TURISMO"/>
    <s v="0001 - MINISTERIO DE TURISMO"/>
    <x v="1"/>
    <x v="17"/>
    <x v="65"/>
    <s v="2.6 - BIENES MUEBLES, INMUEBLES E INTANGIBLES"/>
    <s v="2.6.4 - VEHÍCULOS Y EQUIPO DE TRANSPORTE, TRACCIÓN Y ELEVACIÓN"/>
    <s v="N"/>
    <s v="00 - N/A"/>
    <s v="10 - FONDO GENERAL"/>
    <s v=" "/>
    <s v="99 - MULTIPROVINCIAL"/>
    <n v="47110610"/>
    <n v="110610"/>
    <n v="0"/>
  </r>
  <r>
    <s v="2024"/>
    <x v="0"/>
    <x v="0"/>
    <x v="1"/>
    <x v="7"/>
    <x v="2"/>
    <s v="0213 - MINISTERIO DE TURISMO"/>
    <s v="0001 - MINISTERIO DE TURISMO"/>
    <x v="1"/>
    <x v="17"/>
    <x v="65"/>
    <s v="2.6 - BIENES MUEBLES, INMUEBLES E INTANGIBLES"/>
    <s v="2.6.5 - MAQUINARIA, OTROS EQUIPOS Y HERRAMIENTAS"/>
    <s v="N"/>
    <s v="00 - N/A"/>
    <s v="10 - FONDO GENERAL"/>
    <s v=" "/>
    <s v="99 - MULTIPROVINCIAL"/>
    <n v="6191734"/>
    <n v="4991734"/>
    <n v="1955414.0000000002"/>
  </r>
  <r>
    <s v="2024"/>
    <x v="0"/>
    <x v="0"/>
    <x v="1"/>
    <x v="7"/>
    <x v="2"/>
    <s v="0213 - MINISTERIO DE TURISMO"/>
    <s v="0001 - MINISTERIO DE TURISMO"/>
    <x v="1"/>
    <x v="17"/>
    <x v="65"/>
    <s v="2.6 - BIENES MUEBLES, INMUEBLES E INTANGIBLES"/>
    <s v="2.6.5 - MAQUINARIA, OTROS EQUIPOS Y HERRAMIENTAS"/>
    <s v="N"/>
    <s v="00 - N/A"/>
    <s v="20 - FONDOS CON DESTINO ESPECÍFICO"/>
    <s v=" "/>
    <s v="99 - MULTIPROVINCIAL"/>
    <n v="0"/>
    <n v="1280000"/>
    <n v="0"/>
  </r>
  <r>
    <s v="2024"/>
    <x v="0"/>
    <x v="0"/>
    <x v="1"/>
    <x v="7"/>
    <x v="2"/>
    <s v="0213 - MINISTERIO DE TURISMO"/>
    <s v="0001 - MINISTERIO DE TURISMO"/>
    <x v="1"/>
    <x v="17"/>
    <x v="65"/>
    <s v="2.6 - BIENES MUEBLES, INMUEBLES E INTANGIBLES"/>
    <s v="2.6.6 - EQUIPOS DE DEFENSA Y SEGURIDAD"/>
    <s v="N"/>
    <s v="00 - N/A"/>
    <s v="10 - FONDO GENERAL"/>
    <s v=" "/>
    <s v="99 - MULTIPROVINCIAL"/>
    <n v="704000"/>
    <n v="904000"/>
    <n v="271990"/>
  </r>
  <r>
    <s v="2024"/>
    <x v="0"/>
    <x v="0"/>
    <x v="1"/>
    <x v="7"/>
    <x v="2"/>
    <s v="0213 - MINISTERIO DE TURISMO"/>
    <s v="0001 - MINISTERIO DE TURISMO"/>
    <x v="1"/>
    <x v="17"/>
    <x v="65"/>
    <s v="2.6 - BIENES MUEBLES, INMUEBLES E INTANGIBLES"/>
    <s v="2.6.8 - BIENES INTANGIBLES"/>
    <s v="N"/>
    <s v="00 - N/A"/>
    <s v="10 - FONDO GENERAL"/>
    <s v=" "/>
    <s v="99 - MULTIPROVINCIAL"/>
    <n v="5000000"/>
    <n v="1097250"/>
    <n v="17250"/>
  </r>
  <r>
    <s v="2024"/>
    <x v="0"/>
    <x v="0"/>
    <x v="1"/>
    <x v="7"/>
    <x v="2"/>
    <s v="0213 - MINISTERIO DE TURISMO"/>
    <s v="0001 - MINISTERIO DE TURISMO"/>
    <x v="1"/>
    <x v="17"/>
    <x v="65"/>
    <s v="2.6 - BIENES MUEBLES, INMUEBLES E INTANGIBLES"/>
    <s v="2.6.8 - BIENES INTANGIBLES"/>
    <s v="N"/>
    <s v="00 - N/A"/>
    <s v="20 - FONDOS CON DESTINO ESPECÍFICO"/>
    <s v=" "/>
    <s v="99 - MULTIPROVINCIAL"/>
    <n v="0"/>
    <n v="290000"/>
    <n v="0"/>
  </r>
  <r>
    <s v="2024"/>
    <x v="0"/>
    <x v="0"/>
    <x v="1"/>
    <x v="7"/>
    <x v="2"/>
    <s v="0213 - MINISTERIO DE TURISMO"/>
    <s v="0001 - MINISTERIO DE TURISMO"/>
    <x v="1"/>
    <x v="17"/>
    <x v="65"/>
    <s v="2.6 - BIENES MUEBLES, INMUEBLES E INTANGIBLES"/>
    <s v="2.6.9 - EDIFICIOS, ESTRUCTURAS, TIERRAS, TERRENOS Y OBJETOS DE VALOR"/>
    <s v="N"/>
    <s v="00 - N/A"/>
    <s v="10 - FONDO GENERAL"/>
    <s v=" "/>
    <s v="99 - MULTIPROVINCIAL"/>
    <n v="1000000"/>
    <n v="200000"/>
    <n v="0"/>
  </r>
  <r>
    <s v="2024"/>
    <x v="0"/>
    <x v="0"/>
    <x v="1"/>
    <x v="7"/>
    <x v="2"/>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7769415.4300000006"/>
  </r>
  <r>
    <s v="2024"/>
    <x v="0"/>
    <x v="0"/>
    <x v="1"/>
    <x v="7"/>
    <x v="2"/>
    <s v="0213 - MINISTERIO DE TURISMO"/>
    <s v="0002 - COMITE EJECUTOR DE INFRAESTRUCTA EN ZONAS TURISTICAS (CEIZTUR)"/>
    <x v="1"/>
    <x v="17"/>
    <x v="65"/>
    <s v="2.6 - BIENES MUEBLES, INMUEBLES E INTANGIBLES"/>
    <s v="2.6.1 - MOBILIARIO Y EQUIPO"/>
    <s v="N"/>
    <s v="00 - N/A"/>
    <s v="20 - FONDOS CON DESTINO ESPECÍFICO"/>
    <s v=" "/>
    <s v="99 - MULTIPROVINCIAL"/>
    <n v="9500000"/>
    <n v="10500000"/>
    <n v="4765769.41"/>
  </r>
  <r>
    <s v="2024"/>
    <x v="0"/>
    <x v="0"/>
    <x v="1"/>
    <x v="7"/>
    <x v="2"/>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x v="2"/>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x v="2"/>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x v="2"/>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x v="2"/>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x v="2"/>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x v="2"/>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n v="0"/>
  </r>
  <r>
    <s v="2024"/>
    <x v="0"/>
    <x v="0"/>
    <x v="1"/>
    <x v="7"/>
    <x v="2"/>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x v="2"/>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x v="2"/>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x v="2"/>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x v="2"/>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x v="2"/>
    <s v="0213 - MINISTERIO DE TURISMO"/>
    <s v="0002 - COMITE EJECUTOR DE INFRAESTRUCTA EN ZONAS TURISTICAS (CEIZTUR)"/>
    <x v="1"/>
    <x v="17"/>
    <x v="65"/>
    <s v="2.6 - BIENES MUEBLES, INMUEBLES E INTANGIBLES"/>
    <s v="2.6.1 - MOBILIARIO Y EQUIPO"/>
    <s v="S"/>
    <s v="69 - RECONSTRUCCIÓN PLAZA DE VENDEDORES PLAYA MINO, MUNICIPIO RIO SAN JUAN, PROVINCIA MARIA TRINIDAD SANCHEZ"/>
    <s v="20 - FONDOS CON DESTINO ESPECÍFICO"/>
    <n v="16845"/>
    <s v="14 - MARIA TRINIDAD SANCHEZ"/>
    <n v="0"/>
    <n v="569562.15"/>
    <n v="0"/>
  </r>
  <r>
    <s v="2024"/>
    <x v="0"/>
    <x v="0"/>
    <x v="1"/>
    <x v="7"/>
    <x v="2"/>
    <s v="0213 - MINISTERIO DE TURISMO"/>
    <s v="0002 - COMITE EJECUTOR DE INFRAESTRUCTA EN ZONAS TURISTICAS (CEIZTUR)"/>
    <x v="1"/>
    <x v="17"/>
    <x v="65"/>
    <s v="2.6 - BIENES MUEBLES, INMUEBLES E INTANGIBLES"/>
    <s v="2.6.1 - MOBILIARIO Y EQUIPO"/>
    <s v="S"/>
    <s v="68 - CONSTRUCCIÓN DE INFRAESTRUCTURAS RECREATIVAS EN FRENTE MARÍTIMO DE PLAYA LINDA, MUNICIPIO NIZAO, PROVINCIA PERAVIA."/>
    <s v="20 - FONDOS CON DESTINO ESPECÍFICO"/>
    <n v="16852"/>
    <s v="17 - PERAVIA"/>
    <n v="0"/>
    <n v="411769.98"/>
    <n v="0"/>
  </r>
  <r>
    <s v="2024"/>
    <x v="0"/>
    <x v="0"/>
    <x v="1"/>
    <x v="7"/>
    <x v="2"/>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 "/>
    <s v="99 - MULTIPROVINCIAL"/>
    <n v="1000000"/>
    <n v="1800000"/>
    <n v="62882.2"/>
  </r>
  <r>
    <s v="2024"/>
    <x v="0"/>
    <x v="0"/>
    <x v="1"/>
    <x v="7"/>
    <x v="2"/>
    <s v="0213 - MINISTERIO DE TURISMO"/>
    <s v="0002 - COMITE EJECUTOR DE INFRAESTRUCTA EN ZONAS TURISTICAS (CEIZTUR)"/>
    <x v="1"/>
    <x v="17"/>
    <x v="65"/>
    <s v="2.6 - BIENES MUEBLES, INMUEBLES E INTANGIBLES"/>
    <s v="2.6.3 - EQUIPO E INSTRUMENTAL, CIENTÍFICO Y LABORATORIO"/>
    <s v="N"/>
    <s v="00 - N/A"/>
    <s v="20 - FONDOS CON DESTINO ESPECÍFICO"/>
    <s v=" "/>
    <s v="99 - MULTIPROVINCIAL"/>
    <n v="300000"/>
    <n v="1000000"/>
    <n v="283200"/>
  </r>
  <r>
    <s v="2024"/>
    <x v="0"/>
    <x v="0"/>
    <x v="1"/>
    <x v="7"/>
    <x v="2"/>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 "/>
    <s v="99 - MULTIPROVINCIAL"/>
    <n v="5300000"/>
    <n v="48700000"/>
    <n v="32370246.939999998"/>
  </r>
  <r>
    <s v="2024"/>
    <x v="0"/>
    <x v="0"/>
    <x v="1"/>
    <x v="7"/>
    <x v="2"/>
    <s v="0213 - MINISTERIO DE TURISMO"/>
    <s v="0002 - COMITE EJECUTOR DE INFRAESTRUCTA EN ZONAS TURISTICAS (CEIZTUR)"/>
    <x v="1"/>
    <x v="17"/>
    <x v="65"/>
    <s v="2.6 - BIENES MUEBLES, INMUEBLES E INTANGIBLES"/>
    <s v="2.6.5 - MAQUINARIA, OTROS EQUIPOS Y HERRAMIENTAS"/>
    <s v="N"/>
    <s v="00 - N/A"/>
    <s v="20 - FONDOS CON DESTINO ESPECÍFICO"/>
    <s v=" "/>
    <s v="99 - MULTIPROVINCIAL"/>
    <n v="2000000"/>
    <n v="26820000"/>
    <n v="17814486.780000001"/>
  </r>
  <r>
    <s v="2024"/>
    <x v="0"/>
    <x v="0"/>
    <x v="1"/>
    <x v="7"/>
    <x v="2"/>
    <s v="0213 - MINISTERIO DE TURISMO"/>
    <s v="0002 - COMITE EJECUTOR DE INFRAESTRUCTA EN ZONAS TURISTICAS (CEIZTUR)"/>
    <x v="1"/>
    <x v="17"/>
    <x v="65"/>
    <s v="2.6 - BIENES MUEBLES, INMUEBLES E INTANGIBLES"/>
    <s v="2.6.6 - EQUIPOS DE DEFENSA Y SEGURIDAD"/>
    <s v="N"/>
    <s v="00 - N/A"/>
    <s v="20 - FONDOS CON DESTINO ESPECÍFICO"/>
    <s v=" "/>
    <s v="99 - MULTIPROVINCIAL"/>
    <n v="100000"/>
    <n v="1000000"/>
    <n v="380000"/>
  </r>
  <r>
    <s v="2024"/>
    <x v="0"/>
    <x v="0"/>
    <x v="1"/>
    <x v="7"/>
    <x v="2"/>
    <s v="0213 - MINISTERIO DE TURISMO"/>
    <s v="0002 - COMITE EJECUTOR DE INFRAESTRUCTA EN ZONAS TURISTICAS (CEIZTUR)"/>
    <x v="1"/>
    <x v="17"/>
    <x v="65"/>
    <s v="2.6 - BIENES MUEBLES, INMUEBLES E INTANGIBLES"/>
    <s v="2.6.8 - BIENES INTANGIBLES"/>
    <s v="N"/>
    <s v="00 - N/A"/>
    <s v="20 - FONDOS CON DESTINO ESPECÍFICO"/>
    <s v=" "/>
    <s v="99 - MULTIPROVINCIAL"/>
    <n v="3200000"/>
    <n v="8726003.7200000007"/>
    <n v="1392393.76"/>
  </r>
  <r>
    <s v="2024"/>
    <x v="0"/>
    <x v="0"/>
    <x v="1"/>
    <x v="7"/>
    <x v="2"/>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450000"/>
    <n v="500000"/>
    <n v="0"/>
  </r>
  <r>
    <s v="2024"/>
    <x v="0"/>
    <x v="0"/>
    <x v="1"/>
    <x v="7"/>
    <x v="2"/>
    <s v="0213 - MINISTERIO DE TURISMO"/>
    <s v="0002 - COMITE EJECUTOR DE INFRAESTRUCTA EN ZONAS TURISTICAS (CEIZTUR)"/>
    <x v="1"/>
    <x v="17"/>
    <x v="65"/>
    <s v="2.7 - OBRAS"/>
    <s v="2.7.1 - OBRAS EN EDIFICACIONES"/>
    <s v="N"/>
    <s v="00 - N/A"/>
    <s v="20 - FONDOS CON DESTINO ESPECÍFICO"/>
    <s v=" "/>
    <s v="99 - MULTIPROVINCIAL"/>
    <n v="0"/>
    <n v="111000000"/>
    <n v="33298818.720000003"/>
  </r>
  <r>
    <s v="2024"/>
    <x v="0"/>
    <x v="0"/>
    <x v="1"/>
    <x v="7"/>
    <x v="2"/>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73403452.75"/>
  </r>
  <r>
    <s v="2024"/>
    <x v="0"/>
    <x v="0"/>
    <x v="1"/>
    <x v="7"/>
    <x v="2"/>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x v="2"/>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x v="2"/>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x v="2"/>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x v="2"/>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x v="2"/>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x v="2"/>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0053473.620000001"/>
    <n v="10053473.310000001"/>
  </r>
  <r>
    <s v="2024"/>
    <x v="0"/>
    <x v="0"/>
    <x v="1"/>
    <x v="7"/>
    <x v="2"/>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6063751.8900000006"/>
  </r>
  <r>
    <s v="2024"/>
    <x v="0"/>
    <x v="0"/>
    <x v="1"/>
    <x v="7"/>
    <x v="2"/>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x v="2"/>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x v="2"/>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5341002.18"/>
  </r>
  <r>
    <s v="2024"/>
    <x v="0"/>
    <x v="0"/>
    <x v="1"/>
    <x v="7"/>
    <x v="2"/>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x v="2"/>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x v="2"/>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1060510.05"/>
  </r>
  <r>
    <s v="2024"/>
    <x v="0"/>
    <x v="0"/>
    <x v="1"/>
    <x v="7"/>
    <x v="2"/>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25935808.759999998"/>
  </r>
  <r>
    <s v="2024"/>
    <x v="0"/>
    <x v="0"/>
    <x v="1"/>
    <x v="7"/>
    <x v="2"/>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x v="2"/>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x v="2"/>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x v="2"/>
    <s v="0213 - MINISTERIO DE TURISMO"/>
    <s v="0002 - COMITE EJECUTOR DE INFRAESTRUCTA EN ZONAS TURISTICAS (CEIZTUR)"/>
    <x v="1"/>
    <x v="17"/>
    <x v="65"/>
    <s v="2.7 - OBRAS"/>
    <s v="2.7.1 - OBRAS EN EDIFICACIONES"/>
    <s v="S"/>
    <s v="69 - RECONSTRUCCIÓN PLAZA DE VENDEDORES PLAYA MINO, MUNICIPIO RIO SAN JUAN, PROVINCIA MARIA TRINIDAD SANCHEZ"/>
    <s v="20 - FONDOS CON DESTINO ESPECÍFICO"/>
    <n v="16845"/>
    <s v="14 - MARIA TRINIDAD SANCHEZ"/>
    <n v="0"/>
    <n v="3432354.37"/>
    <n v="0"/>
  </r>
  <r>
    <s v="2024"/>
    <x v="0"/>
    <x v="0"/>
    <x v="1"/>
    <x v="7"/>
    <x v="2"/>
    <s v="0213 - MINISTERIO DE TURISMO"/>
    <s v="0002 - COMITE EJECUTOR DE INFRAESTRUCTA EN ZONAS TURISTICAS (CEIZTUR)"/>
    <x v="1"/>
    <x v="17"/>
    <x v="65"/>
    <s v="2.7 - OBRAS"/>
    <s v="2.7.1 - OBRAS EN EDIFICACIONES"/>
    <s v="S"/>
    <s v="68 - CONSTRUCCIÓN DE INFRAESTRUCTURAS RECREATIVAS EN FRENTE MARÍTIMO DE PLAYA LINDA, MUNICIPIO NIZAO, PROVINCIA PERAVIA."/>
    <s v="20 - FONDOS CON DESTINO ESPECÍFICO"/>
    <n v="16852"/>
    <s v="17 - PERAVIA"/>
    <n v="0"/>
    <n v="2521007.5499999998"/>
    <n v="0"/>
  </r>
  <r>
    <s v="2024"/>
    <x v="0"/>
    <x v="0"/>
    <x v="1"/>
    <x v="7"/>
    <x v="2"/>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x v="2"/>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x v="2"/>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x v="2"/>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9433136.98"/>
  </r>
  <r>
    <s v="2024"/>
    <x v="0"/>
    <x v="0"/>
    <x v="1"/>
    <x v="7"/>
    <x v="2"/>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x v="2"/>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x v="2"/>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x v="2"/>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8517260.2300000004"/>
  </r>
  <r>
    <s v="2024"/>
    <x v="0"/>
    <x v="0"/>
    <x v="1"/>
    <x v="7"/>
    <x v="2"/>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4231172.489999998"/>
  </r>
  <r>
    <s v="2024"/>
    <x v="0"/>
    <x v="0"/>
    <x v="1"/>
    <x v="7"/>
    <x v="2"/>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5350055"/>
  </r>
  <r>
    <s v="2024"/>
    <x v="0"/>
    <x v="0"/>
    <x v="1"/>
    <x v="7"/>
    <x v="2"/>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x v="2"/>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x v="2"/>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76726.3"/>
  </r>
  <r>
    <s v="2024"/>
    <x v="0"/>
    <x v="0"/>
    <x v="1"/>
    <x v="7"/>
    <x v="2"/>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5199991.12"/>
  </r>
  <r>
    <s v="2024"/>
    <x v="0"/>
    <x v="0"/>
    <x v="1"/>
    <x v="7"/>
    <x v="2"/>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8421417.2899999991"/>
  </r>
  <r>
    <s v="2024"/>
    <x v="0"/>
    <x v="0"/>
    <x v="1"/>
    <x v="7"/>
    <x v="2"/>
    <s v="0214 - PROCURADURÍA GENERAL DE LA REPÚBLICA"/>
    <s v="0001 - PROCURADURIA GENERAL DE LA REPUBLICA DOMINICANA"/>
    <x v="0"/>
    <x v="1"/>
    <x v="1"/>
    <s v="2.6 - BIENES MUEBLES, INMUEBLES E INTANGIBLES"/>
    <s v="2.6.1 - MOBILIARIO Y EQUIPO"/>
    <s v="N"/>
    <s v="00 - N/A"/>
    <s v="20 - FONDOS CON DESTINO ESPECÍFICO"/>
    <s v=" "/>
    <s v="99 - MULTIPROVINCIAL"/>
    <n v="13126539"/>
    <n v="6639023"/>
    <n v="5532519.1000000006"/>
  </r>
  <r>
    <s v="2024"/>
    <x v="0"/>
    <x v="0"/>
    <x v="1"/>
    <x v="7"/>
    <x v="2"/>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 "/>
    <s v="99 - MULTIPROVINCIAL"/>
    <n v="1560822"/>
    <n v="0"/>
    <n v="0"/>
  </r>
  <r>
    <s v="2024"/>
    <x v="0"/>
    <x v="0"/>
    <x v="1"/>
    <x v="7"/>
    <x v="2"/>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 "/>
    <s v="99 - MULTIPROVINCIAL"/>
    <n v="3500000"/>
    <n v="0"/>
    <n v="0"/>
  </r>
  <r>
    <s v="2024"/>
    <x v="0"/>
    <x v="0"/>
    <x v="1"/>
    <x v="7"/>
    <x v="2"/>
    <s v="0214 - PROCURADURÍA GENERAL DE LA REPÚBLICA"/>
    <s v="0001 - PROCURADURIA GENERAL DE LA REPUBLICA DOMINICANA"/>
    <x v="0"/>
    <x v="1"/>
    <x v="1"/>
    <s v="2.6 - BIENES MUEBLES, INMUEBLES E INTANGIBLES"/>
    <s v="2.6.3 - EQUIPO E INSTRUMENTAL, CIENTÍFICO Y LABORATORIO"/>
    <s v="N"/>
    <s v="00 - N/A"/>
    <s v="10 - FONDO GENERAL"/>
    <s v=" "/>
    <s v="99 - MULTIPROVINCIAL"/>
    <n v="1100000"/>
    <n v="0"/>
    <n v="0"/>
  </r>
  <r>
    <s v="2024"/>
    <x v="0"/>
    <x v="0"/>
    <x v="1"/>
    <x v="7"/>
    <x v="2"/>
    <s v="0214 - PROCURADURÍA GENERAL DE LA REPÚBLICA"/>
    <s v="0001 - PROCURADURIA GENERAL DE LA REPUBLICA DOMINICANA"/>
    <x v="0"/>
    <x v="1"/>
    <x v="1"/>
    <s v="2.6 - BIENES MUEBLES, INMUEBLES E INTANGIBLES"/>
    <s v="2.6.3 - EQUIPO E INSTRUMENTAL, CIENTÍFICO Y LABORATORIO"/>
    <s v="N"/>
    <s v="00 - N/A"/>
    <s v="20 - FONDOS CON DESTINO ESPECÍFICO"/>
    <s v=" "/>
    <s v="99 - MULTIPROVINCIAL"/>
    <n v="85000"/>
    <n v="85000"/>
    <n v="70833.3"/>
  </r>
  <r>
    <s v="2024"/>
    <x v="0"/>
    <x v="0"/>
    <x v="1"/>
    <x v="7"/>
    <x v="2"/>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 "/>
    <s v="99 - MULTIPROVINCIAL"/>
    <n v="800000"/>
    <n v="800000"/>
    <n v="666666.69999999995"/>
  </r>
  <r>
    <s v="2024"/>
    <x v="0"/>
    <x v="0"/>
    <x v="1"/>
    <x v="7"/>
    <x v="2"/>
    <s v="0214 - PROCURADURÍA GENERAL DE LA REPÚBLICA"/>
    <s v="0001 - PROCURADURIA GENERAL DE LA REPUBLICA DOMINICANA"/>
    <x v="0"/>
    <x v="1"/>
    <x v="1"/>
    <s v="2.6 - BIENES MUEBLES, INMUEBLES E INTANGIBLES"/>
    <s v="2.6.5 - MAQUINARIA, OTROS EQUIPOS Y HERRAMIENTAS"/>
    <s v="N"/>
    <s v="00 - N/A"/>
    <s v="10 - FONDO GENERAL"/>
    <s v=" "/>
    <s v="99 - MULTIPROVINCIAL"/>
    <n v="19800000"/>
    <n v="0"/>
    <n v="0"/>
  </r>
  <r>
    <s v="2024"/>
    <x v="0"/>
    <x v="0"/>
    <x v="1"/>
    <x v="7"/>
    <x v="2"/>
    <s v="0214 - PROCURADURÍA GENERAL DE LA REPÚBLICA"/>
    <s v="0001 - PROCURADURIA GENERAL DE LA REPUBLICA DOMINICANA"/>
    <x v="0"/>
    <x v="1"/>
    <x v="1"/>
    <s v="2.6 - BIENES MUEBLES, INMUEBLES E INTANGIBLES"/>
    <s v="2.6.5 - MAQUINARIA, OTROS EQUIPOS Y HERRAMIENTAS"/>
    <s v="N"/>
    <s v="00 - N/A"/>
    <s v="20 - FONDOS CON DESTINO ESPECÍFICO"/>
    <s v=" "/>
    <s v="99 - MULTIPROVINCIAL"/>
    <n v="2011000"/>
    <n v="2011000"/>
    <n v="1675830.4000000004"/>
  </r>
  <r>
    <s v="2024"/>
    <x v="0"/>
    <x v="0"/>
    <x v="1"/>
    <x v="7"/>
    <x v="2"/>
    <s v="0214 - PROCURADURÍA GENERAL DE LA REPÚBLICA"/>
    <s v="0001 - PROCURADURIA GENERAL DE LA REPUBLICA DOMINICANA"/>
    <x v="0"/>
    <x v="1"/>
    <x v="1"/>
    <s v="2.6 - BIENES MUEBLES, INMUEBLES E INTANGIBLES"/>
    <s v="2.6.6 - EQUIPOS DE DEFENSA Y SEGURIDAD"/>
    <s v="N"/>
    <s v="00 - N/A"/>
    <s v="10 - FONDO GENERAL"/>
    <s v=" "/>
    <s v="99 - MULTIPROVINCIAL"/>
    <n v="1270000"/>
    <n v="0"/>
    <n v="0"/>
  </r>
  <r>
    <s v="2024"/>
    <x v="0"/>
    <x v="0"/>
    <x v="1"/>
    <x v="7"/>
    <x v="2"/>
    <s v="0215 - MINISTERIO DE LA MUJER"/>
    <s v="0001 - MINISTERIO DE LA MUJER"/>
    <x v="0"/>
    <x v="0"/>
    <x v="10"/>
    <s v="2.6 - BIENES MUEBLES, INMUEBLES E INTANGIBLES"/>
    <s v="2.6.1 - MOBILIARIO Y EQUIPO"/>
    <s v="N"/>
    <s v="00 - N/A"/>
    <s v="10 - FONDO GENERAL"/>
    <s v=" "/>
    <s v="99 - MULTIPROVINCIAL"/>
    <n v="2550000"/>
    <n v="2211700"/>
    <n v="1880860.0699999998"/>
  </r>
  <r>
    <s v="2024"/>
    <x v="0"/>
    <x v="0"/>
    <x v="1"/>
    <x v="7"/>
    <x v="2"/>
    <s v="0215 - MINISTERIO DE LA MUJER"/>
    <s v="0001 - MINISTERIO DE LA MUJER"/>
    <x v="0"/>
    <x v="0"/>
    <x v="10"/>
    <s v="2.6 - BIENES MUEBLES, INMUEBLES E INTANGIBLES"/>
    <s v="2.6.1 - MOBILIARIO Y EQUIPO"/>
    <s v="N"/>
    <s v="00 - N/A"/>
    <s v="70 - DONACION EXTERNA"/>
    <s v=" "/>
    <s v="99 - MULTIPROVINCIAL"/>
    <n v="0"/>
    <n v="15636000"/>
    <n v="2803899.99"/>
  </r>
  <r>
    <s v="2024"/>
    <x v="0"/>
    <x v="0"/>
    <x v="1"/>
    <x v="7"/>
    <x v="2"/>
    <s v="0215 - MINISTERIO DE LA MUJER"/>
    <s v="0001 - MINISTERIO DE LA MUJER"/>
    <x v="0"/>
    <x v="0"/>
    <x v="10"/>
    <s v="2.6 - BIENES MUEBLES, INMUEBLES E INTANGIBLES"/>
    <s v="2.6.2 - MOBILIARIO Y EQUIPO DE AUDIO, AUDIOVISUAL, RECREATIVO Y EDUCACIONAL"/>
    <s v="N"/>
    <s v="00 - N/A"/>
    <s v="10 - FONDO GENERAL"/>
    <s v=" "/>
    <s v="99 - MULTIPROVINCIAL"/>
    <n v="550000"/>
    <n v="99985"/>
    <n v="29984.28"/>
  </r>
  <r>
    <s v="2024"/>
    <x v="0"/>
    <x v="0"/>
    <x v="1"/>
    <x v="7"/>
    <x v="2"/>
    <s v="0215 - MINISTERIO DE LA MUJER"/>
    <s v="0001 - MINISTERIO DE LA MUJER"/>
    <x v="0"/>
    <x v="0"/>
    <x v="10"/>
    <s v="2.6 - BIENES MUEBLES, INMUEBLES E INTANGIBLES"/>
    <s v="2.6.5 - MAQUINARIA, OTROS EQUIPOS Y HERRAMIENTAS"/>
    <s v="N"/>
    <s v="00 - N/A"/>
    <s v="10 - FONDO GENERAL"/>
    <s v=" "/>
    <s v="99 - MULTIPROVINCIAL"/>
    <n v="1100000"/>
    <n v="1269485"/>
    <n v="1011541.48"/>
  </r>
  <r>
    <s v="2024"/>
    <x v="0"/>
    <x v="0"/>
    <x v="1"/>
    <x v="7"/>
    <x v="2"/>
    <s v="0215 - MINISTERIO DE LA MUJER"/>
    <s v="0001 - MINISTERIO DE LA MUJER"/>
    <x v="0"/>
    <x v="0"/>
    <x v="10"/>
    <s v="2.6 - BIENES MUEBLES, INMUEBLES E INTANGIBLES"/>
    <s v="2.6.5 - MAQUINARIA, OTROS EQUIPOS Y HERRAMIENTAS"/>
    <s v="N"/>
    <s v="00 - N/A"/>
    <s v="70 - DONACION EXTERNA"/>
    <s v=" "/>
    <s v="99 - MULTIPROVINCIAL"/>
    <n v="0"/>
    <n v="1064000"/>
    <n v="0"/>
  </r>
  <r>
    <s v="2024"/>
    <x v="0"/>
    <x v="0"/>
    <x v="1"/>
    <x v="7"/>
    <x v="2"/>
    <s v="0215 - MINISTERIO DE LA MUJER"/>
    <s v="0001 - MINISTERIO DE LA MUJER"/>
    <x v="0"/>
    <x v="0"/>
    <x v="10"/>
    <s v="2.6 - BIENES MUEBLES, INMUEBLES E INTANGIBLES"/>
    <s v="2.6.6 - EQUIPOS DE DEFENSA Y SEGURIDAD"/>
    <s v="N"/>
    <s v="00 - N/A"/>
    <s v="10 - FONDO GENERAL"/>
    <s v=" "/>
    <s v="99 - MULTIPROVINCIAL"/>
    <n v="0"/>
    <n v="100000"/>
    <n v="28179.16"/>
  </r>
  <r>
    <s v="2024"/>
    <x v="0"/>
    <x v="0"/>
    <x v="1"/>
    <x v="7"/>
    <x v="2"/>
    <s v="0215 - MINISTERIO DE LA MUJER"/>
    <s v="0001 - MINISTERIO DE LA MUJER"/>
    <x v="0"/>
    <x v="0"/>
    <x v="10"/>
    <s v="2.6 - BIENES MUEBLES, INMUEBLES E INTANGIBLES"/>
    <s v="2.6.9 - EDIFICIOS, ESTRUCTURAS, TIERRAS, TERRENOS Y OBJETOS DE VALOR"/>
    <s v="N"/>
    <s v="00 - N/A"/>
    <s v="10 - FONDO GENERAL"/>
    <s v=" "/>
    <s v="99 - MULTIPROVINCIAL"/>
    <n v="0"/>
    <n v="228830"/>
    <n v="228829.59"/>
  </r>
  <r>
    <s v="2024"/>
    <x v="0"/>
    <x v="0"/>
    <x v="1"/>
    <x v="7"/>
    <x v="2"/>
    <s v="0215 - MINISTERIO DE LA MUJER"/>
    <s v="0001 - MINISTERIO DE LA MUJER"/>
    <x v="0"/>
    <x v="0"/>
    <x v="10"/>
    <s v="2.7 - OBRAS"/>
    <s v="2.7.1 - OBRAS EN EDIFICACIONES"/>
    <s v="N"/>
    <s v="00 - N/A"/>
    <s v="10 - FONDO GENERAL"/>
    <s v=" "/>
    <s v="99 - MULTIPROVINCIAL"/>
    <n v="6000000"/>
    <n v="5534178"/>
    <n v="2580652.2800000003"/>
  </r>
  <r>
    <s v="2024"/>
    <x v="0"/>
    <x v="0"/>
    <x v="1"/>
    <x v="7"/>
    <x v="2"/>
    <s v="0215 - MINISTERIO DE LA MUJER"/>
    <s v="0001 - MINISTERIO DE LA MUJER"/>
    <x v="0"/>
    <x v="0"/>
    <x v="10"/>
    <s v="2.7 - OBRAS"/>
    <s v="2.7.1 - OBRAS EN EDIFICACIONES"/>
    <s v="N"/>
    <s v="00 - N/A"/>
    <s v="70 - DONACION EXTERNA"/>
    <s v=" "/>
    <s v="99 - MULTIPROVINCIAL"/>
    <n v="168632586"/>
    <n v="13100000"/>
    <n v="2221993.7299999995"/>
  </r>
  <r>
    <s v="2024"/>
    <x v="0"/>
    <x v="0"/>
    <x v="1"/>
    <x v="7"/>
    <x v="2"/>
    <s v="0215 - MINISTERIO DE LA MUJER"/>
    <s v="0001 - MINISTERIO DE LA MUJER"/>
    <x v="1"/>
    <x v="2"/>
    <x v="3"/>
    <s v="2.6 - BIENES MUEBLES, INMUEBLES E INTANGIBLES"/>
    <s v="2.6.1 - MOBILIARIO Y EQUIPO"/>
    <s v="N"/>
    <s v="00 - N/A"/>
    <s v="70 - DONACION EXTERNA"/>
    <s v=" "/>
    <s v="99 - MULTIPROVINCIAL"/>
    <n v="0"/>
    <n v="13097642.359999999"/>
    <n v="0"/>
  </r>
  <r>
    <s v="2024"/>
    <x v="0"/>
    <x v="0"/>
    <x v="1"/>
    <x v="7"/>
    <x v="2"/>
    <s v="0215 - MINISTERIO DE LA MUJER"/>
    <s v="0001 - MINISTERIO DE LA MUJER"/>
    <x v="1"/>
    <x v="2"/>
    <x v="3"/>
    <s v="2.6 - BIENES MUEBLES, INMUEBLES E INTANGIBLES"/>
    <s v="2.6.5 - MAQUINARIA, OTROS EQUIPOS Y HERRAMIENTAS"/>
    <s v="N"/>
    <s v="00 - N/A"/>
    <s v="70 - DONACION EXTERNA"/>
    <s v=" "/>
    <s v="99 - MULTIPROVINCIAL"/>
    <n v="0"/>
    <n v="5401979.8099999996"/>
    <n v="0"/>
  </r>
  <r>
    <s v="2024"/>
    <x v="0"/>
    <x v="0"/>
    <x v="1"/>
    <x v="7"/>
    <x v="2"/>
    <s v="0215 - MINISTERIO DE LA MUJER"/>
    <s v="0001 - MINISTERIO DE LA MUJER"/>
    <x v="1"/>
    <x v="2"/>
    <x v="3"/>
    <s v="2.7 - OBRAS"/>
    <s v="2.7.1 - OBRAS EN EDIFICACIONES"/>
    <s v="N"/>
    <s v="00 - N/A"/>
    <s v="70 - DONACION EXTERNA"/>
    <s v=" "/>
    <s v="99 - MULTIPROVINCIAL"/>
    <n v="0"/>
    <n v="11838985.539999999"/>
    <n v="0"/>
  </r>
  <r>
    <s v="2024"/>
    <x v="0"/>
    <x v="0"/>
    <x v="1"/>
    <x v="7"/>
    <x v="2"/>
    <s v="0215 - MINISTERIO DE LA MUJER"/>
    <s v="0001 - MINISTERIO DE LA MUJER"/>
    <x v="2"/>
    <x v="3"/>
    <x v="4"/>
    <s v="2.6 - BIENES MUEBLES, INMUEBLES E INTANGIBLES"/>
    <s v="2.6.1 - MOBILIARIO Y EQUIPO"/>
    <s v="N"/>
    <s v="00 - N/A"/>
    <s v="10 - FONDO GENERAL"/>
    <s v=" "/>
    <s v="99 - MULTIPROVINCIAL"/>
    <n v="762000"/>
    <n v="662000"/>
    <n v="0"/>
  </r>
  <r>
    <s v="2024"/>
    <x v="0"/>
    <x v="0"/>
    <x v="1"/>
    <x v="7"/>
    <x v="2"/>
    <s v="0215 - MINISTERIO DE LA MUJER"/>
    <s v="0001 - MINISTERIO DE LA MUJER"/>
    <x v="2"/>
    <x v="3"/>
    <x v="4"/>
    <s v="2.6 - BIENES MUEBLES, INMUEBLES E INTANGIBLES"/>
    <s v="2.6.2 - MOBILIARIO Y EQUIPO DE AUDIO, AUDIOVISUAL, RECREATIVO Y EDUCACIONAL"/>
    <s v="N"/>
    <s v="00 - N/A"/>
    <s v="10 - FONDO GENERAL"/>
    <s v=" "/>
    <s v="99 - MULTIPROVINCIAL"/>
    <n v="0"/>
    <n v="100000"/>
    <n v="100000"/>
  </r>
  <r>
    <s v="2024"/>
    <x v="0"/>
    <x v="0"/>
    <x v="1"/>
    <x v="7"/>
    <x v="2"/>
    <s v="0215 - MINISTERIO DE LA MUJER"/>
    <s v="0001 - MINISTERIO DE LA MUJER"/>
    <x v="2"/>
    <x v="5"/>
    <x v="8"/>
    <s v="2.6 - BIENES MUEBLES, INMUEBLES E INTANGIBLES"/>
    <s v="2.6.1 - MOBILIARIO Y EQUIPO"/>
    <s v="N"/>
    <s v="00 - N/A"/>
    <s v="10 - FONDO GENERAL"/>
    <s v=" "/>
    <s v="99 - MULTIPROVINCIAL"/>
    <n v="71466"/>
    <n v="71466"/>
    <n v="71000"/>
  </r>
  <r>
    <s v="2024"/>
    <x v="0"/>
    <x v="0"/>
    <x v="1"/>
    <x v="7"/>
    <x v="2"/>
    <s v="0215 - MINISTERIO DE LA MUJER"/>
    <s v="0001 - MINISTERIO DE LA MUJER"/>
    <x v="2"/>
    <x v="5"/>
    <x v="8"/>
    <s v="2.7 - OBRAS"/>
    <s v="2.7.1 - OBRAS EN EDIFICACIONES"/>
    <s v="N"/>
    <s v="00 - N/A"/>
    <s v="10 - FONDO GENERAL"/>
    <s v=" "/>
    <s v="99 - MULTIPROVINCIAL"/>
    <n v="0"/>
    <n v="5131793"/>
    <n v="3614464.91"/>
  </r>
  <r>
    <s v="2024"/>
    <x v="0"/>
    <x v="0"/>
    <x v="1"/>
    <x v="7"/>
    <x v="2"/>
    <s v="0215 - MINISTERIO DE LA MUJER"/>
    <s v="0001 - MINISTERIO DE LA MUJER"/>
    <x v="2"/>
    <x v="5"/>
    <x v="9"/>
    <s v="2.6 - BIENES MUEBLES, INMUEBLES E INTANGIBLES"/>
    <s v="2.6.1 - MOBILIARIO Y EQUIPO"/>
    <s v="N"/>
    <s v="00 - N/A"/>
    <s v="10 - FONDO GENERAL"/>
    <s v=" "/>
    <s v="99 - MULTIPROVINCIAL"/>
    <n v="500000"/>
    <n v="3334089"/>
    <n v="2414147.96"/>
  </r>
  <r>
    <s v="2024"/>
    <x v="0"/>
    <x v="0"/>
    <x v="1"/>
    <x v="7"/>
    <x v="2"/>
    <s v="0215 - MINISTERIO DE LA MUJER"/>
    <s v="0001 - MINISTERIO DE LA MUJER"/>
    <x v="2"/>
    <x v="5"/>
    <x v="9"/>
    <s v="2.6 - BIENES MUEBLES, INMUEBLES E INTANGIBLES"/>
    <s v="2.6.1 - MOBILIARIO Y EQUIPO"/>
    <s v="N"/>
    <s v="00 - N/A"/>
    <s v="70 - DONACION EXTERNA"/>
    <s v=" "/>
    <s v="99 - MULTIPROVINCIAL"/>
    <n v="0"/>
    <n v="44770102.57"/>
    <n v="5162524.28"/>
  </r>
  <r>
    <s v="2024"/>
    <x v="0"/>
    <x v="0"/>
    <x v="1"/>
    <x v="7"/>
    <x v="2"/>
    <s v="0215 - MINISTERIO DE LA MUJER"/>
    <s v="0001 - MINISTERIO DE LA MUJER"/>
    <x v="2"/>
    <x v="5"/>
    <x v="9"/>
    <s v="2.6 - BIENES MUEBLES, INMUEBLES E INTANGIBLES"/>
    <s v="2.6.2 - MOBILIARIO Y EQUIPO DE AUDIO, AUDIOVISUAL, RECREATIVO Y EDUCACIONAL"/>
    <s v="N"/>
    <s v="00 - N/A"/>
    <s v="10 - FONDO GENERAL"/>
    <s v=" "/>
    <s v="99 - MULTIPROVINCIAL"/>
    <n v="300000"/>
    <n v="25000"/>
    <n v="0"/>
  </r>
  <r>
    <s v="2024"/>
    <x v="0"/>
    <x v="0"/>
    <x v="1"/>
    <x v="7"/>
    <x v="2"/>
    <s v="0215 - MINISTERIO DE LA MUJER"/>
    <s v="0001 - MINISTERIO DE LA MUJER"/>
    <x v="2"/>
    <x v="5"/>
    <x v="9"/>
    <s v="2.6 - BIENES MUEBLES, INMUEBLES E INTANGIBLES"/>
    <s v="2.6.2 - MOBILIARIO Y EQUIPO DE AUDIO, AUDIOVISUAL, RECREATIVO Y EDUCACIONAL"/>
    <s v="N"/>
    <s v="00 - N/A"/>
    <s v="70 - DONACION EXTERNA"/>
    <s v=" "/>
    <s v="99 - MULTIPROVINCIAL"/>
    <n v="0"/>
    <n v="17316298"/>
    <n v="1821305.01"/>
  </r>
  <r>
    <s v="2024"/>
    <x v="0"/>
    <x v="0"/>
    <x v="1"/>
    <x v="7"/>
    <x v="2"/>
    <s v="0215 - MINISTERIO DE LA MUJER"/>
    <s v="0001 - MINISTERIO DE LA MUJER"/>
    <x v="2"/>
    <x v="5"/>
    <x v="9"/>
    <s v="2.6 - BIENES MUEBLES, INMUEBLES E INTANGIBLES"/>
    <s v="2.6.4 - VEHÍCULOS Y EQUIPO DE TRANSPORTE, TRACCIÓN Y ELEVACIÓN"/>
    <s v="N"/>
    <s v="00 - N/A"/>
    <s v="10 - FONDO GENERAL"/>
    <s v=" "/>
    <s v="99 - MULTIPROVINCIAL"/>
    <n v="0"/>
    <n v="2585000"/>
    <n v="1373107"/>
  </r>
  <r>
    <s v="2024"/>
    <x v="0"/>
    <x v="0"/>
    <x v="1"/>
    <x v="7"/>
    <x v="2"/>
    <s v="0215 - MINISTERIO DE LA MUJER"/>
    <s v="0001 - MINISTERIO DE LA MUJER"/>
    <x v="2"/>
    <x v="5"/>
    <x v="9"/>
    <s v="2.6 - BIENES MUEBLES, INMUEBLES E INTANGIBLES"/>
    <s v="2.6.4 - VEHÍCULOS Y EQUIPO DE TRANSPORTE, TRACCIÓN Y ELEVACIÓN"/>
    <s v="N"/>
    <s v="00 - N/A"/>
    <s v="70 - DONACION EXTERNA"/>
    <s v=" "/>
    <s v="99 - MULTIPROVINCIAL"/>
    <n v="0"/>
    <n v="29000000"/>
    <n v="21307835"/>
  </r>
  <r>
    <s v="2024"/>
    <x v="0"/>
    <x v="0"/>
    <x v="1"/>
    <x v="7"/>
    <x v="2"/>
    <s v="0215 - MINISTERIO DE LA MUJER"/>
    <s v="0001 - MINISTERIO DE LA MUJER"/>
    <x v="2"/>
    <x v="5"/>
    <x v="9"/>
    <s v="2.6 - BIENES MUEBLES, INMUEBLES E INTANGIBLES"/>
    <s v="2.6.5 - MAQUINARIA, OTROS EQUIPOS Y HERRAMIENTAS"/>
    <s v="N"/>
    <s v="00 - N/A"/>
    <s v="10 - FONDO GENERAL"/>
    <s v=" "/>
    <s v="99 - MULTIPROVINCIAL"/>
    <n v="627000"/>
    <n v="527000"/>
    <n v="512672.24"/>
  </r>
  <r>
    <s v="2024"/>
    <x v="0"/>
    <x v="0"/>
    <x v="1"/>
    <x v="7"/>
    <x v="2"/>
    <s v="0215 - MINISTERIO DE LA MUJER"/>
    <s v="0001 - MINISTERIO DE LA MUJER"/>
    <x v="2"/>
    <x v="5"/>
    <x v="9"/>
    <s v="2.6 - BIENES MUEBLES, INMUEBLES E INTANGIBLES"/>
    <s v="2.6.5 - MAQUINARIA, OTROS EQUIPOS Y HERRAMIENTAS"/>
    <s v="N"/>
    <s v="00 - N/A"/>
    <s v="70 - DONACION EXTERNA"/>
    <s v=" "/>
    <s v="99 - MULTIPROVINCIAL"/>
    <n v="0"/>
    <n v="9750000"/>
    <n v="2096450.38"/>
  </r>
  <r>
    <s v="2024"/>
    <x v="0"/>
    <x v="0"/>
    <x v="1"/>
    <x v="7"/>
    <x v="2"/>
    <s v="0215 - MINISTERIO DE LA MUJER"/>
    <s v="0001 - MINISTERIO DE LA MUJER"/>
    <x v="2"/>
    <x v="5"/>
    <x v="9"/>
    <s v="2.6 - BIENES MUEBLES, INMUEBLES E INTANGIBLES"/>
    <s v="2.6.6 - EQUIPOS DE DEFENSA Y SEGURIDAD"/>
    <s v="N"/>
    <s v="00 - N/A"/>
    <s v="10 - FONDO GENERAL"/>
    <s v=" "/>
    <s v="99 - MULTIPROVINCIAL"/>
    <n v="500000"/>
    <n v="626000"/>
    <n v="525359.6"/>
  </r>
  <r>
    <s v="2024"/>
    <x v="0"/>
    <x v="0"/>
    <x v="1"/>
    <x v="7"/>
    <x v="2"/>
    <s v="0215 - MINISTERIO DE LA MUJER"/>
    <s v="0001 - MINISTERIO DE LA MUJER"/>
    <x v="2"/>
    <x v="5"/>
    <x v="9"/>
    <s v="2.6 - BIENES MUEBLES, INMUEBLES E INTANGIBLES"/>
    <s v="2.6.6 - EQUIPOS DE DEFENSA Y SEGURIDAD"/>
    <s v="N"/>
    <s v="00 - N/A"/>
    <s v="70 - DONACION EXTERNA"/>
    <s v=" "/>
    <s v="99 - MULTIPROVINCIAL"/>
    <n v="0"/>
    <n v="600000"/>
    <n v="0"/>
  </r>
  <r>
    <s v="2024"/>
    <x v="0"/>
    <x v="0"/>
    <x v="1"/>
    <x v="7"/>
    <x v="2"/>
    <s v="0215 - MINISTERIO DE LA MUJER"/>
    <s v="0001 - MINISTERIO DE LA MUJER"/>
    <x v="2"/>
    <x v="5"/>
    <x v="9"/>
    <s v="2.6 - BIENES MUEBLES, INMUEBLES E INTANGIBLES"/>
    <s v="2.6.9 - EDIFICIOS, ESTRUCTURAS, TIERRAS, TERRENOS Y OBJETOS DE VALOR"/>
    <s v="N"/>
    <s v="00 - N/A"/>
    <s v="10 - FONDO GENERAL"/>
    <s v=" "/>
    <s v="99 - MULTIPROVINCIAL"/>
    <n v="0"/>
    <n v="0"/>
    <n v="0"/>
  </r>
  <r>
    <s v="2024"/>
    <x v="0"/>
    <x v="0"/>
    <x v="1"/>
    <x v="7"/>
    <x v="2"/>
    <s v="0215 - MINISTERIO DE LA MUJER"/>
    <s v="0001 - MINISTERIO DE LA MUJER"/>
    <x v="2"/>
    <x v="5"/>
    <x v="9"/>
    <s v="2.7 - OBRAS"/>
    <s v="2.7.1 - OBRAS EN EDIFICACIONES"/>
    <s v="N"/>
    <s v="00 - N/A"/>
    <s v="10 - FONDO GENERAL"/>
    <s v=" "/>
    <s v="99 - MULTIPROVINCIAL"/>
    <n v="1809951"/>
    <n v="10021891"/>
    <n v="3507486.41"/>
  </r>
  <r>
    <s v="2024"/>
    <x v="0"/>
    <x v="0"/>
    <x v="1"/>
    <x v="7"/>
    <x v="2"/>
    <s v="0215 - MINISTERIO DE LA MUJER"/>
    <s v="0001 - MINISTERIO DE LA MUJER"/>
    <x v="2"/>
    <x v="5"/>
    <x v="9"/>
    <s v="2.7 - OBRAS"/>
    <s v="2.7.1 - OBRAS EN EDIFICACIONES"/>
    <s v="N"/>
    <s v="00 - N/A"/>
    <s v="70 - DONACION EXTERNA"/>
    <s v=" "/>
    <s v="99 - MULTIPROVINCIAL"/>
    <n v="0"/>
    <n v="15500000"/>
    <n v="3806525.75"/>
  </r>
  <r>
    <s v="2024"/>
    <x v="0"/>
    <x v="0"/>
    <x v="1"/>
    <x v="7"/>
    <x v="2"/>
    <s v="0216 - MINISTERIO DE CULTURA"/>
    <s v="0001 - MINISTERIO DE CULTURA"/>
    <x v="2"/>
    <x v="8"/>
    <x v="20"/>
    <s v="2.6 - BIENES MUEBLES, INMUEBLES E INTANGIBLES"/>
    <s v="2.6.1 - MOBILIARIO Y EQUIPO"/>
    <s v="N"/>
    <s v="00 - N/A"/>
    <s v="10 - FONDO GENERAL"/>
    <s v=" "/>
    <s v="99 - MULTIPROVINCIAL"/>
    <n v="7300000"/>
    <n v="12245064"/>
    <n v="8805655.1599999983"/>
  </r>
  <r>
    <s v="2024"/>
    <x v="0"/>
    <x v="0"/>
    <x v="1"/>
    <x v="7"/>
    <x v="2"/>
    <s v="0216 - MINISTERIO DE CULTURA"/>
    <s v="0001 - MINISTERIO DE CULTURA"/>
    <x v="2"/>
    <x v="8"/>
    <x v="20"/>
    <s v="2.6 - BIENES MUEBLES, INMUEBLES E INTANGIBLES"/>
    <s v="2.6.2 - MOBILIARIO Y EQUIPO DE AUDIO, AUDIOVISUAL, RECREATIVO Y EDUCACIONAL"/>
    <s v="N"/>
    <s v="00 - N/A"/>
    <s v="10 - FONDO GENERAL"/>
    <s v=" "/>
    <s v="99 - MULTIPROVINCIAL"/>
    <n v="4800000"/>
    <n v="1227700"/>
    <n v="1207673.6800000002"/>
  </r>
  <r>
    <s v="2024"/>
    <x v="0"/>
    <x v="0"/>
    <x v="1"/>
    <x v="7"/>
    <x v="2"/>
    <s v="0216 - MINISTERIO DE CULTURA"/>
    <s v="0001 - MINISTERIO DE CULTURA"/>
    <x v="2"/>
    <x v="8"/>
    <x v="20"/>
    <s v="2.6 - BIENES MUEBLES, INMUEBLES E INTANGIBLES"/>
    <s v="2.6.3 - EQUIPO E INSTRUMENTAL, CIENTÍFICO Y LABORATORIO"/>
    <s v="N"/>
    <s v="00 - N/A"/>
    <s v="10 - FONDO GENERAL"/>
    <s v=" "/>
    <s v="99 - MULTIPROVINCIAL"/>
    <n v="50000"/>
    <n v="80000"/>
    <n v="56935"/>
  </r>
  <r>
    <s v="2024"/>
    <x v="0"/>
    <x v="0"/>
    <x v="1"/>
    <x v="7"/>
    <x v="2"/>
    <s v="0216 - MINISTERIO DE CULTURA"/>
    <s v="0001 - MINISTERIO DE CULTURA"/>
    <x v="2"/>
    <x v="8"/>
    <x v="20"/>
    <s v="2.6 - BIENES MUEBLES, INMUEBLES E INTANGIBLES"/>
    <s v="2.6.4 - VEHÍCULOS Y EQUIPO DE TRANSPORTE, TRACCIÓN Y ELEVACIÓN"/>
    <s v="N"/>
    <s v="00 - N/A"/>
    <s v="10 - FONDO GENERAL"/>
    <s v=" "/>
    <s v="99 - MULTIPROVINCIAL"/>
    <n v="50000"/>
    <n v="67000"/>
    <n v="15394.5"/>
  </r>
  <r>
    <s v="2024"/>
    <x v="0"/>
    <x v="0"/>
    <x v="1"/>
    <x v="7"/>
    <x v="2"/>
    <s v="0216 - MINISTERIO DE CULTURA"/>
    <s v="0001 - MINISTERIO DE CULTURA"/>
    <x v="2"/>
    <x v="8"/>
    <x v="20"/>
    <s v="2.6 - BIENES MUEBLES, INMUEBLES E INTANGIBLES"/>
    <s v="2.6.4 - VEHÍCULOS Y EQUIPO DE TRANSPORTE, TRACCIÓN Y ELEVACIÓN"/>
    <s v="N"/>
    <s v="00 - N/A"/>
    <s v="70 - DONACION EXTERNA"/>
    <s v=" "/>
    <s v="99 - MULTIPROVINCIAL"/>
    <n v="0"/>
    <n v="5460716.9500000002"/>
    <n v="0"/>
  </r>
  <r>
    <s v="2024"/>
    <x v="0"/>
    <x v="0"/>
    <x v="1"/>
    <x v="7"/>
    <x v="2"/>
    <s v="0216 - MINISTERIO DE CULTURA"/>
    <s v="0001 - MINISTERIO DE CULTURA"/>
    <x v="2"/>
    <x v="8"/>
    <x v="20"/>
    <s v="2.6 - BIENES MUEBLES, INMUEBLES E INTANGIBLES"/>
    <s v="2.6.5 - MAQUINARIA, OTROS EQUIPOS Y HERRAMIENTAS"/>
    <s v="N"/>
    <s v="00 - N/A"/>
    <s v="10 - FONDO GENERAL"/>
    <s v=" "/>
    <s v="99 - MULTIPROVINCIAL"/>
    <n v="100800000"/>
    <n v="24069668"/>
    <n v="10281528.5"/>
  </r>
  <r>
    <s v="2024"/>
    <x v="0"/>
    <x v="0"/>
    <x v="1"/>
    <x v="7"/>
    <x v="2"/>
    <s v="0216 - MINISTERIO DE CULTURA"/>
    <s v="0001 - MINISTERIO DE CULTURA"/>
    <x v="2"/>
    <x v="8"/>
    <x v="20"/>
    <s v="2.6 - BIENES MUEBLES, INMUEBLES E INTANGIBLES"/>
    <s v="2.6.6 - EQUIPOS DE DEFENSA Y SEGURIDAD"/>
    <s v="N"/>
    <s v="00 - N/A"/>
    <s v="10 - FONDO GENERAL"/>
    <s v=" "/>
    <s v="99 - MULTIPROVINCIAL"/>
    <n v="100000"/>
    <n v="329000"/>
    <n v="252784.19"/>
  </r>
  <r>
    <s v="2024"/>
    <x v="0"/>
    <x v="0"/>
    <x v="1"/>
    <x v="7"/>
    <x v="2"/>
    <s v="0216 - MINISTERIO DE CULTURA"/>
    <s v="0001 - MINISTERIO DE CULTURA"/>
    <x v="2"/>
    <x v="8"/>
    <x v="20"/>
    <s v="2.7 - OBRAS"/>
    <s v="2.7.1 - OBRAS EN EDIFICACIONES"/>
    <s v="N"/>
    <s v="00 - N/A"/>
    <s v="10 - FONDO GENERAL"/>
    <s v=" "/>
    <s v="99 - MULTIPROVINCIAL"/>
    <n v="3000000"/>
    <n v="15591000"/>
    <n v="10370600.470000003"/>
  </r>
  <r>
    <s v="2024"/>
    <x v="0"/>
    <x v="0"/>
    <x v="1"/>
    <x v="7"/>
    <x v="2"/>
    <s v="0216 - MINISTERIO DE CULTURA"/>
    <s v="0002 - ORQUESTA SINFÓNICA NACIONAL"/>
    <x v="2"/>
    <x v="8"/>
    <x v="20"/>
    <s v="2.6 - BIENES MUEBLES, INMUEBLES E INTANGIBLES"/>
    <s v="2.6.2 - MOBILIARIO Y EQUIPO DE AUDIO, AUDIOVISUAL, RECREATIVO Y EDUCACIONAL"/>
    <s v="N"/>
    <s v="00 - N/A"/>
    <s v="10 - FONDO GENERAL"/>
    <s v=" "/>
    <s v="99 - MULTIPROVINCIAL"/>
    <n v="2800000"/>
    <n v="120000"/>
    <n v="100300"/>
  </r>
  <r>
    <s v="2024"/>
    <x v="0"/>
    <x v="0"/>
    <x v="1"/>
    <x v="7"/>
    <x v="2"/>
    <s v="0216 - MINISTERIO DE CULTURA"/>
    <s v="0002 - ORQUESTA SINFÓNICA NACIONAL"/>
    <x v="2"/>
    <x v="8"/>
    <x v="20"/>
    <s v="2.6 - BIENES MUEBLES, INMUEBLES E INTANGIBLES"/>
    <s v="2.6.2 - MOBILIARIO Y EQUIPO DE AUDIO, AUDIOVISUAL, RECREATIVO Y EDUCACIONAL"/>
    <s v="N"/>
    <s v="00 - N/A"/>
    <s v="20 - FONDOS CON DESTINO ESPECÍFICO"/>
    <s v=" "/>
    <s v="99 - MULTIPROVINCIAL"/>
    <n v="0"/>
    <n v="0"/>
    <n v="0"/>
  </r>
  <r>
    <s v="2024"/>
    <x v="0"/>
    <x v="0"/>
    <x v="1"/>
    <x v="7"/>
    <x v="2"/>
    <s v="0216 - MINISTERIO DE CULTURA"/>
    <s v="0002 - ORQUESTA SINFÓNICA NACIONAL"/>
    <x v="2"/>
    <x v="8"/>
    <x v="20"/>
    <s v="2.6 - BIENES MUEBLES, INMUEBLES E INTANGIBLES"/>
    <s v="2.6.6 - EQUIPOS DE DEFENSA Y SEGURIDAD"/>
    <s v="N"/>
    <s v="00 - N/A"/>
    <s v="20 - FONDOS CON DESTINO ESPECÍFICO"/>
    <s v=" "/>
    <s v="99 - MULTIPROVINCIAL"/>
    <n v="0"/>
    <n v="50000"/>
    <n v="33984"/>
  </r>
  <r>
    <s v="2024"/>
    <x v="0"/>
    <x v="0"/>
    <x v="1"/>
    <x v="7"/>
    <x v="2"/>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 "/>
    <s v="99 - MULTIPROVINCIAL"/>
    <n v="3260000"/>
    <n v="3172363"/>
    <n v="1467871.81"/>
  </r>
  <r>
    <s v="2024"/>
    <x v="0"/>
    <x v="0"/>
    <x v="1"/>
    <x v="7"/>
    <x v="2"/>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0"/>
  </r>
  <r>
    <s v="2024"/>
    <x v="0"/>
    <x v="0"/>
    <x v="1"/>
    <x v="7"/>
    <x v="2"/>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35075"/>
    <n v="21427.190000000002"/>
  </r>
  <r>
    <s v="2024"/>
    <x v="0"/>
    <x v="0"/>
    <x v="1"/>
    <x v="7"/>
    <x v="2"/>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 "/>
    <s v="99 - MULTIPROVINCIAL"/>
    <n v="5000"/>
    <n v="264265"/>
    <n v="264263.02"/>
  </r>
  <r>
    <s v="2024"/>
    <x v="0"/>
    <x v="0"/>
    <x v="1"/>
    <x v="7"/>
    <x v="2"/>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 "/>
    <s v="99 - MULTIPROVINCIAL"/>
    <n v="1500"/>
    <n v="0"/>
    <n v="0"/>
  </r>
  <r>
    <s v="2024"/>
    <x v="0"/>
    <x v="0"/>
    <x v="1"/>
    <x v="7"/>
    <x v="2"/>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 "/>
    <s v="99 - MULTIPROVINCIAL"/>
    <n v="100"/>
    <n v="100"/>
    <n v="0"/>
  </r>
  <r>
    <s v="2024"/>
    <x v="0"/>
    <x v="0"/>
    <x v="1"/>
    <x v="7"/>
    <x v="2"/>
    <s v="0216 - MINISTERIO DE CULTURA"/>
    <s v="0003 - BIBLIOTECA NACIONAL PEDRO HENRÍQUEZ UREÑA"/>
    <x v="2"/>
    <x v="8"/>
    <x v="20"/>
    <s v="2.7 - OBRAS"/>
    <s v="2.7.1 - OBRAS EN EDIFICACIONES"/>
    <s v="N"/>
    <s v="00 - Dirección y coordinación de servicios bibliotecarios a los productos 02, 06 y 07"/>
    <s v="10 - FONDO GENERAL"/>
    <s v=" "/>
    <s v="99 - MULTIPROVINCIAL"/>
    <n v="1000"/>
    <n v="18302000"/>
    <n v="18186571.539999999"/>
  </r>
  <r>
    <s v="2024"/>
    <x v="0"/>
    <x v="0"/>
    <x v="1"/>
    <x v="7"/>
    <x v="2"/>
    <s v="0216 - MINISTERIO DE CULTURA"/>
    <s v="0005 - DIRECCIÓN GENERAL DE BELLAS ARTES"/>
    <x v="2"/>
    <x v="8"/>
    <x v="20"/>
    <s v="2.6 - BIENES MUEBLES, INMUEBLES E INTANGIBLES"/>
    <s v="2.6.1 - MOBILIARIO Y EQUIPO"/>
    <s v="N"/>
    <s v="00 - N/A"/>
    <s v="10 - FONDO GENERAL"/>
    <s v=" "/>
    <s v="99 - MULTIPROVINCIAL"/>
    <n v="1358000"/>
    <n v="7193498.6500000004"/>
    <n v="6511216.3000000007"/>
  </r>
  <r>
    <s v="2024"/>
    <x v="0"/>
    <x v="0"/>
    <x v="1"/>
    <x v="7"/>
    <x v="2"/>
    <s v="0216 - MINISTERIO DE CULTURA"/>
    <s v="0005 - DIRECCIÓN GENERAL DE BELLAS ARTES"/>
    <x v="2"/>
    <x v="8"/>
    <x v="20"/>
    <s v="2.6 - BIENES MUEBLES, INMUEBLES E INTANGIBLES"/>
    <s v="2.6.1 - MOBILIARIO Y EQUIPO"/>
    <s v="N"/>
    <s v="00 - N/A"/>
    <s v="20 - FONDOS CON DESTINO ESPECÍFICO"/>
    <s v=" "/>
    <s v="99 - MULTIPROVINCIAL"/>
    <n v="0"/>
    <n v="1670650"/>
    <n v="1571709.17"/>
  </r>
  <r>
    <s v="2024"/>
    <x v="0"/>
    <x v="0"/>
    <x v="1"/>
    <x v="7"/>
    <x v="2"/>
    <s v="0216 - MINISTERIO DE CULTURA"/>
    <s v="0005 - DIRECCIÓN GENERAL DE BELLAS ARTES"/>
    <x v="2"/>
    <x v="8"/>
    <x v="20"/>
    <s v="2.6 - BIENES MUEBLES, INMUEBLES E INTANGIBLES"/>
    <s v="2.6.2 - MOBILIARIO Y EQUIPO DE AUDIO, AUDIOVISUAL, RECREATIVO Y EDUCACIONAL"/>
    <s v="N"/>
    <s v="00 - N/A"/>
    <s v="10 - FONDO GENERAL"/>
    <s v=" "/>
    <s v="99 - MULTIPROVINCIAL"/>
    <n v="369300"/>
    <n v="2632791"/>
    <n v="2524141.75"/>
  </r>
  <r>
    <s v="2024"/>
    <x v="0"/>
    <x v="0"/>
    <x v="1"/>
    <x v="7"/>
    <x v="2"/>
    <s v="0216 - MINISTERIO DE CULTURA"/>
    <s v="0005 - DIRECCIÓN GENERAL DE BELLAS ARTES"/>
    <x v="2"/>
    <x v="8"/>
    <x v="20"/>
    <s v="2.6 - BIENES MUEBLES, INMUEBLES E INTANGIBLES"/>
    <s v="2.6.2 - MOBILIARIO Y EQUIPO DE AUDIO, AUDIOVISUAL, RECREATIVO Y EDUCACIONAL"/>
    <s v="N"/>
    <s v="00 - N/A"/>
    <s v="20 - FONDOS CON DESTINO ESPECÍFICO"/>
    <s v=" "/>
    <s v="99 - MULTIPROVINCIAL"/>
    <n v="0"/>
    <n v="13000"/>
    <n v="0"/>
  </r>
  <r>
    <s v="2024"/>
    <x v="0"/>
    <x v="0"/>
    <x v="1"/>
    <x v="7"/>
    <x v="2"/>
    <s v="0216 - MINISTERIO DE CULTURA"/>
    <s v="0005 - DIRECCIÓN GENERAL DE BELLAS ARTES"/>
    <x v="2"/>
    <x v="8"/>
    <x v="20"/>
    <s v="2.6 - BIENES MUEBLES, INMUEBLES E INTANGIBLES"/>
    <s v="2.6.3 - EQUIPO E INSTRUMENTAL, CIENTÍFICO Y LABORATORIO"/>
    <s v="N"/>
    <s v="00 - N/A"/>
    <s v="10 - FONDO GENERAL"/>
    <s v=" "/>
    <s v="99 - MULTIPROVINCIAL"/>
    <n v="0"/>
    <n v="0"/>
    <n v="0"/>
  </r>
  <r>
    <s v="2024"/>
    <x v="0"/>
    <x v="0"/>
    <x v="1"/>
    <x v="7"/>
    <x v="2"/>
    <s v="0216 - MINISTERIO DE CULTURA"/>
    <s v="0005 - DIRECCIÓN GENERAL DE BELLAS ARTES"/>
    <x v="2"/>
    <x v="8"/>
    <x v="20"/>
    <s v="2.6 - BIENES MUEBLES, INMUEBLES E INTANGIBLES"/>
    <s v="2.6.4 - VEHÍCULOS Y EQUIPO DE TRANSPORTE, TRACCIÓN Y ELEVACIÓN"/>
    <s v="N"/>
    <s v="00 - N/A"/>
    <s v="10 - FONDO GENERAL"/>
    <s v=" "/>
    <s v="99 - MULTIPROVINCIAL"/>
    <n v="0"/>
    <n v="75000"/>
    <n v="66552"/>
  </r>
  <r>
    <s v="2024"/>
    <x v="0"/>
    <x v="0"/>
    <x v="1"/>
    <x v="7"/>
    <x v="2"/>
    <s v="0216 - MINISTERIO DE CULTURA"/>
    <s v="0005 - DIRECCIÓN GENERAL DE BELLAS ARTES"/>
    <x v="2"/>
    <x v="8"/>
    <x v="20"/>
    <s v="2.6 - BIENES MUEBLES, INMUEBLES E INTANGIBLES"/>
    <s v="2.6.5 - MAQUINARIA, OTROS EQUIPOS Y HERRAMIENTAS"/>
    <s v="N"/>
    <s v="00 - N/A"/>
    <s v="10 - FONDO GENERAL"/>
    <s v=" "/>
    <s v="99 - MULTIPROVINCIAL"/>
    <n v="201338"/>
    <n v="934640.99999999988"/>
    <n v="769749.79999999993"/>
  </r>
  <r>
    <s v="2024"/>
    <x v="0"/>
    <x v="0"/>
    <x v="1"/>
    <x v="7"/>
    <x v="2"/>
    <s v="0216 - MINISTERIO DE CULTURA"/>
    <s v="0005 - DIRECCIÓN GENERAL DE BELLAS ARTES"/>
    <x v="2"/>
    <x v="8"/>
    <x v="20"/>
    <s v="2.6 - BIENES MUEBLES, INMUEBLES E INTANGIBLES"/>
    <s v="2.6.5 - MAQUINARIA, OTROS EQUIPOS Y HERRAMIENTAS"/>
    <s v="N"/>
    <s v="00 - N/A"/>
    <s v="20 - FONDOS CON DESTINO ESPECÍFICO"/>
    <s v=" "/>
    <s v="99 - MULTIPROVINCIAL"/>
    <n v="0"/>
    <n v="53750"/>
    <n v="51250"/>
  </r>
  <r>
    <s v="2024"/>
    <x v="0"/>
    <x v="0"/>
    <x v="1"/>
    <x v="7"/>
    <x v="2"/>
    <s v="0216 - MINISTERIO DE CULTURA"/>
    <s v="0005 - DIRECCIÓN GENERAL DE BELLAS ARTES"/>
    <x v="2"/>
    <x v="8"/>
    <x v="20"/>
    <s v="2.6 - BIENES MUEBLES, INMUEBLES E INTANGIBLES"/>
    <s v="2.6.6 - EQUIPOS DE DEFENSA Y SEGURIDAD"/>
    <s v="N"/>
    <s v="00 - N/A"/>
    <s v="10 - FONDO GENERAL"/>
    <s v=" "/>
    <s v="99 - MULTIPROVINCIAL"/>
    <n v="0"/>
    <n v="1055000"/>
    <n v="404999.84"/>
  </r>
  <r>
    <s v="2024"/>
    <x v="0"/>
    <x v="0"/>
    <x v="1"/>
    <x v="7"/>
    <x v="2"/>
    <s v="0216 - MINISTERIO DE CULTURA"/>
    <s v="0005 - DIRECCIÓN GENERAL DE BELLAS ARTES"/>
    <x v="2"/>
    <x v="8"/>
    <x v="20"/>
    <s v="2.6 - BIENES MUEBLES, INMUEBLES E INTANGIBLES"/>
    <s v="2.6.8 - BIENES INTANGIBLES"/>
    <s v="N"/>
    <s v="00 - N/A"/>
    <s v="10 - FONDO GENERAL"/>
    <s v=" "/>
    <s v="99 - MULTIPROVINCIAL"/>
    <n v="1575000"/>
    <n v="254100"/>
    <n v="254100"/>
  </r>
  <r>
    <s v="2024"/>
    <x v="0"/>
    <x v="0"/>
    <x v="1"/>
    <x v="7"/>
    <x v="2"/>
    <s v="0216 - MINISTERIO DE CULTURA"/>
    <s v="0005 - DIRECCIÓN GENERAL DE BELLAS ARTES"/>
    <x v="2"/>
    <x v="8"/>
    <x v="20"/>
    <s v="2.6 - BIENES MUEBLES, INMUEBLES E INTANGIBLES"/>
    <s v="2.6.9 - EDIFICIOS, ESTRUCTURAS, TIERRAS, TERRENOS Y OBJETOS DE VALOR"/>
    <s v="N"/>
    <s v="00 - N/A"/>
    <s v="10 - FONDO GENERAL"/>
    <s v=" "/>
    <s v="99 - MULTIPROVINCIAL"/>
    <n v="0"/>
    <n v="510275.35"/>
    <n v="0"/>
  </r>
  <r>
    <s v="2024"/>
    <x v="0"/>
    <x v="0"/>
    <x v="1"/>
    <x v="7"/>
    <x v="2"/>
    <s v="0216 - MINISTERIO DE CULTURA"/>
    <s v="0005 - DIRECCIÓN GENERAL DE BELLAS ARTES"/>
    <x v="2"/>
    <x v="8"/>
    <x v="20"/>
    <s v="2.6 - BIENES MUEBLES, INMUEBLES E INTANGIBLES"/>
    <s v="2.6.9 - EDIFICIOS, ESTRUCTURAS, TIERRAS, TERRENOS Y OBJETOS DE VALOR"/>
    <s v="N"/>
    <s v="00 - N/A"/>
    <s v="20 - FONDOS CON DESTINO ESPECÍFICO"/>
    <s v=" "/>
    <s v="99 - MULTIPROVINCIAL"/>
    <n v="0"/>
    <n v="4487000"/>
    <n v="0"/>
  </r>
  <r>
    <s v="2024"/>
    <x v="0"/>
    <x v="0"/>
    <x v="1"/>
    <x v="7"/>
    <x v="2"/>
    <s v="0216 - MINISTERIO DE CULTURA"/>
    <s v="0006 - DIRECCIÓN GENERAL DE MUSEOS"/>
    <x v="2"/>
    <x v="8"/>
    <x v="20"/>
    <s v="2.6 - BIENES MUEBLES, INMUEBLES E INTANGIBLES"/>
    <s v="2.6.1 - MOBILIARIO Y EQUIPO"/>
    <s v="N"/>
    <s v="00 - N/A"/>
    <s v="10 - FONDO GENERAL"/>
    <s v=" "/>
    <s v="99 - MULTIPROVINCIAL"/>
    <n v="2349900"/>
    <n v="5239953.84"/>
    <n v="2375506.16"/>
  </r>
  <r>
    <s v="2024"/>
    <x v="0"/>
    <x v="0"/>
    <x v="1"/>
    <x v="7"/>
    <x v="2"/>
    <s v="0216 - MINISTERIO DE CULTURA"/>
    <s v="0006 - DIRECCIÓN GENERAL DE MUSEOS"/>
    <x v="2"/>
    <x v="8"/>
    <x v="20"/>
    <s v="2.6 - BIENES MUEBLES, INMUEBLES E INTANGIBLES"/>
    <s v="2.6.2 - MOBILIARIO Y EQUIPO DE AUDIO, AUDIOVISUAL, RECREATIVO Y EDUCACIONAL"/>
    <s v="N"/>
    <s v="00 - N/A"/>
    <s v="10 - FONDO GENERAL"/>
    <s v=" "/>
    <s v="99 - MULTIPROVINCIAL"/>
    <n v="1000000"/>
    <n v="525000"/>
    <n v="143311.99"/>
  </r>
  <r>
    <s v="2024"/>
    <x v="0"/>
    <x v="0"/>
    <x v="1"/>
    <x v="7"/>
    <x v="2"/>
    <s v="0216 - MINISTERIO DE CULTURA"/>
    <s v="0006 - DIRECCIÓN GENERAL DE MUSEOS"/>
    <x v="2"/>
    <x v="8"/>
    <x v="20"/>
    <s v="2.6 - BIENES MUEBLES, INMUEBLES E INTANGIBLES"/>
    <s v="2.6.4 - VEHÍCULOS Y EQUIPO DE TRANSPORTE, TRACCIÓN Y ELEVACIÓN"/>
    <s v="N"/>
    <s v="00 - N/A"/>
    <s v="10 - FONDO GENERAL"/>
    <s v=" "/>
    <s v="99 - MULTIPROVINCIAL"/>
    <n v="0"/>
    <n v="2703333"/>
    <n v="2683333"/>
  </r>
  <r>
    <s v="2024"/>
    <x v="0"/>
    <x v="0"/>
    <x v="1"/>
    <x v="7"/>
    <x v="2"/>
    <s v="0216 - MINISTERIO DE CULTURA"/>
    <s v="0006 - DIRECCIÓN GENERAL DE MUSEOS"/>
    <x v="2"/>
    <x v="8"/>
    <x v="20"/>
    <s v="2.6 - BIENES MUEBLES, INMUEBLES E INTANGIBLES"/>
    <s v="2.6.5 - MAQUINARIA, OTROS EQUIPOS Y HERRAMIENTAS"/>
    <s v="N"/>
    <s v="00 - N/A"/>
    <s v="10 - FONDO GENERAL"/>
    <s v=" "/>
    <s v="99 - MULTIPROVINCIAL"/>
    <n v="0"/>
    <n v="1048925"/>
    <n v="328240.55"/>
  </r>
  <r>
    <s v="2024"/>
    <x v="0"/>
    <x v="0"/>
    <x v="1"/>
    <x v="7"/>
    <x v="2"/>
    <s v="0216 - MINISTERIO DE CULTURA"/>
    <s v="0006 - DIRECCIÓN GENERAL DE MUSEOS"/>
    <x v="2"/>
    <x v="8"/>
    <x v="20"/>
    <s v="2.6 - BIENES MUEBLES, INMUEBLES E INTANGIBLES"/>
    <s v="2.6.6 - EQUIPOS DE DEFENSA Y SEGURIDAD"/>
    <s v="N"/>
    <s v="00 - N/A"/>
    <s v="10 - FONDO GENERAL"/>
    <s v=" "/>
    <s v="99 - MULTIPROVINCIAL"/>
    <n v="0"/>
    <n v="160000"/>
    <n v="77644"/>
  </r>
  <r>
    <s v="2024"/>
    <x v="0"/>
    <x v="0"/>
    <x v="1"/>
    <x v="7"/>
    <x v="2"/>
    <s v="0216 - MINISTERIO DE CULTURA"/>
    <s v="0006 - DIRECCIÓN GENERAL DE MUSEOS"/>
    <x v="2"/>
    <x v="8"/>
    <x v="20"/>
    <s v="2.6 - BIENES MUEBLES, INMUEBLES E INTANGIBLES"/>
    <s v="2.6.9 - EDIFICIOS, ESTRUCTURAS, TIERRAS, TERRENOS Y OBJETOS DE VALOR"/>
    <s v="N"/>
    <s v="00 - N/A"/>
    <s v="10 - FONDO GENERAL"/>
    <s v=" "/>
    <s v="99 - MULTIPROVINCIAL"/>
    <n v="0"/>
    <n v="140500"/>
    <n v="0"/>
  </r>
  <r>
    <s v="2024"/>
    <x v="0"/>
    <x v="0"/>
    <x v="1"/>
    <x v="7"/>
    <x v="2"/>
    <s v="0217 - MINISTERIO DE LA JUVENTUD"/>
    <s v="0001 - MINISTERIO DE LA JUVENTUD"/>
    <x v="2"/>
    <x v="4"/>
    <x v="5"/>
    <s v="2.6 - BIENES MUEBLES, INMUEBLES E INTANGIBLES"/>
    <s v="2.6.1 - MOBILIARIO Y EQUIPO"/>
    <s v="N"/>
    <s v="00 - N/A"/>
    <s v="10 - FONDO GENERAL"/>
    <s v=" "/>
    <s v="99 - MULTIPROVINCIAL"/>
    <n v="6536494"/>
    <n v="4217075.41"/>
    <n v="1684650.65"/>
  </r>
  <r>
    <s v="2024"/>
    <x v="0"/>
    <x v="0"/>
    <x v="1"/>
    <x v="7"/>
    <x v="2"/>
    <s v="0217 - MINISTERIO DE LA JUVENTUD"/>
    <s v="0001 - MINISTERIO DE LA JUVENTUD"/>
    <x v="2"/>
    <x v="4"/>
    <x v="5"/>
    <s v="2.6 - BIENES MUEBLES, INMUEBLES E INTANGIBLES"/>
    <s v="2.6.2 - MOBILIARIO Y EQUIPO DE AUDIO, AUDIOVISUAL, RECREATIVO Y EDUCACIONAL"/>
    <s v="N"/>
    <s v="00 - N/A"/>
    <s v="10 - FONDO GENERAL"/>
    <s v=" "/>
    <s v="99 - MULTIPROVINCIAL"/>
    <n v="1060000"/>
    <n v="1060000"/>
    <n v="0"/>
  </r>
  <r>
    <s v="2024"/>
    <x v="0"/>
    <x v="0"/>
    <x v="1"/>
    <x v="7"/>
    <x v="2"/>
    <s v="0217 - MINISTERIO DE LA JUVENTUD"/>
    <s v="0001 - MINISTERIO DE LA JUVENTUD"/>
    <x v="2"/>
    <x v="4"/>
    <x v="5"/>
    <s v="2.6 - BIENES MUEBLES, INMUEBLES E INTANGIBLES"/>
    <s v="2.6.5 - MAQUINARIA, OTROS EQUIPOS Y HERRAMIENTAS"/>
    <s v="N"/>
    <s v="00 - N/A"/>
    <s v="10 - FONDO GENERAL"/>
    <s v=" "/>
    <s v="99 - MULTIPROVINCIAL"/>
    <n v="590000"/>
    <n v="1261011.02"/>
    <n v="777901.06"/>
  </r>
  <r>
    <s v="2024"/>
    <x v="0"/>
    <x v="0"/>
    <x v="1"/>
    <x v="7"/>
    <x v="2"/>
    <s v="0217 - MINISTERIO DE LA JUVENTUD"/>
    <s v="0001 - MINISTERIO DE LA JUVENTUD"/>
    <x v="2"/>
    <x v="4"/>
    <x v="5"/>
    <s v="2.6 - BIENES MUEBLES, INMUEBLES E INTANGIBLES"/>
    <s v="2.6.6 - EQUIPOS DE DEFENSA Y SEGURIDAD"/>
    <s v="N"/>
    <s v="00 - N/A"/>
    <s v="10 - FONDO GENERAL"/>
    <s v=" "/>
    <s v="99 - MULTIPROVINCIAL"/>
    <n v="220000"/>
    <n v="1069724.1800000002"/>
    <n v="876624.18"/>
  </r>
  <r>
    <s v="2024"/>
    <x v="0"/>
    <x v="0"/>
    <x v="1"/>
    <x v="7"/>
    <x v="2"/>
    <s v="0217 - MINISTERIO DE LA JUVENTUD"/>
    <s v="0001 - MINISTERIO DE LA JUVENTUD"/>
    <x v="2"/>
    <x v="4"/>
    <x v="5"/>
    <s v="2.6 - BIENES MUEBLES, INMUEBLES E INTANGIBLES"/>
    <s v="2.6.8 - BIENES INTANGIBLES"/>
    <s v="N"/>
    <s v="00 - N/A"/>
    <s v="10 - FONDO GENERAL"/>
    <s v=" "/>
    <s v="99 - MULTIPROVINCIAL"/>
    <n v="740000"/>
    <n v="66531"/>
    <n v="46531"/>
  </r>
  <r>
    <s v="2024"/>
    <x v="0"/>
    <x v="0"/>
    <x v="1"/>
    <x v="7"/>
    <x v="2"/>
    <s v="0217 - MINISTERIO DE LA JUVENTUD"/>
    <s v="0001 - MINISTERIO DE LA JUVENTUD"/>
    <x v="2"/>
    <x v="4"/>
    <x v="5"/>
    <s v="2.6 - BIENES MUEBLES, INMUEBLES E INTANGIBLES"/>
    <s v="2.6.9 - EDIFICIOS, ESTRUCTURAS, TIERRAS, TERRENOS Y OBJETOS DE VALOR"/>
    <s v="N"/>
    <s v="00 - N/A"/>
    <s v="10 - FONDO GENERAL"/>
    <s v=" "/>
    <s v="99 - MULTIPROVINCIAL"/>
    <n v="0"/>
    <n v="18750"/>
    <n v="0"/>
  </r>
  <r>
    <s v="2024"/>
    <x v="0"/>
    <x v="0"/>
    <x v="1"/>
    <x v="7"/>
    <x v="2"/>
    <s v="0218 - MINISTERIO DE MEDIO AMBIENTE Y RECURSOS NATURALES"/>
    <s v="0001 - MINISTERIO  DE MEDIO AMBIENTE Y RECURSOS NATURALES"/>
    <x v="0"/>
    <x v="0"/>
    <x v="10"/>
    <s v="2.6 - BIENES MUEBLES, INMUEBLES E INTANGIBLES"/>
    <s v="2.6.1 - MOBILIARIO Y EQUIPO"/>
    <s v="N"/>
    <s v="00 - N/A"/>
    <s v="10 - FONDO GENERAL"/>
    <s v=" "/>
    <s v="99 - MULTIPROVINCIAL"/>
    <n v="3807000"/>
    <n v="3807000"/>
    <n v="174430.64"/>
  </r>
  <r>
    <s v="2024"/>
    <x v="0"/>
    <x v="0"/>
    <x v="1"/>
    <x v="7"/>
    <x v="2"/>
    <s v="0218 - MINISTERIO DE MEDIO AMBIENTE Y RECURSOS NATURALES"/>
    <s v="0001 - MINISTERIO  DE MEDIO AMBIENTE Y RECURSOS NATURALES"/>
    <x v="0"/>
    <x v="0"/>
    <x v="10"/>
    <s v="2.6 - BIENES MUEBLES, INMUEBLES E INTANGIBLES"/>
    <s v="2.6.1 - MOBILIARIO Y EQUIPO"/>
    <s v="N"/>
    <s v="00 - N/A"/>
    <s v="20 - FONDOS CON DESTINO ESPECÍFICO"/>
    <s v=" "/>
    <s v="99 - MULTIPROVINCIAL"/>
    <n v="0"/>
    <n v="95"/>
    <n v="0"/>
  </r>
  <r>
    <s v="2024"/>
    <x v="0"/>
    <x v="0"/>
    <x v="1"/>
    <x v="7"/>
    <x v="2"/>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 "/>
    <s v="99 - MULTIPROVINCIAL"/>
    <n v="78400"/>
    <n v="78400"/>
    <n v="0"/>
  </r>
  <r>
    <s v="2024"/>
    <x v="0"/>
    <x v="0"/>
    <x v="1"/>
    <x v="7"/>
    <x v="2"/>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0"/>
    <x v="0"/>
    <x v="10"/>
    <s v="2.6 - BIENES MUEBLES, INMUEBLES E INTANGIBLES"/>
    <s v="2.6.4 - VEHÍCULOS Y EQUIPO DE TRANSPORTE, TRACCIÓN Y ELEVACIÓN"/>
    <s v="N"/>
    <s v="00 - N/A"/>
    <s v="20 - FONDOS CON DESTINO ESPECÍFICO"/>
    <s v=" "/>
    <s v="99 - MULTIPROVINCIAL"/>
    <n v="0"/>
    <n v="290300"/>
    <n v="0"/>
  </r>
  <r>
    <s v="2024"/>
    <x v="0"/>
    <x v="0"/>
    <x v="1"/>
    <x v="7"/>
    <x v="2"/>
    <s v="0218 - MINISTERIO DE MEDIO AMBIENTE Y RECURSOS NATURALES"/>
    <s v="0001 - MINISTERIO  DE MEDIO AMBIENTE Y RECURSOS NATURALES"/>
    <x v="0"/>
    <x v="0"/>
    <x v="10"/>
    <s v="2.6 - BIENES MUEBLES, INMUEBLES E INTANGIBLES"/>
    <s v="2.6.5 - MAQUINARIA, OTROS EQUIPOS Y HERRAMIENTAS"/>
    <s v="N"/>
    <s v="00 - N/A"/>
    <s v="10 - FONDO GENERAL"/>
    <s v=" "/>
    <s v="99 - MULTIPROVINCIAL"/>
    <n v="30395"/>
    <n v="30395"/>
    <n v="0"/>
  </r>
  <r>
    <s v="2024"/>
    <x v="0"/>
    <x v="0"/>
    <x v="1"/>
    <x v="7"/>
    <x v="2"/>
    <s v="0218 - MINISTERIO DE MEDIO AMBIENTE Y RECURSOS NATURALES"/>
    <s v="0001 - MINISTERIO  DE MEDIO AMBIENTE Y RECURSOS NATURALES"/>
    <x v="1"/>
    <x v="12"/>
    <x v="69"/>
    <s v="2.6 - BIENES MUEBLES, INMUEBLES E INTANGIBLES"/>
    <s v="2.6.1 - MOBILIARIO Y EQUIPO"/>
    <s v="N"/>
    <s v="00 - N/A"/>
    <s v="10 - FONDO GENERAL"/>
    <s v=" "/>
    <s v="99 - MULTIPROVINCIAL"/>
    <n v="5631809"/>
    <n v="4359380"/>
    <n v="348861.28"/>
  </r>
  <r>
    <s v="2024"/>
    <x v="0"/>
    <x v="0"/>
    <x v="1"/>
    <x v="7"/>
    <x v="2"/>
    <s v="0218 - MINISTERIO DE MEDIO AMBIENTE Y RECURSOS NATURALES"/>
    <s v="0001 - MINISTERIO  DE MEDIO AMBIENTE Y RECURSOS NATURALES"/>
    <x v="1"/>
    <x v="12"/>
    <x v="69"/>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 "/>
    <s v="99 - MULTIPROVINCIAL"/>
    <n v="116600"/>
    <n v="23500"/>
    <n v="0"/>
  </r>
  <r>
    <s v="2024"/>
    <x v="0"/>
    <x v="0"/>
    <x v="1"/>
    <x v="7"/>
    <x v="2"/>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1"/>
    <x v="12"/>
    <x v="69"/>
    <s v="2.6 - BIENES MUEBLES, INMUEBLES E INTANGIBLES"/>
    <s v="2.6.3 - EQUIPO E INSTRUMENTAL, CIENTÍFICO Y LABORATORIO"/>
    <s v="N"/>
    <s v="00 - N/A"/>
    <s v="10 - FONDO GENERAL"/>
    <s v=" "/>
    <s v="99 - MULTIPROVINCIAL"/>
    <n v="55734028"/>
    <n v="574501"/>
    <n v="0"/>
  </r>
  <r>
    <s v="2024"/>
    <x v="0"/>
    <x v="0"/>
    <x v="1"/>
    <x v="7"/>
    <x v="2"/>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 "/>
    <s v="99 - MULTIPROVINCIAL"/>
    <n v="18409850"/>
    <n v="906640"/>
    <n v="0"/>
  </r>
  <r>
    <s v="2024"/>
    <x v="0"/>
    <x v="0"/>
    <x v="1"/>
    <x v="7"/>
    <x v="2"/>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 "/>
    <s v="99 - MULTIPROVINCIAL"/>
    <n v="49551854"/>
    <n v="8669854"/>
    <n v="0"/>
  </r>
  <r>
    <s v="2024"/>
    <x v="0"/>
    <x v="0"/>
    <x v="1"/>
    <x v="7"/>
    <x v="2"/>
    <s v="0218 - MINISTERIO DE MEDIO AMBIENTE Y RECURSOS NATURALES"/>
    <s v="0001 - MINISTERIO  DE MEDIO AMBIENTE Y RECURSOS NATURALES"/>
    <x v="1"/>
    <x v="12"/>
    <x v="69"/>
    <s v="2.6 - BIENES MUEBLES, INMUEBLES E INTANGIBLES"/>
    <s v="2.6.5 - MAQUINARIA, OTROS EQUIPOS Y HERRAMIENTAS"/>
    <s v="N"/>
    <s v="00 - N/A"/>
    <s v="10 - FONDO GENERAL"/>
    <s v=" "/>
    <s v="99 - MULTIPROVINCIAL"/>
    <n v="12523365"/>
    <n v="14327252"/>
    <n v="712716.6"/>
  </r>
  <r>
    <s v="2024"/>
    <x v="0"/>
    <x v="0"/>
    <x v="1"/>
    <x v="7"/>
    <x v="2"/>
    <s v="0218 - MINISTERIO DE MEDIO AMBIENTE Y RECURSOS NATURALES"/>
    <s v="0001 - MINISTERIO  DE MEDIO AMBIENTE Y RECURSOS NATURALES"/>
    <x v="1"/>
    <x v="12"/>
    <x v="69"/>
    <s v="2.6 - BIENES MUEBLES, INMUEBLES E INTANGIBLES"/>
    <s v="2.6.6 - EQUIPOS DE DEFENSA Y SEGURIDAD"/>
    <s v="N"/>
    <s v="00 - N/A"/>
    <s v="10 - FONDO GENERAL"/>
    <s v=" "/>
    <s v="99 - MULTIPROVINCIAL"/>
    <n v="12091250"/>
    <n v="91250"/>
    <n v="10335.15"/>
  </r>
  <r>
    <s v="2024"/>
    <x v="0"/>
    <x v="0"/>
    <x v="1"/>
    <x v="7"/>
    <x v="2"/>
    <s v="0218 - MINISTERIO DE MEDIO AMBIENTE Y RECURSOS NATURALES"/>
    <s v="0001 - MINISTERIO  DE MEDIO AMBIENTE Y RECURSOS NATURALES"/>
    <x v="1"/>
    <x v="12"/>
    <x v="69"/>
    <s v="2.6 - BIENES MUEBLES, INMUEBLES E INTANGIBLES"/>
    <s v="2.6.7 - ACTIVOS BIOLÓGICOS"/>
    <s v="N"/>
    <s v="00 - N/A"/>
    <s v="10 - FONDO GENERAL"/>
    <s v=" "/>
    <s v="99 - MULTIPROVINCIAL"/>
    <n v="7520000"/>
    <n v="0"/>
    <n v="0"/>
  </r>
  <r>
    <s v="2024"/>
    <x v="0"/>
    <x v="0"/>
    <x v="1"/>
    <x v="7"/>
    <x v="2"/>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 "/>
    <s v="99 - MULTIPROVINCIAL"/>
    <n v="211000"/>
    <n v="211000"/>
    <n v="0"/>
  </r>
  <r>
    <s v="2024"/>
    <x v="0"/>
    <x v="0"/>
    <x v="1"/>
    <x v="7"/>
    <x v="2"/>
    <s v="0218 - MINISTERIO DE MEDIO AMBIENTE Y RECURSOS NATURALES"/>
    <s v="0001 - MINISTERIO  DE MEDIO AMBIENTE Y RECURSOS NATURALES"/>
    <x v="1"/>
    <x v="18"/>
    <x v="70"/>
    <s v="2.6 - BIENES MUEBLES, INMUEBLES E INTANGIBLES"/>
    <s v="2.6.1 - MOBILIARIO Y EQUIPO"/>
    <s v="N"/>
    <s v="00 - N/A"/>
    <s v="10 - FONDO GENERAL"/>
    <s v=" "/>
    <s v="99 - MULTIPROVINCIAL"/>
    <n v="1023293"/>
    <n v="29293"/>
    <n v="0"/>
  </r>
  <r>
    <s v="2024"/>
    <x v="0"/>
    <x v="0"/>
    <x v="1"/>
    <x v="7"/>
    <x v="2"/>
    <s v="0218 - MINISTERIO DE MEDIO AMBIENTE Y RECURSOS NATURALES"/>
    <s v="0001 - MINISTERIO  DE MEDIO AMBIENTE Y RECURSOS NATURALES"/>
    <x v="1"/>
    <x v="18"/>
    <x v="70"/>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1"/>
    <x v="18"/>
    <x v="70"/>
    <s v="2.6 - BIENES MUEBLES, INMUEBLES E INTANGIBLES"/>
    <s v="2.6.5 - MAQUINARIA, OTROS EQUIPOS Y HERRAMIENTAS"/>
    <s v="N"/>
    <s v="00 - N/A"/>
    <s v="10 - FONDO GENERAL"/>
    <s v=" "/>
    <s v="99 - MULTIPROVINCIAL"/>
    <n v="154200"/>
    <n v="4200"/>
    <n v="0"/>
  </r>
  <r>
    <s v="2024"/>
    <x v="0"/>
    <x v="0"/>
    <x v="1"/>
    <x v="7"/>
    <x v="2"/>
    <s v="0218 - MINISTERIO DE MEDIO AMBIENTE Y RECURSOS NATURALES"/>
    <s v="0001 - MINISTERIO  DE MEDIO AMBIENTE Y RECURSOS NATURALES"/>
    <x v="3"/>
    <x v="19"/>
    <x v="71"/>
    <s v="2.6 - BIENES MUEBLES, INMUEBLES E INTANGIBLES"/>
    <s v="2.6.1 - MOBILIARIO Y EQUIPO"/>
    <s v="N"/>
    <s v="00 - N/A"/>
    <s v="10 - FONDO GENERAL"/>
    <s v=" "/>
    <s v="99 - MULTIPROVINCIAL"/>
    <n v="1279990"/>
    <n v="1279990"/>
    <n v="174430.64"/>
  </r>
  <r>
    <s v="2024"/>
    <x v="0"/>
    <x v="0"/>
    <x v="1"/>
    <x v="7"/>
    <x v="2"/>
    <s v="0218 - MINISTERIO DE MEDIO AMBIENTE Y RECURSOS NATURALES"/>
    <s v="0001 - MINISTERIO  DE MEDIO AMBIENTE Y RECURSOS NATURALES"/>
    <x v="3"/>
    <x v="19"/>
    <x v="71"/>
    <s v="2.6 - BIENES MUEBLES, INMUEBLES E INTANGIBLES"/>
    <s v="2.6.1 - MOBILIARIO Y EQUIPO"/>
    <s v="N"/>
    <s v="00 - N/A"/>
    <s v="20 - FONDOS CON DESTINO ESPECÍFICO"/>
    <s v=" "/>
    <s v="99 - MULTIPROVINCIAL"/>
    <n v="0"/>
    <n v="90"/>
    <n v="0"/>
  </r>
  <r>
    <s v="2024"/>
    <x v="0"/>
    <x v="0"/>
    <x v="1"/>
    <x v="7"/>
    <x v="2"/>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 "/>
    <s v="99 - MULTIPROVINCIAL"/>
    <n v="43242"/>
    <n v="43242"/>
    <n v="0"/>
  </r>
  <r>
    <s v="2024"/>
    <x v="0"/>
    <x v="0"/>
    <x v="1"/>
    <x v="7"/>
    <x v="2"/>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19"/>
    <x v="71"/>
    <s v="2.6 - BIENES MUEBLES, INMUEBLES E INTANGIBLES"/>
    <s v="2.6.3 - EQUIPO E INSTRUMENTAL, CIENTÍFICO Y LABORATORIO"/>
    <s v="N"/>
    <s v="00 - N/A"/>
    <s v="10 - FONDO GENERAL"/>
    <s v=" "/>
    <s v="99 - MULTIPROVINCIAL"/>
    <n v="1200000"/>
    <n v="1200000"/>
    <n v="0"/>
  </r>
  <r>
    <s v="2024"/>
    <x v="0"/>
    <x v="0"/>
    <x v="1"/>
    <x v="7"/>
    <x v="2"/>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 "/>
    <s v="99 - MULTIPROVINCIAL"/>
    <n v="0"/>
    <n v="0"/>
    <n v="0"/>
  </r>
  <r>
    <s v="2024"/>
    <x v="0"/>
    <x v="0"/>
    <x v="1"/>
    <x v="7"/>
    <x v="2"/>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 "/>
    <s v="99 - MULTIPROVINCIAL"/>
    <n v="2287968"/>
    <n v="0"/>
    <n v="0"/>
  </r>
  <r>
    <s v="2024"/>
    <x v="0"/>
    <x v="0"/>
    <x v="1"/>
    <x v="7"/>
    <x v="2"/>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 "/>
    <s v="99 - MULTIPROVINCIAL"/>
    <n v="8860000"/>
    <n v="37460900"/>
    <n v="0"/>
  </r>
  <r>
    <s v="2024"/>
    <x v="0"/>
    <x v="0"/>
    <x v="1"/>
    <x v="7"/>
    <x v="2"/>
    <s v="0218 - MINISTERIO DE MEDIO AMBIENTE Y RECURSOS NATURALES"/>
    <s v="0001 - MINISTERIO  DE MEDIO AMBIENTE Y RECURSOS NATURALES"/>
    <x v="3"/>
    <x v="19"/>
    <x v="71"/>
    <s v="2.6 - BIENES MUEBLES, INMUEBLES E INTANGIBLES"/>
    <s v="2.6.5 - MAQUINARIA, OTROS EQUIPOS Y HERRAMIENTAS"/>
    <s v="N"/>
    <s v="00 - N/A"/>
    <s v="10 - FONDO GENERAL"/>
    <s v=" "/>
    <s v="99 - MULTIPROVINCIAL"/>
    <n v="168900"/>
    <n v="168900"/>
    <n v="0"/>
  </r>
  <r>
    <s v="2024"/>
    <x v="0"/>
    <x v="0"/>
    <x v="1"/>
    <x v="7"/>
    <x v="2"/>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 "/>
    <s v="99 - MULTIPROVINCIAL"/>
    <n v="0"/>
    <n v="0"/>
    <n v="0"/>
  </r>
  <r>
    <s v="2024"/>
    <x v="0"/>
    <x v="0"/>
    <x v="1"/>
    <x v="7"/>
    <x v="2"/>
    <s v="0218 - MINISTERIO DE MEDIO AMBIENTE Y RECURSOS NATURALES"/>
    <s v="0001 - MINISTERIO  DE MEDIO AMBIENTE Y RECURSOS NATURALES"/>
    <x v="3"/>
    <x v="19"/>
    <x v="71"/>
    <s v="2.6 - BIENES MUEBLES, INMUEBLES E INTANGIBLES"/>
    <s v="2.6.7 - ACTIVOS BIOLÓGICOS"/>
    <s v="N"/>
    <s v="00 - N/A"/>
    <s v="10 - FONDO GENERAL"/>
    <s v=" "/>
    <s v="99 - MULTIPROVINCIAL"/>
    <n v="8000000"/>
    <n v="0"/>
    <n v="0"/>
  </r>
  <r>
    <s v="2024"/>
    <x v="0"/>
    <x v="0"/>
    <x v="1"/>
    <x v="7"/>
    <x v="2"/>
    <s v="0218 - MINISTERIO DE MEDIO AMBIENTE Y RECURSOS NATURALES"/>
    <s v="0001 - MINISTERIO  DE MEDIO AMBIENTE Y RECURSOS NATURALES"/>
    <x v="3"/>
    <x v="19"/>
    <x v="72"/>
    <s v="2.6 - BIENES MUEBLES, INMUEBLES E INTANGIBLES"/>
    <s v="2.6.1 - MOBILIARIO Y EQUIPO"/>
    <s v="N"/>
    <s v="00 - N/A"/>
    <s v="10 - FONDO GENERAL"/>
    <s v=" "/>
    <s v="99 - MULTIPROVINCIAL"/>
    <n v="2567293"/>
    <n v="2167293"/>
    <n v="174430.64"/>
  </r>
  <r>
    <s v="2024"/>
    <x v="0"/>
    <x v="0"/>
    <x v="1"/>
    <x v="7"/>
    <x v="2"/>
    <s v="0218 - MINISTERIO DE MEDIO AMBIENTE Y RECURSOS NATURALES"/>
    <s v="0001 - MINISTERIO  DE MEDIO AMBIENTE Y RECURSOS NATURALES"/>
    <x v="3"/>
    <x v="19"/>
    <x v="72"/>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 "/>
    <s v="99 - MULTIPROVINCIAL"/>
    <n v="216484"/>
    <n v="55442"/>
    <n v="0"/>
  </r>
  <r>
    <s v="2024"/>
    <x v="0"/>
    <x v="0"/>
    <x v="1"/>
    <x v="7"/>
    <x v="2"/>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19"/>
    <x v="72"/>
    <s v="2.6 - BIENES MUEBLES, INMUEBLES E INTANGIBLES"/>
    <s v="2.6.3 - EQUIPO E INSTRUMENTAL, CIENTÍFICO Y LABORATORIO"/>
    <s v="N"/>
    <s v="00 - N/A"/>
    <s v="10 - FONDO GENERAL"/>
    <s v=" "/>
    <s v="99 - MULTIPROVINCIAL"/>
    <n v="40000"/>
    <n v="40000"/>
    <n v="0"/>
  </r>
  <r>
    <s v="2024"/>
    <x v="0"/>
    <x v="0"/>
    <x v="1"/>
    <x v="7"/>
    <x v="2"/>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 "/>
    <s v="99 - MULTIPROVINCIAL"/>
    <n v="8462350"/>
    <n v="663475"/>
    <n v="0"/>
  </r>
  <r>
    <s v="2024"/>
    <x v="0"/>
    <x v="0"/>
    <x v="1"/>
    <x v="7"/>
    <x v="2"/>
    <s v="0218 - MINISTERIO DE MEDIO AMBIENTE Y RECURSOS NATURALES"/>
    <s v="0001 - MINISTERIO  DE MEDIO AMBIENTE Y RECURSOS NATURALES"/>
    <x v="3"/>
    <x v="19"/>
    <x v="72"/>
    <s v="2.6 - BIENES MUEBLES, INMUEBLES E INTANGIBLES"/>
    <s v="2.6.5 - MAQUINARIA, OTROS EQUIPOS Y HERRAMIENTAS"/>
    <s v="N"/>
    <s v="00 - N/A"/>
    <s v="10 - FONDO GENERAL"/>
    <s v=" "/>
    <s v="99 - MULTIPROVINCIAL"/>
    <n v="654200"/>
    <n v="150000"/>
    <n v="0"/>
  </r>
  <r>
    <s v="2024"/>
    <x v="0"/>
    <x v="0"/>
    <x v="1"/>
    <x v="7"/>
    <x v="2"/>
    <s v="0218 - MINISTERIO DE MEDIO AMBIENTE Y RECURSOS NATURALES"/>
    <s v="0001 - MINISTERIO  DE MEDIO AMBIENTE Y RECURSOS NATURALES"/>
    <x v="3"/>
    <x v="19"/>
    <x v="72"/>
    <s v="2.6 - BIENES MUEBLES, INMUEBLES E INTANGIBLES"/>
    <s v="2.6.7 - ACTIVOS BIOLÓGICOS"/>
    <s v="N"/>
    <s v="00 - N/A"/>
    <s v="10 - FONDO GENERAL"/>
    <s v=" "/>
    <s v="99 - MULTIPROVINCIAL"/>
    <n v="20400"/>
    <n v="20400"/>
    <n v="0"/>
  </r>
  <r>
    <s v="2024"/>
    <x v="0"/>
    <x v="0"/>
    <x v="1"/>
    <x v="7"/>
    <x v="2"/>
    <s v="0218 - MINISTERIO DE MEDIO AMBIENTE Y RECURSOS NATURALES"/>
    <s v="0001 - MINISTERIO  DE MEDIO AMBIENTE Y RECURSOS NATURALES"/>
    <x v="3"/>
    <x v="9"/>
    <x v="73"/>
    <s v="2.6 - BIENES MUEBLES, INMUEBLES E INTANGIBLES"/>
    <s v="2.6.1 - MOBILIARIO Y EQUIPO"/>
    <s v="N"/>
    <s v="00 - N/A"/>
    <s v="10 - FONDO GENERAL"/>
    <s v=" "/>
    <s v="99 - MULTIPROVINCIAL"/>
    <n v="7258120"/>
    <n v="1729700"/>
    <n v="205774.64"/>
  </r>
  <r>
    <s v="2024"/>
    <x v="0"/>
    <x v="0"/>
    <x v="1"/>
    <x v="7"/>
    <x v="2"/>
    <s v="0218 - MINISTERIO DE MEDIO AMBIENTE Y RECURSOS NATURALES"/>
    <s v="0001 - MINISTERIO  DE MEDIO AMBIENTE Y RECURSOS NATURALES"/>
    <x v="3"/>
    <x v="9"/>
    <x v="73"/>
    <s v="2.6 - BIENES MUEBLES, INMUEBLES E INTANGIBLES"/>
    <s v="2.6.1 - MOBILIARIO Y EQUIPO"/>
    <s v="N"/>
    <s v="00 - N/A"/>
    <s v="20 - FONDOS CON DESTINO ESPECÍFICO"/>
    <s v=" "/>
    <s v="99 - MULTIPROVINCIAL"/>
    <n v="0"/>
    <n v="95"/>
    <n v="0"/>
  </r>
  <r>
    <s v="2024"/>
    <x v="0"/>
    <x v="0"/>
    <x v="1"/>
    <x v="7"/>
    <x v="2"/>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 "/>
    <s v="99 - MULTIPROVINCIAL"/>
    <n v="470780"/>
    <n v="470780"/>
    <n v="0"/>
  </r>
  <r>
    <s v="2024"/>
    <x v="0"/>
    <x v="0"/>
    <x v="1"/>
    <x v="7"/>
    <x v="2"/>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9"/>
    <x v="73"/>
    <s v="2.6 - BIENES MUEBLES, INMUEBLES E INTANGIBLES"/>
    <s v="2.6.3 - EQUIPO E INSTRUMENTAL, CIENTÍFICO Y LABORATORIO"/>
    <s v="N"/>
    <s v="00 - N/A"/>
    <s v="10 - FONDO GENERAL"/>
    <s v=" "/>
    <s v="99 - MULTIPROVINCIAL"/>
    <n v="99267"/>
    <n v="99267"/>
    <n v="0"/>
  </r>
  <r>
    <s v="2024"/>
    <x v="0"/>
    <x v="0"/>
    <x v="1"/>
    <x v="7"/>
    <x v="2"/>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 "/>
    <s v="99 - MULTIPROVINCIAL"/>
    <n v="7240100"/>
    <n v="9648088"/>
    <n v="0"/>
  </r>
  <r>
    <s v="2024"/>
    <x v="0"/>
    <x v="0"/>
    <x v="1"/>
    <x v="7"/>
    <x v="2"/>
    <s v="0218 - MINISTERIO DE MEDIO AMBIENTE Y RECURSOS NATURALES"/>
    <s v="0001 - MINISTERIO  DE MEDIO AMBIENTE Y RECURSOS NATURALES"/>
    <x v="3"/>
    <x v="9"/>
    <x v="73"/>
    <s v="2.6 - BIENES MUEBLES, INMUEBLES E INTANGIBLES"/>
    <s v="2.6.5 - MAQUINARIA, OTROS EQUIPOS Y HERRAMIENTAS"/>
    <s v="N"/>
    <s v="00 - N/A"/>
    <s v="10 - FONDO GENERAL"/>
    <s v=" "/>
    <s v="99 - MULTIPROVINCIAL"/>
    <n v="810560"/>
    <n v="113190"/>
    <n v="10776.66"/>
  </r>
  <r>
    <s v="2024"/>
    <x v="0"/>
    <x v="0"/>
    <x v="1"/>
    <x v="7"/>
    <x v="2"/>
    <s v="0218 - MINISTERIO DE MEDIO AMBIENTE Y RECURSOS NATURALES"/>
    <s v="0001 - MINISTERIO  DE MEDIO AMBIENTE Y RECURSOS NATURALES"/>
    <x v="3"/>
    <x v="9"/>
    <x v="73"/>
    <s v="2.6 - BIENES MUEBLES, INMUEBLES E INTANGIBLES"/>
    <s v="2.6.6 - EQUIPOS DE DEFENSA Y SEGURIDAD"/>
    <s v="N"/>
    <s v="00 - N/A"/>
    <s v="10 - FONDO GENERAL"/>
    <s v=" "/>
    <s v="99 - MULTIPROVINCIAL"/>
    <n v="7500"/>
    <n v="7500"/>
    <n v="0"/>
  </r>
  <r>
    <s v="2024"/>
    <x v="0"/>
    <x v="0"/>
    <x v="1"/>
    <x v="7"/>
    <x v="2"/>
    <s v="0218 - MINISTERIO DE MEDIO AMBIENTE Y RECURSOS NATURALES"/>
    <s v="0001 - MINISTERIO  DE MEDIO AMBIENTE Y RECURSOS NATURALES"/>
    <x v="3"/>
    <x v="9"/>
    <x v="73"/>
    <s v="2.6 - BIENES MUEBLES, INMUEBLES E INTANGIBLES"/>
    <s v="2.6.6 - EQUIPOS DE DEFENSA Y SEGURIDAD"/>
    <s v="N"/>
    <s v="00 - N/A"/>
    <s v="20 - FONDOS CON DESTINO ESPECÍFICO"/>
    <s v=" "/>
    <s v="99 - MULTIPROVINCIAL"/>
    <n v="0"/>
    <n v="0"/>
    <n v="0"/>
  </r>
  <r>
    <s v="2024"/>
    <x v="0"/>
    <x v="0"/>
    <x v="1"/>
    <x v="7"/>
    <x v="2"/>
    <s v="0218 - MINISTERIO DE MEDIO AMBIENTE Y RECURSOS NATURALES"/>
    <s v="0001 - MINISTERIO  DE MEDIO AMBIENTE Y RECURSOS NATURALES"/>
    <x v="3"/>
    <x v="9"/>
    <x v="73"/>
    <s v="2.7 - OBRAS"/>
    <s v="2.7.1 - OBRAS EN EDIFICACIONES"/>
    <s v="N"/>
    <s v="00 - N/A"/>
    <s v="10 - FONDO GENERAL"/>
    <s v=" "/>
    <s v="99 - MULTIPROVINCIAL"/>
    <n v="1534000"/>
    <n v="0"/>
    <n v="0"/>
  </r>
  <r>
    <s v="2024"/>
    <x v="0"/>
    <x v="0"/>
    <x v="1"/>
    <x v="7"/>
    <x v="2"/>
    <s v="0218 - MINISTERIO DE MEDIO AMBIENTE Y RECURSOS NATURALES"/>
    <s v="0001 - MINISTERIO  DE MEDIO AMBIENTE Y RECURSOS NATURALES"/>
    <x v="3"/>
    <x v="9"/>
    <x v="74"/>
    <s v="2.6 - BIENES MUEBLES, INMUEBLES E INTANGIBLES"/>
    <s v="2.6.1 - MOBILIARIO Y EQUIPO"/>
    <s v="N"/>
    <s v="00 - N/A"/>
    <s v="10 - FONDO GENERAL"/>
    <s v=" "/>
    <s v="99 - MULTIPROVINCIAL"/>
    <n v="436820"/>
    <n v="0"/>
    <n v="0"/>
  </r>
  <r>
    <s v="2024"/>
    <x v="0"/>
    <x v="0"/>
    <x v="1"/>
    <x v="7"/>
    <x v="2"/>
    <s v="0218 - MINISTERIO DE MEDIO AMBIENTE Y RECURSOS NATURALES"/>
    <s v="0001 - MINISTERIO  DE MEDIO AMBIENTE Y RECURSOS NATURALES"/>
    <x v="3"/>
    <x v="9"/>
    <x v="74"/>
    <s v="2.6 - BIENES MUEBLES, INMUEBLES E INTANGIBLES"/>
    <s v="2.6.1 - MOBILIARIO Y EQUIPO"/>
    <s v="N"/>
    <s v="00 - N/A"/>
    <s v="20 - FONDOS CON DESTINO ESPECÍFICO"/>
    <s v=" "/>
    <s v="99 - MULTIPROVINCIAL"/>
    <n v="0"/>
    <n v="1920040"/>
    <n v="1920000"/>
  </r>
  <r>
    <s v="2024"/>
    <x v="0"/>
    <x v="0"/>
    <x v="1"/>
    <x v="7"/>
    <x v="2"/>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 "/>
    <s v="99 - MULTIPROVINCIAL"/>
    <n v="46200"/>
    <n v="0"/>
    <n v="0"/>
  </r>
  <r>
    <s v="2024"/>
    <x v="0"/>
    <x v="0"/>
    <x v="1"/>
    <x v="7"/>
    <x v="2"/>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 "/>
    <s v="99 - MULTIPROVINCIAL"/>
    <n v="0"/>
    <n v="0"/>
    <n v="0"/>
  </r>
  <r>
    <s v="2024"/>
    <x v="0"/>
    <x v="0"/>
    <x v="1"/>
    <x v="7"/>
    <x v="2"/>
    <s v="0218 - MINISTERIO DE MEDIO AMBIENTE Y RECURSOS NATURALES"/>
    <s v="0001 - MINISTERIO  DE MEDIO AMBIENTE Y RECURSOS NATURALES"/>
    <x v="3"/>
    <x v="9"/>
    <x v="75"/>
    <s v="2.6 - BIENES MUEBLES, INMUEBLES E INTANGIBLES"/>
    <s v="2.6.1 - MOBILIARIO Y EQUIPO"/>
    <s v="N"/>
    <s v="00 - N/A"/>
    <s v="10 - FONDO GENERAL"/>
    <s v=" "/>
    <s v="99 - MULTIPROVINCIAL"/>
    <n v="90000"/>
    <n v="0"/>
    <n v="0"/>
  </r>
  <r>
    <s v="2024"/>
    <x v="0"/>
    <x v="0"/>
    <x v="1"/>
    <x v="7"/>
    <x v="2"/>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 "/>
    <s v="99 - MULTIPROVINCIAL"/>
    <n v="8000"/>
    <n v="0"/>
    <n v="0"/>
  </r>
  <r>
    <s v="2024"/>
    <x v="0"/>
    <x v="0"/>
    <x v="1"/>
    <x v="7"/>
    <x v="2"/>
    <s v="0218 - MINISTERIO DE MEDIO AMBIENTE Y RECURSOS NATURALES"/>
    <s v="0001 - MINISTERIO  DE MEDIO AMBIENTE Y RECURSOS NATURALES"/>
    <x v="3"/>
    <x v="9"/>
    <x v="75"/>
    <s v="2.6 - BIENES MUEBLES, INMUEBLES E INTANGIBLES"/>
    <s v="2.6.5 - MAQUINARIA, OTROS EQUIPOS Y HERRAMIENTAS"/>
    <s v="N"/>
    <s v="00 - N/A"/>
    <s v="10 - FONDO GENERAL"/>
    <s v=" "/>
    <s v="99 - MULTIPROVINCIAL"/>
    <n v="9000"/>
    <n v="0"/>
    <n v="0"/>
  </r>
  <r>
    <s v="2024"/>
    <x v="0"/>
    <x v="0"/>
    <x v="1"/>
    <x v="7"/>
    <x v="2"/>
    <s v="0218 - MINISTERIO DE MEDIO AMBIENTE Y RECURSOS NATURALES"/>
    <s v="0001 - MINISTERIO  DE MEDIO AMBIENTE Y RECURSOS NATURALES"/>
    <x v="3"/>
    <x v="9"/>
    <x v="76"/>
    <s v="2.6 - BIENES MUEBLES, INMUEBLES E INTANGIBLES"/>
    <s v="2.6.1 - MOBILIARIO Y EQUIPO"/>
    <s v="N"/>
    <s v="00 - N/A"/>
    <s v="10 - FONDO GENERAL"/>
    <s v=" "/>
    <s v="99 - MULTIPROVINCIAL"/>
    <n v="550610"/>
    <n v="0"/>
    <n v="0"/>
  </r>
  <r>
    <s v="2024"/>
    <x v="0"/>
    <x v="0"/>
    <x v="1"/>
    <x v="7"/>
    <x v="2"/>
    <s v="0218 - MINISTERIO DE MEDIO AMBIENTE Y RECURSOS NATURALES"/>
    <s v="0001 - MINISTERIO  DE MEDIO AMBIENTE Y RECURSOS NATURALES"/>
    <x v="3"/>
    <x v="9"/>
    <x v="76"/>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 "/>
    <s v="99 - MULTIPROVINCIAL"/>
    <n v="140000"/>
    <n v="0"/>
    <n v="0"/>
  </r>
  <r>
    <s v="2024"/>
    <x v="0"/>
    <x v="0"/>
    <x v="1"/>
    <x v="7"/>
    <x v="2"/>
    <s v="0218 - MINISTERIO DE MEDIO AMBIENTE Y RECURSOS NATURALES"/>
    <s v="0001 - MINISTERIO  DE MEDIO AMBIENTE Y RECURSOS NATURALES"/>
    <x v="3"/>
    <x v="9"/>
    <x v="76"/>
    <s v="2.6 - BIENES MUEBLES, INMUEBLES E INTANGIBLES"/>
    <s v="2.6.3 - EQUIPO E INSTRUMENTAL, CIENTÍFICO Y LABORATORIO"/>
    <s v="N"/>
    <s v="00 - N/A"/>
    <s v="10 - FONDO GENERAL"/>
    <s v=" "/>
    <s v="99 - MULTIPROVINCIAL"/>
    <n v="329204"/>
    <n v="20204"/>
    <n v="0"/>
  </r>
  <r>
    <s v="2024"/>
    <x v="0"/>
    <x v="0"/>
    <x v="1"/>
    <x v="7"/>
    <x v="2"/>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 "/>
    <s v="99 - MULTIPROVINCIAL"/>
    <n v="0"/>
    <n v="0"/>
    <n v="0"/>
  </r>
  <r>
    <s v="2024"/>
    <x v="0"/>
    <x v="0"/>
    <x v="1"/>
    <x v="7"/>
    <x v="2"/>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 "/>
    <s v="99 - MULTIPROVINCIAL"/>
    <n v="4231175"/>
    <n v="1175"/>
    <n v="0"/>
  </r>
  <r>
    <s v="2024"/>
    <x v="0"/>
    <x v="0"/>
    <x v="1"/>
    <x v="7"/>
    <x v="2"/>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 "/>
    <s v="99 - MULTIPROVINCIAL"/>
    <n v="0"/>
    <n v="1131600"/>
    <n v="0"/>
  </r>
  <r>
    <s v="2024"/>
    <x v="0"/>
    <x v="0"/>
    <x v="1"/>
    <x v="7"/>
    <x v="2"/>
    <s v="0218 - MINISTERIO DE MEDIO AMBIENTE Y RECURSOS NATURALES"/>
    <s v="0001 - MINISTERIO  DE MEDIO AMBIENTE Y RECURSOS NATURALES"/>
    <x v="3"/>
    <x v="9"/>
    <x v="76"/>
    <s v="2.6 - BIENES MUEBLES, INMUEBLES E INTANGIBLES"/>
    <s v="2.6.5 - MAQUINARIA, OTROS EQUIPOS Y HERRAMIENTAS"/>
    <s v="N"/>
    <s v="00 - N/A"/>
    <s v="10 - FONDO GENERAL"/>
    <s v=" "/>
    <s v="99 - MULTIPROVINCIAL"/>
    <n v="75900"/>
    <n v="35900"/>
    <n v="0"/>
  </r>
  <r>
    <s v="2024"/>
    <x v="0"/>
    <x v="0"/>
    <x v="1"/>
    <x v="7"/>
    <x v="2"/>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 "/>
    <s v="99 - MULTIPROVINCIAL"/>
    <n v="0"/>
    <n v="0"/>
    <n v="0"/>
  </r>
  <r>
    <s v="2024"/>
    <x v="0"/>
    <x v="0"/>
    <x v="1"/>
    <x v="7"/>
    <x v="2"/>
    <s v="0218 - MINISTERIO DE MEDIO AMBIENTE Y RECURSOS NATURALES"/>
    <s v="0001 - MINISTERIO  DE MEDIO AMBIENTE Y RECURSOS NATURALES"/>
    <x v="3"/>
    <x v="9"/>
    <x v="76"/>
    <s v="2.6 - BIENES MUEBLES, INMUEBLES E INTANGIBLES"/>
    <s v="2.6.6 - EQUIPOS DE DEFENSA Y SEGURIDAD"/>
    <s v="N"/>
    <s v="00 - N/A"/>
    <s v="10 - FONDO GENERAL"/>
    <s v=" "/>
    <s v="99 - MULTIPROVINCIAL"/>
    <n v="40638"/>
    <n v="40638"/>
    <n v="0"/>
  </r>
  <r>
    <s v="2024"/>
    <x v="0"/>
    <x v="0"/>
    <x v="1"/>
    <x v="7"/>
    <x v="2"/>
    <s v="0218 - MINISTERIO DE MEDIO AMBIENTE Y RECURSOS NATURALES"/>
    <s v="0001 - MINISTERIO  DE MEDIO AMBIENTE Y RECURSOS NATURALES"/>
    <x v="3"/>
    <x v="9"/>
    <x v="38"/>
    <s v="2.6 - BIENES MUEBLES, INMUEBLES E INTANGIBLES"/>
    <s v="2.6.1 - MOBILIARIO Y EQUIPO"/>
    <s v="N"/>
    <s v="00 - N/A"/>
    <s v="10 - FONDO GENERAL"/>
    <s v=" "/>
    <s v="99 - MULTIPROVINCIAL"/>
    <n v="460995"/>
    <n v="10995"/>
    <n v="0"/>
  </r>
  <r>
    <s v="2024"/>
    <x v="0"/>
    <x v="0"/>
    <x v="1"/>
    <x v="7"/>
    <x v="2"/>
    <s v="0218 - MINISTERIO DE MEDIO AMBIENTE Y RECURSOS NATURALES"/>
    <s v="0001 - MINISTERIO  DE MEDIO AMBIENTE Y RECURSOS NATURALES"/>
    <x v="3"/>
    <x v="9"/>
    <x v="38"/>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 "/>
    <s v="99 - MULTIPROVINCIAL"/>
    <n v="50000"/>
    <n v="50000"/>
    <n v="0"/>
  </r>
  <r>
    <s v="2024"/>
    <x v="0"/>
    <x v="0"/>
    <x v="1"/>
    <x v="7"/>
    <x v="2"/>
    <s v="0218 - MINISTERIO DE MEDIO AMBIENTE Y RECURSOS NATURALES"/>
    <s v="0001 - MINISTERIO  DE MEDIO AMBIENTE Y RECURSOS NATURALES"/>
    <x v="3"/>
    <x v="9"/>
    <x v="38"/>
    <s v="2.6 - BIENES MUEBLES, INMUEBLES E INTANGIBLES"/>
    <s v="2.6.4 - VEHÍCULOS Y EQUIPO DE TRANSPORTE, TRACCIÓN Y ELEVACIÓN"/>
    <s v="N"/>
    <s v="00 - N/A"/>
    <s v="20 - FONDOS CON DESTINO ESPECÍFICO"/>
    <s v=" "/>
    <s v="99 - MULTIPROVINCIAL"/>
    <n v="0"/>
    <n v="2538200"/>
    <n v="0"/>
  </r>
  <r>
    <s v="2024"/>
    <x v="0"/>
    <x v="0"/>
    <x v="1"/>
    <x v="7"/>
    <x v="2"/>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 "/>
    <s v="99 - MULTIPROVINCIAL"/>
    <n v="0"/>
    <n v="0"/>
    <n v="0"/>
  </r>
  <r>
    <s v="2024"/>
    <x v="0"/>
    <x v="0"/>
    <x v="1"/>
    <x v="7"/>
    <x v="2"/>
    <s v="0218 - MINISTERIO DE MEDIO AMBIENTE Y RECURSOS NATURALES"/>
    <s v="0001 - MINISTERIO  DE MEDIO AMBIENTE Y RECURSOS NATURALES"/>
    <x v="3"/>
    <x v="9"/>
    <x v="77"/>
    <s v="2.6 - BIENES MUEBLES, INMUEBLES E INTANGIBLES"/>
    <s v="2.6.1 - MOBILIARIO Y EQUIPO"/>
    <s v="N"/>
    <s v="00 - N/A"/>
    <s v="10 - FONDO GENERAL"/>
    <s v=" "/>
    <s v="99 - MULTIPROVINCIAL"/>
    <n v="6584972"/>
    <n v="536412"/>
    <n v="174430.64"/>
  </r>
  <r>
    <s v="2024"/>
    <x v="0"/>
    <x v="0"/>
    <x v="1"/>
    <x v="7"/>
    <x v="2"/>
    <s v="0218 - MINISTERIO DE MEDIO AMBIENTE Y RECURSOS NATURALES"/>
    <s v="0001 - MINISTERIO  DE MEDIO AMBIENTE Y RECURSOS NATURALES"/>
    <x v="3"/>
    <x v="9"/>
    <x v="77"/>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 "/>
    <s v="99 - MULTIPROVINCIAL"/>
    <n v="233500"/>
    <n v="84600"/>
    <n v="0"/>
  </r>
  <r>
    <s v="2024"/>
    <x v="0"/>
    <x v="0"/>
    <x v="1"/>
    <x v="7"/>
    <x v="2"/>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9"/>
    <x v="77"/>
    <s v="2.6 - BIENES MUEBLES, INMUEBLES E INTANGIBLES"/>
    <s v="2.6.3 - EQUIPO E INSTRUMENTAL, CIENTÍFICO Y LABORATORIO"/>
    <s v="N"/>
    <s v="00 - N/A"/>
    <s v="10 - FONDO GENERAL"/>
    <s v=" "/>
    <s v="99 - MULTIPROVINCIAL"/>
    <n v="16691008"/>
    <n v="300000"/>
    <n v="0"/>
  </r>
  <r>
    <s v="2024"/>
    <x v="0"/>
    <x v="0"/>
    <x v="1"/>
    <x v="7"/>
    <x v="2"/>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 "/>
    <s v="99 - MULTIPROVINCIAL"/>
    <n v="0"/>
    <n v="57510"/>
    <n v="56706.22"/>
  </r>
  <r>
    <s v="2024"/>
    <x v="0"/>
    <x v="0"/>
    <x v="1"/>
    <x v="7"/>
    <x v="2"/>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 "/>
    <s v="99 - MULTIPROVINCIAL"/>
    <n v="0"/>
    <n v="2505090"/>
    <n v="0"/>
  </r>
  <r>
    <s v="2024"/>
    <x v="0"/>
    <x v="0"/>
    <x v="1"/>
    <x v="7"/>
    <x v="2"/>
    <s v="0218 - MINISTERIO DE MEDIO AMBIENTE Y RECURSOS NATURALES"/>
    <s v="0001 - MINISTERIO  DE MEDIO AMBIENTE Y RECURSOS NATURALES"/>
    <x v="3"/>
    <x v="9"/>
    <x v="77"/>
    <s v="2.6 - BIENES MUEBLES, INMUEBLES E INTANGIBLES"/>
    <s v="2.6.5 - MAQUINARIA, OTROS EQUIPOS Y HERRAMIENTAS"/>
    <s v="N"/>
    <s v="00 - N/A"/>
    <s v="10 - FONDO GENERAL"/>
    <s v=" "/>
    <s v="99 - MULTIPROVINCIAL"/>
    <n v="188445"/>
    <n v="92445"/>
    <n v="0"/>
  </r>
  <r>
    <s v="2024"/>
    <x v="0"/>
    <x v="0"/>
    <x v="1"/>
    <x v="7"/>
    <x v="2"/>
    <s v="0218 - MINISTERIO DE MEDIO AMBIENTE Y RECURSOS NATURALES"/>
    <s v="0001 - MINISTERIO  DE MEDIO AMBIENTE Y RECURSOS NATURALES"/>
    <x v="3"/>
    <x v="9"/>
    <x v="77"/>
    <s v="2.6 - BIENES MUEBLES, INMUEBLES E INTANGIBLES"/>
    <s v="2.6.6 - EQUIPOS DE DEFENSA Y SEGURIDAD"/>
    <s v="N"/>
    <s v="00 - N/A"/>
    <s v="10 - FONDO GENERAL"/>
    <s v=" "/>
    <s v="99 - MULTIPROVINCIAL"/>
    <n v="7500"/>
    <n v="7500"/>
    <n v="0"/>
  </r>
  <r>
    <s v="2024"/>
    <x v="0"/>
    <x v="0"/>
    <x v="1"/>
    <x v="7"/>
    <x v="2"/>
    <s v="0218 - MINISTERIO DE MEDIO AMBIENTE Y RECURSOS NATURALES"/>
    <s v="0001 - MINISTERIO  DE MEDIO AMBIENTE Y RECURSOS NATURALES"/>
    <x v="3"/>
    <x v="9"/>
    <x v="35"/>
    <s v="2.6 - BIENES MUEBLES, INMUEBLES E INTANGIBLES"/>
    <s v="2.6.1 - MOBILIARIO Y EQUIPO"/>
    <s v="N"/>
    <s v="00 - N/A"/>
    <s v="10 - FONDO GENERAL"/>
    <s v=" "/>
    <s v="99 - MULTIPROVINCIAL"/>
    <n v="9542755"/>
    <n v="2874425"/>
    <n v="665039.67000000004"/>
  </r>
  <r>
    <s v="2024"/>
    <x v="0"/>
    <x v="0"/>
    <x v="1"/>
    <x v="7"/>
    <x v="2"/>
    <s v="0218 - MINISTERIO DE MEDIO AMBIENTE Y RECURSOS NATURALES"/>
    <s v="0001 - MINISTERIO  DE MEDIO AMBIENTE Y RECURSOS NATURALES"/>
    <x v="3"/>
    <x v="9"/>
    <x v="35"/>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 "/>
    <s v="99 - MULTIPROVINCIAL"/>
    <n v="2559075"/>
    <n v="1380225"/>
    <n v="42211.25"/>
  </r>
  <r>
    <s v="2024"/>
    <x v="0"/>
    <x v="0"/>
    <x v="1"/>
    <x v="7"/>
    <x v="2"/>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9"/>
    <x v="35"/>
    <s v="2.6 - BIENES MUEBLES, INMUEBLES E INTANGIBLES"/>
    <s v="2.6.3 - EQUIPO E INSTRUMENTAL, CIENTÍFICO Y LABORATORIO"/>
    <s v="N"/>
    <s v="00 - N/A"/>
    <s v="10 - FONDO GENERAL"/>
    <s v=" "/>
    <s v="99 - MULTIPROVINCIAL"/>
    <n v="174733"/>
    <n v="19399"/>
    <n v="0"/>
  </r>
  <r>
    <s v="2024"/>
    <x v="0"/>
    <x v="0"/>
    <x v="1"/>
    <x v="7"/>
    <x v="2"/>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 "/>
    <s v="99 - MULTIPROVINCIAL"/>
    <n v="0"/>
    <n v="9000"/>
    <n v="0"/>
  </r>
  <r>
    <s v="2024"/>
    <x v="0"/>
    <x v="0"/>
    <x v="1"/>
    <x v="7"/>
    <x v="2"/>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 "/>
    <s v="99 - MULTIPROVINCIAL"/>
    <n v="26087042"/>
    <n v="471992"/>
    <n v="0"/>
  </r>
  <r>
    <s v="2024"/>
    <x v="0"/>
    <x v="0"/>
    <x v="1"/>
    <x v="7"/>
    <x v="2"/>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 "/>
    <s v="99 - MULTIPROVINCIAL"/>
    <n v="0"/>
    <n v="21416660"/>
    <n v="0"/>
  </r>
  <r>
    <s v="2024"/>
    <x v="0"/>
    <x v="0"/>
    <x v="1"/>
    <x v="7"/>
    <x v="2"/>
    <s v="0218 - MINISTERIO DE MEDIO AMBIENTE Y RECURSOS NATURALES"/>
    <s v="0001 - MINISTERIO  DE MEDIO AMBIENTE Y RECURSOS NATURALES"/>
    <x v="3"/>
    <x v="9"/>
    <x v="35"/>
    <s v="2.6 - BIENES MUEBLES, INMUEBLES E INTANGIBLES"/>
    <s v="2.6.5 - MAQUINARIA, OTROS EQUIPOS Y HERRAMIENTAS"/>
    <s v="N"/>
    <s v="00 - N/A"/>
    <s v="10 - FONDO GENERAL"/>
    <s v=" "/>
    <s v="99 - MULTIPROVINCIAL"/>
    <n v="11286742"/>
    <n v="1797063"/>
    <n v="63177.2"/>
  </r>
  <r>
    <s v="2024"/>
    <x v="0"/>
    <x v="0"/>
    <x v="1"/>
    <x v="7"/>
    <x v="2"/>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 "/>
    <s v="99 - MULTIPROVINCIAL"/>
    <n v="0"/>
    <n v="33000000"/>
    <n v="9190962.2300000004"/>
  </r>
  <r>
    <s v="2024"/>
    <x v="0"/>
    <x v="0"/>
    <x v="1"/>
    <x v="7"/>
    <x v="2"/>
    <s v="0218 - MINISTERIO DE MEDIO AMBIENTE Y RECURSOS NATURALES"/>
    <s v="0001 - MINISTERIO  DE MEDIO AMBIENTE Y RECURSOS NATURALES"/>
    <x v="3"/>
    <x v="9"/>
    <x v="35"/>
    <s v="2.6 - BIENES MUEBLES, INMUEBLES E INTANGIBLES"/>
    <s v="2.6.6 - EQUIPOS DE DEFENSA Y SEGURIDAD"/>
    <s v="N"/>
    <s v="00 - N/A"/>
    <s v="10 - FONDO GENERAL"/>
    <s v=" "/>
    <s v="99 - MULTIPROVINCIAL"/>
    <n v="10332500"/>
    <n v="120000"/>
    <n v="0"/>
  </r>
  <r>
    <s v="2024"/>
    <x v="0"/>
    <x v="0"/>
    <x v="1"/>
    <x v="7"/>
    <x v="2"/>
    <s v="0218 - MINISTERIO DE MEDIO AMBIENTE Y RECURSOS NATURALES"/>
    <s v="0001 - MINISTERIO  DE MEDIO AMBIENTE Y RECURSOS NATURALES"/>
    <x v="3"/>
    <x v="9"/>
    <x v="35"/>
    <s v="2.6 - BIENES MUEBLES, INMUEBLES E INTANGIBLES"/>
    <s v="2.6.6 - EQUIPOS DE DEFENSA Y SEGURIDAD"/>
    <s v="N"/>
    <s v="00 - N/A"/>
    <s v="20 - FONDOS CON DESTINO ESPECÍFICO"/>
    <s v=" "/>
    <s v="99 - MULTIPROVINCIAL"/>
    <n v="0"/>
    <n v="0"/>
    <n v="0"/>
  </r>
  <r>
    <s v="2024"/>
    <x v="0"/>
    <x v="0"/>
    <x v="1"/>
    <x v="7"/>
    <x v="2"/>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 "/>
    <s v="99 - MULTIPROVINCIAL"/>
    <n v="210000"/>
    <n v="210000"/>
    <n v="0"/>
  </r>
  <r>
    <s v="2024"/>
    <x v="0"/>
    <x v="0"/>
    <x v="1"/>
    <x v="7"/>
    <x v="2"/>
    <s v="0218 - MINISTERIO DE MEDIO AMBIENTE Y RECURSOS NATURALES"/>
    <s v="0001 - MINISTERIO  DE MEDIO AMBIENTE Y RECURSOS NATURALES"/>
    <x v="3"/>
    <x v="9"/>
    <x v="78"/>
    <s v="2.6 - BIENES MUEBLES, INMUEBLES E INTANGIBLES"/>
    <s v="2.6.1 - MOBILIARIO Y EQUIPO"/>
    <s v="N"/>
    <s v="00 - N/A"/>
    <s v="10 - FONDO GENERAL"/>
    <s v=" "/>
    <s v="99 - MULTIPROVINCIAL"/>
    <n v="180000"/>
    <n v="180000"/>
    <n v="0"/>
  </r>
  <r>
    <s v="2024"/>
    <x v="0"/>
    <x v="0"/>
    <x v="1"/>
    <x v="7"/>
    <x v="2"/>
    <s v="0218 - MINISTERIO DE MEDIO AMBIENTE Y RECURSOS NATURALES"/>
    <s v="0001 - MINISTERIO  DE MEDIO AMBIENTE Y RECURSOS NATURALES"/>
    <x v="3"/>
    <x v="9"/>
    <x v="78"/>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 "/>
    <s v="99 - MULTIPROVINCIAL"/>
    <n v="30000"/>
    <n v="30000"/>
    <n v="0"/>
  </r>
  <r>
    <s v="2024"/>
    <x v="0"/>
    <x v="0"/>
    <x v="1"/>
    <x v="7"/>
    <x v="2"/>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 "/>
    <s v="99 - MULTIPROVINCIAL"/>
    <n v="0"/>
    <n v="829154"/>
    <n v="297360"/>
  </r>
  <r>
    <s v="2024"/>
    <x v="0"/>
    <x v="0"/>
    <x v="1"/>
    <x v="7"/>
    <x v="2"/>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 "/>
    <s v="99 - MULTIPROVINCIAL"/>
    <n v="4231175"/>
    <n v="2409821"/>
    <n v="0"/>
  </r>
  <r>
    <s v="2024"/>
    <x v="0"/>
    <x v="0"/>
    <x v="1"/>
    <x v="7"/>
    <x v="2"/>
    <s v="0218 - MINISTERIO DE MEDIO AMBIENTE Y RECURSOS NATURALES"/>
    <s v="0001 - MINISTERIO  DE MEDIO AMBIENTE Y RECURSOS NATURALES"/>
    <x v="3"/>
    <x v="9"/>
    <x v="78"/>
    <s v="2.6 - BIENES MUEBLES, INMUEBLES E INTANGIBLES"/>
    <s v="2.6.7 - ACTIVOS BIOLÓGICOS"/>
    <s v="N"/>
    <s v="00 - N/A"/>
    <s v="20 - FONDOS CON DESTINO ESPECÍFICO"/>
    <s v=" "/>
    <s v="99 - MULTIPROVINCIAL"/>
    <n v="0"/>
    <n v="4960000"/>
    <n v="992000"/>
  </r>
  <r>
    <s v="2024"/>
    <x v="0"/>
    <x v="0"/>
    <x v="1"/>
    <x v="7"/>
    <x v="2"/>
    <s v="0218 - MINISTERIO DE MEDIO AMBIENTE Y RECURSOS NATURALES"/>
    <s v="0001 - MINISTERIO  DE MEDIO AMBIENTE Y RECURSOS NATURALES"/>
    <x v="3"/>
    <x v="9"/>
    <x v="79"/>
    <s v="2.6 - BIENES MUEBLES, INMUEBLES E INTANGIBLES"/>
    <s v="2.6.1 - MOBILIARIO Y EQUIPO"/>
    <s v="N"/>
    <s v="00 - N/A"/>
    <s v="10 - FONDO GENERAL"/>
    <s v=" "/>
    <s v="99 - MULTIPROVINCIAL"/>
    <n v="1769900"/>
    <n v="200000"/>
    <n v="174430.64"/>
  </r>
  <r>
    <s v="2024"/>
    <x v="0"/>
    <x v="0"/>
    <x v="1"/>
    <x v="7"/>
    <x v="2"/>
    <s v="0218 - MINISTERIO DE MEDIO AMBIENTE Y RECURSOS NATURALES"/>
    <s v="0001 - MINISTERIO  DE MEDIO AMBIENTE Y RECURSOS NATURALES"/>
    <x v="3"/>
    <x v="9"/>
    <x v="79"/>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 "/>
    <s v="99 - MULTIPROVINCIAL"/>
    <n v="18000"/>
    <n v="18000"/>
    <n v="0"/>
  </r>
  <r>
    <s v="2024"/>
    <x v="0"/>
    <x v="0"/>
    <x v="1"/>
    <x v="7"/>
    <x v="2"/>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9"/>
    <x v="79"/>
    <s v="2.6 - BIENES MUEBLES, INMUEBLES E INTANGIBLES"/>
    <s v="2.6.3 - EQUIPO E INSTRUMENTAL, CIENTÍFICO Y LABORATORIO"/>
    <s v="N"/>
    <s v="00 - N/A"/>
    <s v="10 - FONDO GENERAL"/>
    <s v=" "/>
    <s v="99 - MULTIPROVINCIAL"/>
    <n v="122000"/>
    <n v="0"/>
    <n v="0"/>
  </r>
  <r>
    <s v="2024"/>
    <x v="0"/>
    <x v="0"/>
    <x v="1"/>
    <x v="7"/>
    <x v="2"/>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 "/>
    <s v="99 - MULTIPROVINCIAL"/>
    <n v="0"/>
    <n v="0"/>
    <n v="0"/>
  </r>
  <r>
    <s v="2024"/>
    <x v="0"/>
    <x v="0"/>
    <x v="1"/>
    <x v="7"/>
    <x v="2"/>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 "/>
    <s v="99 - MULTIPROVINCIAL"/>
    <n v="4231175"/>
    <n v="1614000"/>
    <n v="0"/>
  </r>
  <r>
    <s v="2024"/>
    <x v="0"/>
    <x v="0"/>
    <x v="1"/>
    <x v="7"/>
    <x v="2"/>
    <s v="0218 - MINISTERIO DE MEDIO AMBIENTE Y RECURSOS NATURALES"/>
    <s v="0001 - MINISTERIO  DE MEDIO AMBIENTE Y RECURSOS NATURALES"/>
    <x v="3"/>
    <x v="9"/>
    <x v="79"/>
    <s v="2.6 - BIENES MUEBLES, INMUEBLES E INTANGIBLES"/>
    <s v="2.6.5 - MAQUINARIA, OTROS EQUIPOS Y HERRAMIENTAS"/>
    <s v="N"/>
    <s v="00 - N/A"/>
    <s v="10 - FONDO GENERAL"/>
    <s v=" "/>
    <s v="99 - MULTIPROVINCIAL"/>
    <n v="1020000"/>
    <n v="0"/>
    <n v="0"/>
  </r>
  <r>
    <s v="2024"/>
    <x v="0"/>
    <x v="0"/>
    <x v="1"/>
    <x v="7"/>
    <x v="2"/>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 "/>
    <s v="99 - MULTIPROVINCIAL"/>
    <n v="0"/>
    <n v="0"/>
    <n v="0"/>
  </r>
  <r>
    <s v="2024"/>
    <x v="0"/>
    <x v="0"/>
    <x v="1"/>
    <x v="7"/>
    <x v="2"/>
    <s v="0218 - MINISTERIO DE MEDIO AMBIENTE Y RECURSOS NATURALES"/>
    <s v="0001 - MINISTERIO  DE MEDIO AMBIENTE Y RECURSOS NATURALES"/>
    <x v="3"/>
    <x v="9"/>
    <x v="80"/>
    <s v="2.6 - BIENES MUEBLES, INMUEBLES E INTANGIBLES"/>
    <s v="2.6.1 - MOBILIARIO Y EQUIPO"/>
    <s v="N"/>
    <s v="00 - N/A"/>
    <s v="10 - FONDO GENERAL"/>
    <s v=" "/>
    <s v="99 - MULTIPROVINCIAL"/>
    <n v="5242468"/>
    <n v="593788"/>
    <n v="174430.64"/>
  </r>
  <r>
    <s v="2024"/>
    <x v="0"/>
    <x v="0"/>
    <x v="1"/>
    <x v="7"/>
    <x v="2"/>
    <s v="0218 - MINISTERIO DE MEDIO AMBIENTE Y RECURSOS NATURALES"/>
    <s v="0001 - MINISTERIO  DE MEDIO AMBIENTE Y RECURSOS NATURALES"/>
    <x v="3"/>
    <x v="9"/>
    <x v="80"/>
    <s v="2.6 - BIENES MUEBLES, INMUEBLES E INTANGIBLES"/>
    <s v="2.6.1 - MOBILIARIO Y EQUIPO"/>
    <s v="N"/>
    <s v="00 - N/A"/>
    <s v="20 - FONDOS CON DESTINO ESPECÍFICO"/>
    <s v=" "/>
    <s v="99 - MULTIPROVINCIAL"/>
    <n v="0"/>
    <n v="666442"/>
    <n v="666442"/>
  </r>
  <r>
    <s v="2024"/>
    <x v="0"/>
    <x v="0"/>
    <x v="1"/>
    <x v="7"/>
    <x v="2"/>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 "/>
    <s v="99 - MULTIPROVINCIAL"/>
    <n v="137000"/>
    <n v="77000"/>
    <n v="0"/>
  </r>
  <r>
    <s v="2024"/>
    <x v="0"/>
    <x v="0"/>
    <x v="1"/>
    <x v="7"/>
    <x v="2"/>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 "/>
    <s v="99 - MULTIPROVINCIAL"/>
    <n v="8462350"/>
    <n v="1353380"/>
    <n v="0"/>
  </r>
  <r>
    <s v="2024"/>
    <x v="0"/>
    <x v="0"/>
    <x v="1"/>
    <x v="7"/>
    <x v="2"/>
    <s v="0218 - MINISTERIO DE MEDIO AMBIENTE Y RECURSOS NATURALES"/>
    <s v="0001 - MINISTERIO  DE MEDIO AMBIENTE Y RECURSOS NATURALES"/>
    <x v="3"/>
    <x v="9"/>
    <x v="80"/>
    <s v="2.6 - BIENES MUEBLES, INMUEBLES E INTANGIBLES"/>
    <s v="2.6.5 - MAQUINARIA, OTROS EQUIPOS Y HERRAMIENTAS"/>
    <s v="N"/>
    <s v="00 - N/A"/>
    <s v="10 - FONDO GENERAL"/>
    <s v=" "/>
    <s v="99 - MULTIPROVINCIAL"/>
    <n v="136300"/>
    <n v="16300"/>
    <n v="0"/>
  </r>
  <r>
    <s v="2024"/>
    <x v="0"/>
    <x v="0"/>
    <x v="1"/>
    <x v="7"/>
    <x v="2"/>
    <s v="0218 - MINISTERIO DE MEDIO AMBIENTE Y RECURSOS NATURALES"/>
    <s v="0001 - MINISTERIO  DE MEDIO AMBIENTE Y RECURSOS NATURALES"/>
    <x v="3"/>
    <x v="9"/>
    <x v="80"/>
    <s v="2.6 - BIENES MUEBLES, INMUEBLES E INTANGIBLES"/>
    <s v="2.6.8 - BIENES INTANGIBLES"/>
    <s v="N"/>
    <s v="00 - N/A"/>
    <s v="70 - DONACION EXTERNA"/>
    <s v=" "/>
    <s v="99 - MULTIPROVINCIAL"/>
    <n v="43816439"/>
    <n v="43816439"/>
    <n v="0"/>
  </r>
  <r>
    <s v="2024"/>
    <x v="0"/>
    <x v="0"/>
    <x v="1"/>
    <x v="7"/>
    <x v="2"/>
    <s v="0218 - MINISTERIO DE MEDIO AMBIENTE Y RECURSOS NATURALES"/>
    <s v="0001 - MINISTERIO  DE MEDIO AMBIENTE Y RECURSOS NATURALES"/>
    <x v="3"/>
    <x v="9"/>
    <x v="81"/>
    <s v="2.6 - BIENES MUEBLES, INMUEBLES E INTANGIBLES"/>
    <s v="2.6.1 - MOBILIARIO Y EQUIPO"/>
    <s v="N"/>
    <s v="00 - N/A"/>
    <s v="10 - FONDO GENERAL"/>
    <s v=" "/>
    <s v="99 - MULTIPROVINCIAL"/>
    <n v="57662125"/>
    <n v="22180109"/>
    <n v="2573509.3699999996"/>
  </r>
  <r>
    <s v="2024"/>
    <x v="0"/>
    <x v="0"/>
    <x v="1"/>
    <x v="7"/>
    <x v="2"/>
    <s v="0218 - MINISTERIO DE MEDIO AMBIENTE Y RECURSOS NATURALES"/>
    <s v="0001 - MINISTERIO  DE MEDIO AMBIENTE Y RECURSOS NATURALES"/>
    <x v="3"/>
    <x v="9"/>
    <x v="81"/>
    <s v="2.6 - BIENES MUEBLES, INMUEBLES E INTANGIBLES"/>
    <s v="2.6.1 - MOBILIARIO Y EQUIPO"/>
    <s v="N"/>
    <s v="00 - N/A"/>
    <s v="20 - FONDOS CON DESTINO ESPECÍFICO"/>
    <s v=" "/>
    <s v="99 - MULTIPROVINCIAL"/>
    <n v="289339648"/>
    <n v="2889140"/>
    <n v="2438239.9299999997"/>
  </r>
  <r>
    <s v="2024"/>
    <x v="0"/>
    <x v="0"/>
    <x v="1"/>
    <x v="7"/>
    <x v="2"/>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x v="2"/>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 "/>
    <s v="99 - MULTIPROVINCIAL"/>
    <n v="4831960"/>
    <n v="1359770"/>
    <n v="1171750"/>
  </r>
  <r>
    <s v="2024"/>
    <x v="0"/>
    <x v="0"/>
    <x v="1"/>
    <x v="7"/>
    <x v="2"/>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 "/>
    <s v="99 - MULTIPROVINCIAL"/>
    <n v="0"/>
    <n v="438861"/>
    <n v="438860.66000000003"/>
  </r>
  <r>
    <s v="2024"/>
    <x v="0"/>
    <x v="0"/>
    <x v="1"/>
    <x v="7"/>
    <x v="2"/>
    <s v="0218 - MINISTERIO DE MEDIO AMBIENTE Y RECURSOS NATURALES"/>
    <s v="0001 - MINISTERIO  DE MEDIO AMBIENTE Y RECURSOS NATURALES"/>
    <x v="3"/>
    <x v="9"/>
    <x v="81"/>
    <s v="2.6 - BIENES MUEBLES, INMUEBLES E INTANGIBLES"/>
    <s v="2.6.3 - EQUIPO E INSTRUMENTAL, CIENTÍFICO Y LABORATORIO"/>
    <s v="N"/>
    <s v="00 - N/A"/>
    <s v="10 - FONDO GENERAL"/>
    <s v=" "/>
    <s v="99 - MULTIPROVINCIAL"/>
    <n v="11864650"/>
    <n v="1124950"/>
    <n v="21000"/>
  </r>
  <r>
    <s v="2024"/>
    <x v="0"/>
    <x v="0"/>
    <x v="1"/>
    <x v="7"/>
    <x v="2"/>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 "/>
    <s v="99 - MULTIPROVINCIAL"/>
    <n v="0"/>
    <n v="1005355"/>
    <n v="0"/>
  </r>
  <r>
    <s v="2024"/>
    <x v="0"/>
    <x v="0"/>
    <x v="1"/>
    <x v="7"/>
    <x v="2"/>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 "/>
    <s v="99 - MULTIPROVINCIAL"/>
    <n v="826400"/>
    <n v="8000"/>
    <n v="0"/>
  </r>
  <r>
    <s v="2024"/>
    <x v="0"/>
    <x v="0"/>
    <x v="1"/>
    <x v="7"/>
    <x v="2"/>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 "/>
    <s v="99 - MULTIPROVINCIAL"/>
    <n v="35129348"/>
    <n v="158217737"/>
    <n v="0"/>
  </r>
  <r>
    <s v="2024"/>
    <x v="0"/>
    <x v="0"/>
    <x v="1"/>
    <x v="7"/>
    <x v="2"/>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x v="2"/>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x v="2"/>
    <s v="0218 - MINISTERIO DE MEDIO AMBIENTE Y RECURSOS NATURALES"/>
    <s v="0001 - MINISTERIO  DE MEDIO AMBIENTE Y RECURSOS NATURALES"/>
    <x v="3"/>
    <x v="9"/>
    <x v="81"/>
    <s v="2.6 - BIENES MUEBLES, INMUEBLES E INTANGIBLES"/>
    <s v="2.6.5 - MAQUINARIA, OTROS EQUIPOS Y HERRAMIENTAS"/>
    <s v="N"/>
    <s v="00 - N/A"/>
    <s v="10 - FONDO GENERAL"/>
    <s v=" "/>
    <s v="99 - MULTIPROVINCIAL"/>
    <n v="2937416"/>
    <n v="5241231"/>
    <n v="743474.72000000009"/>
  </r>
  <r>
    <s v="2024"/>
    <x v="0"/>
    <x v="0"/>
    <x v="1"/>
    <x v="7"/>
    <x v="2"/>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 "/>
    <s v="99 - MULTIPROVINCIAL"/>
    <n v="0"/>
    <n v="60364779"/>
    <n v="9564053.879999999"/>
  </r>
  <r>
    <s v="2024"/>
    <x v="0"/>
    <x v="0"/>
    <x v="1"/>
    <x v="7"/>
    <x v="2"/>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x v="2"/>
    <s v="0218 - MINISTERIO DE MEDIO AMBIENTE Y RECURSOS NATURALES"/>
    <s v="0001 - MINISTERIO  DE MEDIO AMBIENTE Y RECURSOS NATURALES"/>
    <x v="3"/>
    <x v="9"/>
    <x v="81"/>
    <s v="2.6 - BIENES MUEBLES, INMUEBLES E INTANGIBLES"/>
    <s v="2.6.6 - EQUIPOS DE DEFENSA Y SEGURIDAD"/>
    <s v="N"/>
    <s v="00 - N/A"/>
    <s v="10 - FONDO GENERAL"/>
    <s v=" "/>
    <s v="99 - MULTIPROVINCIAL"/>
    <n v="900000"/>
    <n v="1000000"/>
    <n v="400000"/>
  </r>
  <r>
    <s v="2024"/>
    <x v="0"/>
    <x v="0"/>
    <x v="1"/>
    <x v="7"/>
    <x v="2"/>
    <s v="0218 - MINISTERIO DE MEDIO AMBIENTE Y RECURSOS NATURALES"/>
    <s v="0001 - MINISTERIO  DE MEDIO AMBIENTE Y RECURSOS NATURALES"/>
    <x v="3"/>
    <x v="9"/>
    <x v="81"/>
    <s v="2.6 - BIENES MUEBLES, INMUEBLES E INTANGIBLES"/>
    <s v="2.6.6 - EQUIPOS DE DEFENSA Y SEGURIDAD"/>
    <s v="N"/>
    <s v="00 - N/A"/>
    <s v="20 - FONDOS CON DESTINO ESPECÍFICO"/>
    <s v=" "/>
    <s v="99 - MULTIPROVINCIAL"/>
    <n v="0"/>
    <n v="600000"/>
    <n v="0"/>
  </r>
  <r>
    <s v="2024"/>
    <x v="0"/>
    <x v="0"/>
    <x v="1"/>
    <x v="7"/>
    <x v="2"/>
    <s v="0218 - MINISTERIO DE MEDIO AMBIENTE Y RECURSOS NATURALES"/>
    <s v="0001 - MINISTERIO  DE MEDIO AMBIENTE Y RECURSOS NATURALES"/>
    <x v="3"/>
    <x v="9"/>
    <x v="81"/>
    <s v="2.6 - BIENES MUEBLES, INMUEBLES E INTANGIBLES"/>
    <s v="2.6.7 - ACTIVOS BIOLÓGICOS"/>
    <s v="N"/>
    <s v="00 - N/A"/>
    <s v="10 - FONDO GENERAL"/>
    <s v=" "/>
    <s v="99 - MULTIPROVINCIAL"/>
    <n v="1805767"/>
    <n v="1805767"/>
    <n v="0"/>
  </r>
  <r>
    <s v="2024"/>
    <x v="0"/>
    <x v="0"/>
    <x v="1"/>
    <x v="7"/>
    <x v="2"/>
    <s v="0218 - MINISTERIO DE MEDIO AMBIENTE Y RECURSOS NATURALES"/>
    <s v="0001 - MINISTERIO  DE MEDIO AMBIENTE Y RECURSOS NATURALES"/>
    <x v="3"/>
    <x v="9"/>
    <x v="81"/>
    <s v="2.6 - BIENES MUEBLES, INMUEBLES E INTANGIBLES"/>
    <s v="2.6.7 - ACTIVOS BIOLÓGICOS"/>
    <s v="N"/>
    <s v="00 - N/A"/>
    <s v="60 - CREDITO EXTERNO"/>
    <s v=" "/>
    <s v="99 - MULTIPROVINCIAL"/>
    <n v="662750000"/>
    <n v="12292500"/>
    <n v="0"/>
  </r>
  <r>
    <s v="2024"/>
    <x v="0"/>
    <x v="0"/>
    <x v="1"/>
    <x v="7"/>
    <x v="2"/>
    <s v="0218 - MINISTERIO DE MEDIO AMBIENTE Y RECURSOS NATURALES"/>
    <s v="0001 - MINISTERIO  DE MEDIO AMBIENTE Y RECURSOS NATURALES"/>
    <x v="3"/>
    <x v="9"/>
    <x v="81"/>
    <s v="2.6 - BIENES MUEBLES, INMUEBLES E INTANGIBLES"/>
    <s v="2.6.8 - BIENES INTANGIBLES"/>
    <s v="N"/>
    <s v="00 - N/A"/>
    <s v="10 - FONDO GENERAL"/>
    <s v=" "/>
    <s v="99 - MULTIPROVINCIAL"/>
    <n v="0"/>
    <n v="5000000"/>
    <n v="0"/>
  </r>
  <r>
    <s v="2024"/>
    <x v="0"/>
    <x v="0"/>
    <x v="1"/>
    <x v="7"/>
    <x v="2"/>
    <s v="0218 - MINISTERIO DE MEDIO AMBIENTE Y RECURSOS NATURALES"/>
    <s v="0001 - MINISTERIO  DE MEDIO AMBIENTE Y RECURSOS NATURALES"/>
    <x v="3"/>
    <x v="9"/>
    <x v="81"/>
    <s v="2.6 - BIENES MUEBLES, INMUEBLES E INTANGIBLES"/>
    <s v="2.6.8 - BIENES INTANGIBLES"/>
    <s v="N"/>
    <s v="00 - N/A"/>
    <s v="20 - FONDOS CON DESTINO ESPECÍFICO"/>
    <s v=" "/>
    <s v="99 - MULTIPROVINCIAL"/>
    <n v="0"/>
    <n v="319165"/>
    <n v="319160.74"/>
  </r>
  <r>
    <s v="2024"/>
    <x v="0"/>
    <x v="0"/>
    <x v="1"/>
    <x v="7"/>
    <x v="2"/>
    <s v="0218 - MINISTERIO DE MEDIO AMBIENTE Y RECURSOS NATURALES"/>
    <s v="0001 - MINISTERIO  DE MEDIO AMBIENTE Y RECURSOS NATURALES"/>
    <x v="3"/>
    <x v="9"/>
    <x v="81"/>
    <s v="2.7 - OBRAS"/>
    <s v="2.7.1 - OBRAS EN EDIFICACIONES"/>
    <s v="N"/>
    <s v="00 - N/A"/>
    <s v="10 - FONDO GENERAL"/>
    <s v=" "/>
    <s v="99 - MULTIPROVINCIAL"/>
    <n v="92344682"/>
    <n v="11530720"/>
    <n v="623790.56999999995"/>
  </r>
  <r>
    <s v="2024"/>
    <x v="0"/>
    <x v="0"/>
    <x v="1"/>
    <x v="7"/>
    <x v="2"/>
    <s v="0218 - MINISTERIO DE MEDIO AMBIENTE Y RECURSOS NATURALES"/>
    <s v="0001 - MINISTERIO  DE MEDIO AMBIENTE Y RECURSOS NATURALES"/>
    <x v="3"/>
    <x v="9"/>
    <x v="81"/>
    <s v="2.7 - OBRAS"/>
    <s v="2.7.1 - OBRAS EN EDIFICACIONES"/>
    <s v="N"/>
    <s v="00 - N/A"/>
    <s v="20 - FONDOS CON DESTINO ESPECÍFICO"/>
    <s v=" "/>
    <s v="99 - MULTIPROVINCIAL"/>
    <n v="0"/>
    <n v="31065500"/>
    <n v="16955007.079999998"/>
  </r>
  <r>
    <s v="2024"/>
    <x v="0"/>
    <x v="0"/>
    <x v="1"/>
    <x v="7"/>
    <x v="2"/>
    <s v="0218 - MINISTERIO DE MEDIO AMBIENTE Y RECURSOS NATURALES"/>
    <s v="0001 - MINISTERIO  DE MEDIO AMBIENTE Y RECURSOS NATURALES"/>
    <x v="3"/>
    <x v="6"/>
    <x v="82"/>
    <s v="2.6 - BIENES MUEBLES, INMUEBLES E INTANGIBLES"/>
    <s v="2.6.1 - MOBILIARIO Y EQUIPO"/>
    <s v="N"/>
    <s v="00 - N/A"/>
    <s v="10 - FONDO GENERAL"/>
    <s v=" "/>
    <s v="99 - MULTIPROVINCIAL"/>
    <n v="4134000"/>
    <n v="0"/>
    <n v="0"/>
  </r>
  <r>
    <s v="2024"/>
    <x v="0"/>
    <x v="0"/>
    <x v="1"/>
    <x v="7"/>
    <x v="2"/>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 "/>
    <s v="99 - MULTIPROVINCIAL"/>
    <n v="53500"/>
    <n v="0"/>
    <n v="0"/>
  </r>
  <r>
    <s v="2024"/>
    <x v="0"/>
    <x v="0"/>
    <x v="1"/>
    <x v="7"/>
    <x v="2"/>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 "/>
    <s v="99 - MULTIPROVINCIAL"/>
    <n v="1008925"/>
    <n v="0"/>
    <n v="0"/>
  </r>
  <r>
    <s v="2024"/>
    <x v="0"/>
    <x v="0"/>
    <x v="1"/>
    <x v="7"/>
    <x v="2"/>
    <s v="0218 - MINISTERIO DE MEDIO AMBIENTE Y RECURSOS NATURALES"/>
    <s v="0001 - MINISTERIO  DE MEDIO AMBIENTE Y RECURSOS NATURALES"/>
    <x v="3"/>
    <x v="6"/>
    <x v="82"/>
    <s v="2.6 - BIENES MUEBLES, INMUEBLES E INTANGIBLES"/>
    <s v="2.6.5 - MAQUINARIA, OTROS EQUIPOS Y HERRAMIENTAS"/>
    <s v="N"/>
    <s v="00 - N/A"/>
    <s v="10 - FONDO GENERAL"/>
    <s v=" "/>
    <s v="99 - MULTIPROVINCIAL"/>
    <n v="80000"/>
    <n v="0"/>
    <n v="0"/>
  </r>
  <r>
    <s v="2024"/>
    <x v="0"/>
    <x v="0"/>
    <x v="1"/>
    <x v="7"/>
    <x v="2"/>
    <s v="0218 - MINISTERIO DE MEDIO AMBIENTE Y RECURSOS NATURALES"/>
    <s v="0001 - MINISTERIO  DE MEDIO AMBIENTE Y RECURSOS NATURALES"/>
    <x v="3"/>
    <x v="6"/>
    <x v="83"/>
    <s v="2.6 - BIENES MUEBLES, INMUEBLES E INTANGIBLES"/>
    <s v="2.6.1 - MOBILIARIO Y EQUIPO"/>
    <s v="N"/>
    <s v="00 - N/A"/>
    <s v="10 - FONDO GENERAL"/>
    <s v=" "/>
    <s v="99 - MULTIPROVINCIAL"/>
    <n v="614000"/>
    <n v="214000"/>
    <n v="174430.64"/>
  </r>
  <r>
    <s v="2024"/>
    <x v="0"/>
    <x v="0"/>
    <x v="1"/>
    <x v="7"/>
    <x v="2"/>
    <s v="0218 - MINISTERIO DE MEDIO AMBIENTE Y RECURSOS NATURALES"/>
    <s v="0001 - MINISTERIO  DE MEDIO AMBIENTE Y RECURSOS NATURALES"/>
    <x v="3"/>
    <x v="6"/>
    <x v="83"/>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 "/>
    <s v="99 - MULTIPROVINCIAL"/>
    <n v="23500"/>
    <n v="23500"/>
    <n v="0"/>
  </r>
  <r>
    <s v="2024"/>
    <x v="0"/>
    <x v="0"/>
    <x v="1"/>
    <x v="7"/>
    <x v="2"/>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 "/>
    <s v="99 - MULTIPROVINCIAL"/>
    <n v="4231175"/>
    <n v="175"/>
    <n v="0"/>
  </r>
  <r>
    <s v="2024"/>
    <x v="0"/>
    <x v="0"/>
    <x v="1"/>
    <x v="7"/>
    <x v="2"/>
    <s v="0218 - MINISTERIO DE MEDIO AMBIENTE Y RECURSOS NATURALES"/>
    <s v="0001 - MINISTERIO  DE MEDIO AMBIENTE Y RECURSOS NATURALES"/>
    <x v="3"/>
    <x v="6"/>
    <x v="83"/>
    <s v="2.6 - BIENES MUEBLES, INMUEBLES E INTANGIBLES"/>
    <s v="2.6.5 - MAQUINARIA, OTROS EQUIPOS Y HERRAMIENTAS"/>
    <s v="N"/>
    <s v="00 - N/A"/>
    <s v="10 - FONDO GENERAL"/>
    <s v=" "/>
    <s v="99 - MULTIPROVINCIAL"/>
    <n v="40000"/>
    <n v="40000"/>
    <n v="0"/>
  </r>
  <r>
    <s v="2024"/>
    <x v="0"/>
    <x v="0"/>
    <x v="1"/>
    <x v="7"/>
    <x v="2"/>
    <s v="0218 - MINISTERIO DE MEDIO AMBIENTE Y RECURSOS NATURALES"/>
    <s v="0001 - MINISTERIO  DE MEDIO AMBIENTE Y RECURSOS NATURALES"/>
    <x v="3"/>
    <x v="6"/>
    <x v="83"/>
    <s v="2.6 - BIENES MUEBLES, INMUEBLES E INTANGIBLES"/>
    <s v="2.6.8 - BIENES INTANGIBLES"/>
    <s v="N"/>
    <s v="00 - N/A"/>
    <s v="70 - DONACION EXTERNA"/>
    <s v=" "/>
    <s v="99 - MULTIPROVINCIAL"/>
    <n v="14422625"/>
    <n v="14422625"/>
    <n v="0"/>
  </r>
  <r>
    <s v="2024"/>
    <x v="0"/>
    <x v="0"/>
    <x v="1"/>
    <x v="7"/>
    <x v="2"/>
    <s v="0218 - MINISTERIO DE MEDIO AMBIENTE Y RECURSOS NATURALES"/>
    <s v="0001 - MINISTERIO  DE MEDIO AMBIENTE Y RECURSOS NATURALES"/>
    <x v="3"/>
    <x v="6"/>
    <x v="17"/>
    <s v="2.6 - BIENES MUEBLES, INMUEBLES E INTANGIBLES"/>
    <s v="2.6.1 - MOBILIARIO Y EQUIPO"/>
    <s v="N"/>
    <s v="00 - N/A"/>
    <s v="10 - FONDO GENERAL"/>
    <s v=" "/>
    <s v="99 - MULTIPROVINCIAL"/>
    <n v="3022995"/>
    <n v="207208"/>
    <n v="174430.61000000002"/>
  </r>
  <r>
    <s v="2024"/>
    <x v="0"/>
    <x v="0"/>
    <x v="1"/>
    <x v="7"/>
    <x v="2"/>
    <s v="0218 - MINISTERIO DE MEDIO AMBIENTE Y RECURSOS NATURALES"/>
    <s v="0001 - MINISTERIO  DE MEDIO AMBIENTE Y RECURSOS NATURALES"/>
    <x v="3"/>
    <x v="6"/>
    <x v="17"/>
    <s v="2.6 - BIENES MUEBLES, INMUEBLES E INTANGIBLES"/>
    <s v="2.6.1 - MOBILIARIO Y EQUIPO"/>
    <s v="N"/>
    <s v="00 - N/A"/>
    <s v="20 - FONDOS CON DESTINO ESPECÍFICO"/>
    <s v=" "/>
    <s v="99 - MULTIPROVINCIAL"/>
    <n v="0"/>
    <n v="0"/>
    <n v="0"/>
  </r>
  <r>
    <s v="2024"/>
    <x v="0"/>
    <x v="0"/>
    <x v="1"/>
    <x v="7"/>
    <x v="2"/>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 "/>
    <s v="99 - MULTIPROVINCIAL"/>
    <n v="60000"/>
    <n v="0"/>
    <n v="0"/>
  </r>
  <r>
    <s v="2024"/>
    <x v="0"/>
    <x v="0"/>
    <x v="1"/>
    <x v="7"/>
    <x v="2"/>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 "/>
    <s v="99 - MULTIPROVINCIAL"/>
    <n v="0"/>
    <n v="0"/>
    <n v="0"/>
  </r>
  <r>
    <s v="2024"/>
    <x v="0"/>
    <x v="0"/>
    <x v="1"/>
    <x v="7"/>
    <x v="2"/>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 "/>
    <s v="99 - MULTIPROVINCIAL"/>
    <n v="2000000"/>
    <n v="9780820"/>
    <n v="0"/>
  </r>
  <r>
    <s v="2024"/>
    <x v="0"/>
    <x v="0"/>
    <x v="1"/>
    <x v="7"/>
    <x v="2"/>
    <s v="0218 - MINISTERIO DE MEDIO AMBIENTE Y RECURSOS NATURALES"/>
    <s v="0001 - MINISTERIO  DE MEDIO AMBIENTE Y RECURSOS NATURALES"/>
    <x v="3"/>
    <x v="6"/>
    <x v="17"/>
    <s v="2.6 - BIENES MUEBLES, INMUEBLES E INTANGIBLES"/>
    <s v="2.6.5 - MAQUINARIA, OTROS EQUIPOS Y HERRAMIENTAS"/>
    <s v="N"/>
    <s v="00 - N/A"/>
    <s v="10 - FONDO GENERAL"/>
    <s v=" "/>
    <s v="99 - MULTIPROVINCIAL"/>
    <n v="66000"/>
    <n v="66000"/>
    <n v="0"/>
  </r>
  <r>
    <s v="2024"/>
    <x v="0"/>
    <x v="0"/>
    <x v="1"/>
    <x v="7"/>
    <x v="2"/>
    <s v="0218 - MINISTERIO DE MEDIO AMBIENTE Y RECURSOS NATURALES"/>
    <s v="0007 - UNIDAD TÉCNICA EJECUTORA DE PROYECTOS DE DESARROLLO AGROFORESTAL"/>
    <x v="3"/>
    <x v="9"/>
    <x v="81"/>
    <s v="2.6 - BIENES MUEBLES, INMUEBLES E INTANGIBLES"/>
    <s v="2.6.1 - MOBILIARIO Y EQUIPO"/>
    <s v="N"/>
    <s v="00 - N/A"/>
    <s v="10 - FONDO GENERAL"/>
    <s v=" "/>
    <s v="99 - MULTIPROVINCIAL"/>
    <n v="2250000"/>
    <n v="3398570.26"/>
    <n v="1234121.1800000002"/>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11630.34"/>
    <n v="603630.34"/>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26815.17000000004"/>
    <n v="326815.17"/>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26815.17000000004"/>
    <n v="326815.17"/>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37661.18"/>
    <n v="337661.18"/>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34815.25"/>
    <n v="326815.22000000003"/>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26815.17000000004"/>
    <n v="326815.17000000004"/>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98209.96000000002"/>
    <n v="198209.96"/>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99104.98000000001"/>
    <n v="99104.979999999981"/>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99104.98"/>
    <n v="99104.98"/>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99105.079999999987"/>
    <n v="99105.080000000016"/>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99105.09"/>
    <n v="99105.09"/>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99104.98000000001"/>
    <n v="99104.98"/>
  </r>
  <r>
    <s v="2024"/>
    <x v="0"/>
    <x v="0"/>
    <x v="1"/>
    <x v="7"/>
    <x v="2"/>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9.9999999947613105E-3"/>
    <n v="0"/>
  </r>
  <r>
    <s v="2024"/>
    <x v="0"/>
    <x v="0"/>
    <x v="1"/>
    <x v="7"/>
    <x v="2"/>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x v="2"/>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x v="2"/>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x v="2"/>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x v="2"/>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N"/>
    <s v="00 - N/A"/>
    <s v="10 - FONDO GENERAL"/>
    <s v=" "/>
    <s v="99 - MULTIPROVINCIAL"/>
    <n v="0"/>
    <n v="97524"/>
    <n v="0"/>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16887.5899999999"/>
    <n v="1516858.5299999998"/>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09122.43"/>
    <n v="778055.83000000007"/>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59714.57"/>
    <n v="928647.97"/>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02228.53"/>
    <n v="839852.42"/>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x v="2"/>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0"/>
    <n v="0"/>
  </r>
  <r>
    <s v="2024"/>
    <x v="0"/>
    <x v="0"/>
    <x v="1"/>
    <x v="7"/>
    <x v="2"/>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0372.16"/>
    <n v="20372.16"/>
  </r>
  <r>
    <s v="2024"/>
    <x v="0"/>
    <x v="0"/>
    <x v="1"/>
    <x v="7"/>
    <x v="2"/>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0000"/>
    <n v="20000"/>
  </r>
  <r>
    <s v="2024"/>
    <x v="0"/>
    <x v="0"/>
    <x v="1"/>
    <x v="7"/>
    <x v="2"/>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0000"/>
    <n v="20000"/>
  </r>
  <r>
    <s v="2024"/>
    <x v="0"/>
    <x v="0"/>
    <x v="1"/>
    <x v="7"/>
    <x v="2"/>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0"/>
    <n v="0"/>
  </r>
  <r>
    <s v="2024"/>
    <x v="0"/>
    <x v="0"/>
    <x v="1"/>
    <x v="7"/>
    <x v="2"/>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0000"/>
    <n v="20000"/>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8619574.939999998"/>
    <n v="33799153.330000013"/>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69999997"/>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50000002"/>
    <n v="15614386.350000001"/>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2"/>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4"/>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299999999"/>
  </r>
  <r>
    <s v="2024"/>
    <x v="0"/>
    <x v="0"/>
    <x v="1"/>
    <x v="7"/>
    <x v="2"/>
    <s v="0219 - MINISTERIO DE EDUCACIÓN SUPERIOR CIENCIA Y TECNOLOGÍA"/>
    <s v="0001 - MINISTERIO DE EDUCACION SUPERIOR, CIENCIA Y TECNOLOGIA"/>
    <x v="2"/>
    <x v="10"/>
    <x v="24"/>
    <s v="2.6 - BIENES MUEBLES, INMUEBLES E INTANGIBLES"/>
    <s v="2.6.1 - MOBILIARIO Y EQUIPO"/>
    <s v="N"/>
    <s v="00 - N/A"/>
    <s v="10 - FONDO GENERAL"/>
    <s v=" "/>
    <s v="99 - MULTIPROVINCIAL"/>
    <n v="30023157"/>
    <n v="10873875"/>
    <n v="1347418.27"/>
  </r>
  <r>
    <s v="2024"/>
    <x v="0"/>
    <x v="0"/>
    <x v="1"/>
    <x v="7"/>
    <x v="2"/>
    <s v="0219 - MINISTERIO DE EDUCACIÓN SUPERIOR CIENCIA Y TECNOLOGÍA"/>
    <s v="0001 - MINISTERIO DE EDUCACION SUPERIOR, CIENCIA Y TECNOLOGIA"/>
    <x v="2"/>
    <x v="10"/>
    <x v="24"/>
    <s v="2.6 - BIENES MUEBLES, INMUEBLES E INTANGIBLES"/>
    <s v="2.6.1 - MOBILIARIO Y EQUIPO"/>
    <s v="N"/>
    <s v="00 - N/A"/>
    <s v="70 - DONACION EXTERNA"/>
    <s v=" "/>
    <s v="99 - MULTIPROVINCIAL"/>
    <n v="0"/>
    <n v="1976075.61"/>
    <n v="0"/>
  </r>
  <r>
    <s v="2024"/>
    <x v="0"/>
    <x v="0"/>
    <x v="1"/>
    <x v="7"/>
    <x v="2"/>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 "/>
    <s v="99 - MULTIPROVINCIAL"/>
    <n v="3418000"/>
    <n v="2261040"/>
    <n v="0"/>
  </r>
  <r>
    <s v="2024"/>
    <x v="0"/>
    <x v="0"/>
    <x v="1"/>
    <x v="7"/>
    <x v="2"/>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 "/>
    <s v="99 - MULTIPROVINCIAL"/>
    <n v="0"/>
    <n v="217356"/>
    <n v="43471.199999999997"/>
  </r>
  <r>
    <s v="2024"/>
    <x v="0"/>
    <x v="0"/>
    <x v="1"/>
    <x v="7"/>
    <x v="2"/>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 "/>
    <s v="99 - MULTIPROVINCIAL"/>
    <n v="6000000"/>
    <n v="427750"/>
    <n v="427750"/>
  </r>
  <r>
    <s v="2024"/>
    <x v="0"/>
    <x v="0"/>
    <x v="1"/>
    <x v="7"/>
    <x v="2"/>
    <s v="0219 - MINISTERIO DE EDUCACIÓN SUPERIOR CIENCIA Y TECNOLOGÍA"/>
    <s v="0001 - MINISTERIO DE EDUCACION SUPERIOR, CIENCIA Y TECNOLOGIA"/>
    <x v="2"/>
    <x v="10"/>
    <x v="24"/>
    <s v="2.6 - BIENES MUEBLES, INMUEBLES E INTANGIBLES"/>
    <s v="2.6.5 - MAQUINARIA, OTROS EQUIPOS Y HERRAMIENTAS"/>
    <s v="N"/>
    <s v="00 - N/A"/>
    <s v="10 - FONDO GENERAL"/>
    <s v=" "/>
    <s v="99 - MULTIPROVINCIAL"/>
    <n v="4300000"/>
    <n v="2488301"/>
    <n v="1484408.51"/>
  </r>
  <r>
    <s v="2024"/>
    <x v="0"/>
    <x v="0"/>
    <x v="1"/>
    <x v="7"/>
    <x v="2"/>
    <s v="0219 - MINISTERIO DE EDUCACIÓN SUPERIOR CIENCIA Y TECNOLOGÍA"/>
    <s v="0001 - MINISTERIO DE EDUCACION SUPERIOR, CIENCIA Y TECNOLOGIA"/>
    <x v="2"/>
    <x v="10"/>
    <x v="24"/>
    <s v="2.6 - BIENES MUEBLES, INMUEBLES E INTANGIBLES"/>
    <s v="2.6.5 - MAQUINARIA, OTROS EQUIPOS Y HERRAMIENTAS"/>
    <s v="N"/>
    <s v="00 - N/A"/>
    <s v="20 - FONDOS CON DESTINO ESPECÍFICO"/>
    <s v=" "/>
    <s v="99 - MULTIPROVINCIAL"/>
    <n v="0"/>
    <n v="2500000"/>
    <n v="0"/>
  </r>
  <r>
    <s v="2024"/>
    <x v="0"/>
    <x v="0"/>
    <x v="1"/>
    <x v="7"/>
    <x v="2"/>
    <s v="0219 - MINISTERIO DE EDUCACIÓN SUPERIOR CIENCIA Y TECNOLOGÍA"/>
    <s v="0001 - MINISTERIO DE EDUCACION SUPERIOR, CIENCIA Y TECNOLOGIA"/>
    <x v="2"/>
    <x v="10"/>
    <x v="24"/>
    <s v="2.6 - BIENES MUEBLES, INMUEBLES E INTANGIBLES"/>
    <s v="2.6.8 - BIENES INTANGIBLES"/>
    <s v="N"/>
    <s v="00 - N/A"/>
    <s v="10 - FONDO GENERAL"/>
    <s v=" "/>
    <s v="99 - MULTIPROVINCIAL"/>
    <n v="210000"/>
    <n v="210000"/>
    <n v="185395.48"/>
  </r>
  <r>
    <s v="2024"/>
    <x v="0"/>
    <x v="0"/>
    <x v="1"/>
    <x v="7"/>
    <x v="2"/>
    <s v="0219 - MINISTERIO DE EDUCACIÓN SUPERIOR CIENCIA Y TECNOLOGÍA"/>
    <s v="0001 - MINISTERIO DE EDUCACION SUPERIOR, CIENCIA Y TECNOLOGIA"/>
    <x v="2"/>
    <x v="10"/>
    <x v="24"/>
    <s v="2.7 - OBRAS"/>
    <s v="2.7.1 - OBRAS EN EDIFICACIONES"/>
    <s v="N"/>
    <s v="00 - N/A"/>
    <s v="10 - FONDO GENERAL"/>
    <s v=" "/>
    <s v="99 - MULTIPROVINCIAL"/>
    <n v="10250000"/>
    <n v="1500000"/>
    <n v="1183439.52"/>
  </r>
  <r>
    <s v="2024"/>
    <x v="0"/>
    <x v="0"/>
    <x v="1"/>
    <x v="7"/>
    <x v="2"/>
    <s v="0219 - MINISTERIO DE EDUCACIÓN SUPERIOR CIENCIA Y TECNOLOGÍA"/>
    <s v="0002 - INSTITUTO TECNOLÓGICO DE LAS AMÉRICAS"/>
    <x v="2"/>
    <x v="10"/>
    <x v="45"/>
    <s v="2.6 - BIENES MUEBLES, INMUEBLES E INTANGIBLES"/>
    <s v="2.6.1 - MOBILIARIO Y EQUIPO"/>
    <s v="N"/>
    <s v="00 - N/A"/>
    <s v="10 - FONDO GENERAL"/>
    <s v=" "/>
    <s v="99 - MULTIPROVINCIAL"/>
    <n v="0"/>
    <n v="45486470.880000003"/>
    <n v="20723390.18"/>
  </r>
  <r>
    <s v="2024"/>
    <x v="0"/>
    <x v="0"/>
    <x v="1"/>
    <x v="7"/>
    <x v="2"/>
    <s v="0219 - MINISTERIO DE EDUCACIÓN SUPERIOR CIENCIA Y TECNOLOGÍA"/>
    <s v="0002 - INSTITUTO TECNOLÓGICO DE LAS AMÉRICAS"/>
    <x v="2"/>
    <x v="10"/>
    <x v="45"/>
    <s v="2.6 - BIENES MUEBLES, INMUEBLES E INTANGIBLES"/>
    <s v="2.6.1 - MOBILIARIO Y EQUIPO"/>
    <s v="N"/>
    <s v="00 - N/A"/>
    <s v="20 - FONDOS CON DESTINO ESPECÍFICO"/>
    <s v=" "/>
    <s v="99 - MULTIPROVINCIAL"/>
    <n v="13326259"/>
    <n v="319085.62999999989"/>
    <n v="239366.64"/>
  </r>
  <r>
    <s v="2024"/>
    <x v="0"/>
    <x v="0"/>
    <x v="1"/>
    <x v="7"/>
    <x v="2"/>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 "/>
    <s v="99 - MULTIPROVINCIAL"/>
    <n v="0"/>
    <n v="2678006.13"/>
    <n v="580184.69999999995"/>
  </r>
  <r>
    <s v="2024"/>
    <x v="0"/>
    <x v="0"/>
    <x v="1"/>
    <x v="7"/>
    <x v="2"/>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 "/>
    <s v="99 - MULTIPROVINCIAL"/>
    <n v="3300000"/>
    <n v="0"/>
    <n v="0"/>
  </r>
  <r>
    <s v="2024"/>
    <x v="0"/>
    <x v="0"/>
    <x v="1"/>
    <x v="7"/>
    <x v="2"/>
    <s v="0219 - MINISTERIO DE EDUCACIÓN SUPERIOR CIENCIA Y TECNOLOGÍA"/>
    <s v="0002 - INSTITUTO TECNOLÓGICO DE LAS AMÉRICAS"/>
    <x v="2"/>
    <x v="10"/>
    <x v="45"/>
    <s v="2.6 - BIENES MUEBLES, INMUEBLES E INTANGIBLES"/>
    <s v="2.6.3 - EQUIPO E INSTRUMENTAL, CIENTÍFICO Y LABORATORIO"/>
    <s v="N"/>
    <s v="00 - N/A"/>
    <s v="10 - FONDO GENERAL"/>
    <s v=" "/>
    <s v="99 - MULTIPROVINCIAL"/>
    <n v="0"/>
    <n v="800000"/>
    <n v="599204"/>
  </r>
  <r>
    <s v="2024"/>
    <x v="0"/>
    <x v="0"/>
    <x v="1"/>
    <x v="7"/>
    <x v="2"/>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 "/>
    <s v="99 - MULTIPROVINCIAL"/>
    <n v="100000"/>
    <n v="34574"/>
    <n v="34574"/>
  </r>
  <r>
    <s v="2024"/>
    <x v="0"/>
    <x v="0"/>
    <x v="1"/>
    <x v="7"/>
    <x v="2"/>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 "/>
    <s v="99 - MULTIPROVINCIAL"/>
    <n v="4000000"/>
    <n v="4300000"/>
    <n v="4294400"/>
  </r>
  <r>
    <s v="2024"/>
    <x v="0"/>
    <x v="0"/>
    <x v="1"/>
    <x v="7"/>
    <x v="2"/>
    <s v="0219 - MINISTERIO DE EDUCACIÓN SUPERIOR CIENCIA Y TECNOLOGÍA"/>
    <s v="0002 - INSTITUTO TECNOLÓGICO DE LAS AMÉRICAS"/>
    <x v="2"/>
    <x v="10"/>
    <x v="45"/>
    <s v="2.6 - BIENES MUEBLES, INMUEBLES E INTANGIBLES"/>
    <s v="2.6.5 - MAQUINARIA, OTROS EQUIPOS Y HERRAMIENTAS"/>
    <s v="N"/>
    <s v="00 - N/A"/>
    <s v="10 - FONDO GENERAL"/>
    <s v=" "/>
    <s v="99 - MULTIPROVINCIAL"/>
    <n v="0"/>
    <n v="33644222.859999999"/>
    <n v="5718979.3300000001"/>
  </r>
  <r>
    <s v="2024"/>
    <x v="0"/>
    <x v="0"/>
    <x v="1"/>
    <x v="7"/>
    <x v="2"/>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 "/>
    <s v="99 - MULTIPROVINCIAL"/>
    <n v="5000000"/>
    <n v="939891.19999999995"/>
    <n v="939891.19999999995"/>
  </r>
  <r>
    <s v="2024"/>
    <x v="0"/>
    <x v="0"/>
    <x v="1"/>
    <x v="7"/>
    <x v="2"/>
    <s v="0219 - MINISTERIO DE EDUCACIÓN SUPERIOR CIENCIA Y TECNOLOGÍA"/>
    <s v="0002 - INSTITUTO TECNOLÓGICO DE LAS AMÉRICAS"/>
    <x v="2"/>
    <x v="10"/>
    <x v="45"/>
    <s v="2.6 - BIENES MUEBLES, INMUEBLES E INTANGIBLES"/>
    <s v="2.6.6 - EQUIPOS DE DEFENSA Y SEGURIDAD"/>
    <s v="N"/>
    <s v="00 - N/A"/>
    <s v="10 - FONDO GENERAL"/>
    <s v=" "/>
    <s v="99 - MULTIPROVINCIAL"/>
    <n v="0"/>
    <n v="200000"/>
    <n v="188795.16"/>
  </r>
  <r>
    <s v="2024"/>
    <x v="0"/>
    <x v="0"/>
    <x v="1"/>
    <x v="7"/>
    <x v="2"/>
    <s v="0219 - MINISTERIO DE EDUCACIÓN SUPERIOR CIENCIA Y TECNOLOGÍA"/>
    <s v="0002 - INSTITUTO TECNOLÓGICO DE LAS AMÉRICAS"/>
    <x v="2"/>
    <x v="10"/>
    <x v="45"/>
    <s v="2.6 - BIENES MUEBLES, INMUEBLES E INTANGIBLES"/>
    <s v="2.6.6 - EQUIPOS DE DEFENSA Y SEGURIDAD"/>
    <s v="N"/>
    <s v="00 - N/A"/>
    <s v="20 - FONDOS CON DESTINO ESPECÍFICO"/>
    <s v=" "/>
    <s v="99 - MULTIPROVINCIAL"/>
    <n v="1000000"/>
    <n v="337064.86"/>
    <n v="337064.86"/>
  </r>
  <r>
    <s v="2024"/>
    <x v="0"/>
    <x v="0"/>
    <x v="1"/>
    <x v="7"/>
    <x v="2"/>
    <s v="0219 - MINISTERIO DE EDUCACIÓN SUPERIOR CIENCIA Y TECNOLOGÍA"/>
    <s v="0002 - INSTITUTO TECNOLÓGICO DE LAS AMÉRICAS"/>
    <x v="2"/>
    <x v="10"/>
    <x v="45"/>
    <s v="2.6 - BIENES MUEBLES, INMUEBLES E INTANGIBLES"/>
    <s v="2.6.8 - BIENES INTANGIBLES"/>
    <s v="N"/>
    <s v="00 - N/A"/>
    <s v="10 - FONDO GENERAL"/>
    <s v=" "/>
    <s v="99 - MULTIPROVINCIAL"/>
    <n v="0"/>
    <n v="1700000"/>
    <n v="0"/>
  </r>
  <r>
    <s v="2024"/>
    <x v="0"/>
    <x v="0"/>
    <x v="1"/>
    <x v="7"/>
    <x v="2"/>
    <s v="0219 - MINISTERIO DE EDUCACIÓN SUPERIOR CIENCIA Y TECNOLOGÍA"/>
    <s v="0002 - INSTITUTO TECNOLÓGICO DE LAS AMÉRICAS"/>
    <x v="2"/>
    <x v="10"/>
    <x v="45"/>
    <s v="2.6 - BIENES MUEBLES, INMUEBLES E INTANGIBLES"/>
    <s v="2.6.8 - BIENES INTANGIBLES"/>
    <s v="N"/>
    <s v="00 - N/A"/>
    <s v="20 - FONDOS CON DESTINO ESPECÍFICO"/>
    <s v=" "/>
    <s v="99 - MULTIPROVINCIAL"/>
    <n v="1000000"/>
    <n v="866157.91"/>
    <n v="861000"/>
  </r>
  <r>
    <s v="2024"/>
    <x v="0"/>
    <x v="0"/>
    <x v="1"/>
    <x v="7"/>
    <x v="2"/>
    <s v="0219 - MINISTERIO DE EDUCACIÓN SUPERIOR CIENCIA Y TECNOLOGÍA"/>
    <s v="0002 - INSTITUTO TECNOLÓGICO DE LAS AMÉRICAS"/>
    <x v="2"/>
    <x v="10"/>
    <x v="45"/>
    <s v="2.6 - BIENES MUEBLES, INMUEBLES E INTANGIBLES"/>
    <s v="2.6.9 - EDIFICIOS, ESTRUCTURAS, TIERRAS, TERRENOS Y OBJETOS DE VALOR"/>
    <s v="N"/>
    <s v="00 - N/A"/>
    <s v="10 - FONDO GENERAL"/>
    <s v=" "/>
    <s v="99 - MULTIPROVINCIAL"/>
    <n v="0"/>
    <n v="336000"/>
    <n v="0"/>
  </r>
  <r>
    <s v="2024"/>
    <x v="0"/>
    <x v="0"/>
    <x v="1"/>
    <x v="7"/>
    <x v="2"/>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 "/>
    <s v="99 - MULTIPROVINCIAL"/>
    <n v="500000"/>
    <n v="153400"/>
    <n v="153400"/>
  </r>
  <r>
    <s v="2024"/>
    <x v="0"/>
    <x v="0"/>
    <x v="1"/>
    <x v="7"/>
    <x v="2"/>
    <s v="0219 - MINISTERIO DE EDUCACIÓN SUPERIOR CIENCIA Y TECNOLOGÍA"/>
    <s v="0002 - INSTITUTO TECNOLÓGICO DE LAS AMÉRICAS"/>
    <x v="2"/>
    <x v="10"/>
    <x v="45"/>
    <s v="2.7 - OBRAS"/>
    <s v="2.7.1 - OBRAS EN EDIFICACIONES"/>
    <s v="N"/>
    <s v="00 - N/A"/>
    <s v="10 - FONDO GENERAL"/>
    <s v=" "/>
    <s v="99 - MULTIPROVINCIAL"/>
    <n v="169000000"/>
    <n v="7239163.2599999905"/>
    <n v="960494.76"/>
  </r>
  <r>
    <s v="2024"/>
    <x v="0"/>
    <x v="0"/>
    <x v="1"/>
    <x v="7"/>
    <x v="2"/>
    <s v="0219 - MINISTERIO DE EDUCACIÓN SUPERIOR CIENCIA Y TECNOLOGÍA"/>
    <s v="0003 - INSTITUTO TECNICO SUPERIOR COMUNITARIO"/>
    <x v="2"/>
    <x v="10"/>
    <x v="24"/>
    <s v="2.6 - BIENES MUEBLES, INMUEBLES E INTANGIBLES"/>
    <s v="2.6.1 - MOBILIARIO Y EQUIPO"/>
    <s v="N"/>
    <s v="00 - N/A"/>
    <s v="10 - FONDO GENERAL"/>
    <s v=" "/>
    <s v="99 - MULTIPROVINCIAL"/>
    <n v="1200000"/>
    <n v="3944938.29"/>
    <n v="1816346.5699999998"/>
  </r>
  <r>
    <s v="2024"/>
    <x v="0"/>
    <x v="0"/>
    <x v="1"/>
    <x v="7"/>
    <x v="2"/>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 "/>
    <s v="99 - MULTIPROVINCIAL"/>
    <n v="1200000"/>
    <n v="3969845.52"/>
    <n v="353555.52"/>
  </r>
  <r>
    <s v="2024"/>
    <x v="0"/>
    <x v="0"/>
    <x v="1"/>
    <x v="7"/>
    <x v="2"/>
    <s v="0219 - MINISTERIO DE EDUCACIÓN SUPERIOR CIENCIA Y TECNOLOGÍA"/>
    <s v="0003 - INSTITUTO TECNICO SUPERIOR COMUNITARIO"/>
    <x v="2"/>
    <x v="10"/>
    <x v="24"/>
    <s v="2.6 - BIENES MUEBLES, INMUEBLES E INTANGIBLES"/>
    <s v="2.6.3 - EQUIPO E INSTRUMENTAL, CIENTÍFICO Y LABORATORIO"/>
    <s v="N"/>
    <s v="00 - N/A"/>
    <s v="10 - FONDO GENERAL"/>
    <s v=" "/>
    <s v="99 - MULTIPROVINCIAL"/>
    <n v="800000"/>
    <n v="4976288"/>
    <n v="1591820"/>
  </r>
  <r>
    <s v="2024"/>
    <x v="0"/>
    <x v="0"/>
    <x v="1"/>
    <x v="7"/>
    <x v="2"/>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 "/>
    <s v="99 - MULTIPROVINCIAL"/>
    <n v="300000"/>
    <n v="362827.28"/>
    <n v="362727.28"/>
  </r>
  <r>
    <s v="2024"/>
    <x v="0"/>
    <x v="0"/>
    <x v="1"/>
    <x v="7"/>
    <x v="2"/>
    <s v="0219 - MINISTERIO DE EDUCACIÓN SUPERIOR CIENCIA Y TECNOLOGÍA"/>
    <s v="0003 - INSTITUTO TECNICO SUPERIOR COMUNITARIO"/>
    <x v="2"/>
    <x v="10"/>
    <x v="24"/>
    <s v="2.6 - BIENES MUEBLES, INMUEBLES E INTANGIBLES"/>
    <s v="2.6.5 - MAQUINARIA, OTROS EQUIPOS Y HERRAMIENTAS"/>
    <s v="N"/>
    <s v="00 - N/A"/>
    <s v="10 - FONDO GENERAL"/>
    <s v=" "/>
    <s v="99 - MULTIPROVINCIAL"/>
    <n v="1633762"/>
    <n v="23587247.349999998"/>
    <n v="1879041.06"/>
  </r>
  <r>
    <s v="2024"/>
    <x v="0"/>
    <x v="0"/>
    <x v="1"/>
    <x v="7"/>
    <x v="2"/>
    <s v="0219 - MINISTERIO DE EDUCACIÓN SUPERIOR CIENCIA Y TECNOLOGÍA"/>
    <s v="0003 - INSTITUTO TECNICO SUPERIOR COMUNITARIO"/>
    <x v="2"/>
    <x v="10"/>
    <x v="24"/>
    <s v="2.6 - BIENES MUEBLES, INMUEBLES E INTANGIBLES"/>
    <s v="2.6.6 - EQUIPOS DE DEFENSA Y SEGURIDAD"/>
    <s v="N"/>
    <s v="00 - N/A"/>
    <s v="10 - FONDO GENERAL"/>
    <s v=" "/>
    <s v="99 - MULTIPROVINCIAL"/>
    <n v="300000"/>
    <n v="2830806"/>
    <n v="185000"/>
  </r>
  <r>
    <s v="2024"/>
    <x v="0"/>
    <x v="0"/>
    <x v="1"/>
    <x v="7"/>
    <x v="2"/>
    <s v="0219 - MINISTERIO DE EDUCACIÓN SUPERIOR CIENCIA Y TECNOLOGÍA"/>
    <s v="0003 - INSTITUTO TECNICO SUPERIOR COMUNITARIO"/>
    <x v="2"/>
    <x v="10"/>
    <x v="24"/>
    <s v="2.6 - BIENES MUEBLES, INMUEBLES E INTANGIBLES"/>
    <s v="2.6.8 - BIENES INTANGIBLES"/>
    <s v="N"/>
    <s v="00 - N/A"/>
    <s v="10 - FONDO GENERAL"/>
    <s v=" "/>
    <s v="99 - MULTIPROVINCIAL"/>
    <n v="1000000"/>
    <n v="0"/>
    <n v="0"/>
  </r>
  <r>
    <s v="2024"/>
    <x v="0"/>
    <x v="0"/>
    <x v="1"/>
    <x v="7"/>
    <x v="2"/>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0"/>
    <n v="0"/>
  </r>
  <r>
    <s v="2024"/>
    <x v="0"/>
    <x v="0"/>
    <x v="1"/>
    <x v="7"/>
    <x v="2"/>
    <s v="0219 - MINISTERIO DE EDUCACIÓN SUPERIOR CIENCIA Y TECNOLOGÍA"/>
    <s v="0004 - COMISION INTERNACIONAL ASESORA CIENCIA Y TECNOLOGIA"/>
    <x v="2"/>
    <x v="10"/>
    <x v="24"/>
    <s v="2.6 - BIENES MUEBLES, INMUEBLES E INTANGIBLES"/>
    <s v="2.6.1 - MOBILIARIO Y EQUIPO"/>
    <s v="N"/>
    <s v="00 - N/A"/>
    <s v="10 - FONDO GENERAL"/>
    <s v=" "/>
    <s v="99 - MULTIPROVINCIAL"/>
    <n v="0"/>
    <n v="0"/>
    <n v="0"/>
  </r>
  <r>
    <s v="2024"/>
    <x v="0"/>
    <x v="0"/>
    <x v="1"/>
    <x v="7"/>
    <x v="2"/>
    <s v="0219 - MINISTERIO DE EDUCACIÓN SUPERIOR CIENCIA Y TECNOLOGÍA"/>
    <s v="0004 - COMISION INTERNACIONAL ASESORA CIENCIA Y TECNOLOGIA"/>
    <x v="2"/>
    <x v="10"/>
    <x v="24"/>
    <s v="2.6 - BIENES MUEBLES, INMUEBLES E INTANGIBLES"/>
    <s v="2.6.8 - BIENES INTANGIBLES"/>
    <s v="N"/>
    <s v="00 - N/A"/>
    <s v="10 - FONDO GENERAL"/>
    <s v=" "/>
    <s v="99 - MULTIPROVINCIAL"/>
    <n v="0"/>
    <n v="0"/>
    <n v="0"/>
  </r>
  <r>
    <s v="2024"/>
    <x v="0"/>
    <x v="0"/>
    <x v="1"/>
    <x v="7"/>
    <x v="2"/>
    <s v="0220 - MINISTERIO DE ECONOMÍA, PLANIFICACIÓN Y DESARROLLO"/>
    <s v="0001 - MINISTERIO DE ECONOMIA, PLANIFICACION Y DESARROLLO"/>
    <x v="0"/>
    <x v="0"/>
    <x v="2"/>
    <s v="2.6 - BIENES MUEBLES, INMUEBLES E INTANGIBLES"/>
    <s v="2.6.1 - MOBILIARIO Y EQUIPO"/>
    <s v="N"/>
    <s v="00 - N/A"/>
    <s v="10 - FONDO GENERAL"/>
    <s v=" "/>
    <s v="99 - MULTIPROVINCIAL"/>
    <n v="0"/>
    <n v="23558618.699999999"/>
    <n v="3314170.0999999996"/>
  </r>
  <r>
    <s v="2024"/>
    <x v="0"/>
    <x v="0"/>
    <x v="1"/>
    <x v="7"/>
    <x v="2"/>
    <s v="0220 - MINISTERIO DE ECONOMÍA, PLANIFICACIÓN Y DESARROLLO"/>
    <s v="0001 - MINISTERIO DE ECONOMIA, PLANIFICACION Y DESARROLLO"/>
    <x v="0"/>
    <x v="0"/>
    <x v="2"/>
    <s v="2.6 - BIENES MUEBLES, INMUEBLES E INTANGIBLES"/>
    <s v="2.6.1 - MOBILIARIO Y EQUIPO"/>
    <s v="N"/>
    <s v="00 - N/A"/>
    <s v="70 - DONACION EXTERNA"/>
    <s v=" "/>
    <s v="99 - MULTIPROVINCIAL"/>
    <n v="0"/>
    <n v="0"/>
    <n v="0"/>
  </r>
  <r>
    <s v="2024"/>
    <x v="0"/>
    <x v="0"/>
    <x v="1"/>
    <x v="7"/>
    <x v="2"/>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 "/>
    <s v="99 - MULTIPROVINCIAL"/>
    <n v="0"/>
    <n v="200000"/>
    <n v="14393.64"/>
  </r>
  <r>
    <s v="2024"/>
    <x v="0"/>
    <x v="0"/>
    <x v="1"/>
    <x v="7"/>
    <x v="2"/>
    <s v="0220 - MINISTERIO DE ECONOMÍA, PLANIFICACIÓN Y DESARROLLO"/>
    <s v="0001 - MINISTERIO DE ECONOMIA, PLANIFICACION Y DESARROLLO"/>
    <x v="0"/>
    <x v="0"/>
    <x v="2"/>
    <s v="2.6 - BIENES MUEBLES, INMUEBLES E INTANGIBLES"/>
    <s v="2.6.3 - EQUIPO E INSTRUMENTAL, CIENTÍFICO Y LABORATORIO"/>
    <s v="N"/>
    <s v="00 - N/A"/>
    <s v="10 - FONDO GENERAL"/>
    <s v=" "/>
    <s v="99 - MULTIPROVINCIAL"/>
    <n v="0"/>
    <n v="307000"/>
    <n v="9850"/>
  </r>
  <r>
    <s v="2024"/>
    <x v="0"/>
    <x v="0"/>
    <x v="1"/>
    <x v="7"/>
    <x v="2"/>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 "/>
    <s v="99 - MULTIPROVINCIAL"/>
    <n v="0"/>
    <n v="16030000"/>
    <n v="15690000"/>
  </r>
  <r>
    <s v="2024"/>
    <x v="0"/>
    <x v="0"/>
    <x v="1"/>
    <x v="7"/>
    <x v="2"/>
    <s v="0220 - MINISTERIO DE ECONOMÍA, PLANIFICACIÓN Y DESARROLLO"/>
    <s v="0001 - MINISTERIO DE ECONOMIA, PLANIFICACION Y DESARROLLO"/>
    <x v="0"/>
    <x v="0"/>
    <x v="2"/>
    <s v="2.6 - BIENES MUEBLES, INMUEBLES E INTANGIBLES"/>
    <s v="2.6.5 - MAQUINARIA, OTROS EQUIPOS Y HERRAMIENTAS"/>
    <s v="N"/>
    <s v="00 - N/A"/>
    <s v="10 - FONDO GENERAL"/>
    <s v=" "/>
    <s v="99 - MULTIPROVINCIAL"/>
    <n v="0"/>
    <n v="5536110.3100000005"/>
    <n v="2473427.1800000006"/>
  </r>
  <r>
    <s v="2024"/>
    <x v="0"/>
    <x v="0"/>
    <x v="1"/>
    <x v="7"/>
    <x v="2"/>
    <s v="0220 - MINISTERIO DE ECONOMÍA, PLANIFICACIÓN Y DESARROLLO"/>
    <s v="0001 - MINISTERIO DE ECONOMIA, PLANIFICACION Y DESARROLLO"/>
    <x v="0"/>
    <x v="0"/>
    <x v="2"/>
    <s v="2.6 - BIENES MUEBLES, INMUEBLES E INTANGIBLES"/>
    <s v="2.6.6 - EQUIPOS DE DEFENSA Y SEGURIDAD"/>
    <s v="N"/>
    <s v="00 - N/A"/>
    <s v="10 - FONDO GENERAL"/>
    <s v=" "/>
    <s v="99 - MULTIPROVINCIAL"/>
    <n v="0"/>
    <n v="74203.34"/>
    <n v="0"/>
  </r>
  <r>
    <s v="2024"/>
    <x v="0"/>
    <x v="0"/>
    <x v="1"/>
    <x v="7"/>
    <x v="2"/>
    <s v="0220 - MINISTERIO DE ECONOMÍA, PLANIFICACIÓN Y DESARROLLO"/>
    <s v="0001 - MINISTERIO DE ECONOMIA, PLANIFICACION Y DESARROLLO"/>
    <x v="0"/>
    <x v="0"/>
    <x v="2"/>
    <s v="2.6 - BIENES MUEBLES, INMUEBLES E INTANGIBLES"/>
    <s v="2.6.8 - BIENES INTANGIBLES"/>
    <s v="N"/>
    <s v="00 - N/A"/>
    <s v="10 - FONDO GENERAL"/>
    <s v=" "/>
    <s v="99 - MULTIPROVINCIAL"/>
    <n v="0"/>
    <n v="1074067.6499999999"/>
    <n v="953000"/>
  </r>
  <r>
    <s v="2024"/>
    <x v="0"/>
    <x v="0"/>
    <x v="1"/>
    <x v="7"/>
    <x v="2"/>
    <s v="0220 - MINISTERIO DE ECONOMÍA, PLANIFICACIÓN Y DESARROLLO"/>
    <s v="0001 - MINISTERIO DE ECONOMIA, PLANIFICACION Y DESARROLLO"/>
    <x v="0"/>
    <x v="0"/>
    <x v="2"/>
    <s v="2.7 - OBRAS"/>
    <s v="2.7.1 - OBRAS EN EDIFICACIONES"/>
    <s v="N"/>
    <s v="00 - N/A"/>
    <s v="10 - FONDO GENERAL"/>
    <s v=" "/>
    <s v="99 - MULTIPROVINCIAL"/>
    <n v="262035000"/>
    <n v="14450928.800000012"/>
    <n v="1944578.71"/>
  </r>
  <r>
    <s v="2024"/>
    <x v="0"/>
    <x v="0"/>
    <x v="1"/>
    <x v="7"/>
    <x v="2"/>
    <s v="0220 - MINISTERIO DE ECONOMÍA, PLANIFICACIÓN Y DESARROLLO"/>
    <s v="0001 - MINISTERIO DE ECONOMIA, PLANIFICACION Y DESARROLLO"/>
    <x v="3"/>
    <x v="19"/>
    <x v="71"/>
    <s v="2.6 - BIENES MUEBLES, INMUEBLES E INTANGIBLES"/>
    <s v="2.6.1 - MOBILIARIO Y EQUIPO"/>
    <s v="S"/>
    <s v="00 - N/A"/>
    <s v="60 - CREDITO EXTERNO"/>
    <s v=" "/>
    <s v="99 - MULTIPROVINCIAL"/>
    <n v="0"/>
    <n v="21000"/>
    <n v="0"/>
  </r>
  <r>
    <s v="2024"/>
    <x v="0"/>
    <x v="0"/>
    <x v="1"/>
    <x v="7"/>
    <x v="2"/>
    <s v="0220 - MINISTERIO DE ECONOMÍA, PLANIFICACIÓN Y DESARROLLO"/>
    <s v="0001 - MINISTERIO DE ECONOMIA, PLANIFICACION Y DESARROLLO"/>
    <x v="3"/>
    <x v="19"/>
    <x v="71"/>
    <s v="2.6 - BIENES MUEBLES, INMUEBLES E INTANGIBLES"/>
    <s v="2.6.4 - VEHÍCULOS Y EQUIPO DE TRANSPORTE, TRACCIÓN Y ELEVACIÓN"/>
    <s v="S"/>
    <s v="00 - N/A"/>
    <s v="60 - CREDITO EXTERNO"/>
    <s v=" "/>
    <s v="99 - MULTIPROVINCIAL"/>
    <n v="0"/>
    <n v="13000000"/>
    <n v="0"/>
  </r>
  <r>
    <s v="2024"/>
    <x v="0"/>
    <x v="0"/>
    <x v="1"/>
    <x v="7"/>
    <x v="2"/>
    <s v="0220 - MINISTERIO DE ECONOMÍA, PLANIFICACIÓN Y DESARROLLO"/>
    <s v="0005 - DIRECCION GENERAL DE COOPERACION MULTILATERAL"/>
    <x v="2"/>
    <x v="14"/>
    <x v="104"/>
    <s v="2.6 - BIENES MUEBLES, INMUEBLES E INTANGIBLES"/>
    <s v="2.6.1 - MOBILIARIO Y EQUIPO"/>
    <s v="S"/>
    <s v="00 - N/A"/>
    <s v="10 - FONDO GENERAL"/>
    <s v=" "/>
    <s v="99 - MULTIPROVINCIAL"/>
    <n v="171886"/>
    <n v="171886"/>
    <n v="0"/>
  </r>
  <r>
    <s v="2024"/>
    <x v="0"/>
    <x v="0"/>
    <x v="1"/>
    <x v="7"/>
    <x v="2"/>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 "/>
    <s v="99 - MULTIPROVINCIAL"/>
    <n v="2700"/>
    <n v="2700"/>
    <n v="0"/>
  </r>
  <r>
    <s v="2024"/>
    <x v="0"/>
    <x v="0"/>
    <x v="1"/>
    <x v="7"/>
    <x v="2"/>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 "/>
    <s v="99 - MULTIPROVINCIAL"/>
    <n v="15000"/>
    <n v="33524.92"/>
    <n v="18524.919999999998"/>
  </r>
  <r>
    <s v="2024"/>
    <x v="0"/>
    <x v="0"/>
    <x v="1"/>
    <x v="7"/>
    <x v="2"/>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 "/>
    <s v="99 - MULTIPROVINCIAL"/>
    <n v="200000"/>
    <n v="200000"/>
    <n v="0"/>
  </r>
  <r>
    <s v="2024"/>
    <x v="0"/>
    <x v="0"/>
    <x v="1"/>
    <x v="7"/>
    <x v="2"/>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 "/>
    <s v="99 - MULTIPROVINCIAL"/>
    <n v="4200000"/>
    <n v="4200000"/>
    <n v="0"/>
  </r>
  <r>
    <s v="2024"/>
    <x v="0"/>
    <x v="0"/>
    <x v="1"/>
    <x v="7"/>
    <x v="2"/>
    <s v="0220 - MINISTERIO DE ECONOMÍA, PLANIFICACIÓN Y DESARROLLO"/>
    <s v="0005 - DIRECCION GENERAL DE COOPERACION MULTILATERAL"/>
    <x v="2"/>
    <x v="14"/>
    <x v="104"/>
    <s v="2.6 - BIENES MUEBLES, INMUEBLES E INTANGIBLES"/>
    <s v="2.6.5 - MAQUINARIA, OTROS EQUIPOS Y HERRAMIENTAS"/>
    <s v="S"/>
    <s v="00 - N/A"/>
    <s v="10 - FONDO GENERAL"/>
    <s v=" "/>
    <s v="99 - MULTIPROVINCIAL"/>
    <n v="171601"/>
    <n v="171601"/>
    <n v="0"/>
  </r>
  <r>
    <s v="2024"/>
    <x v="0"/>
    <x v="0"/>
    <x v="1"/>
    <x v="7"/>
    <x v="2"/>
    <s v="0220 - MINISTERIO DE ECONOMÍA, PLANIFICACIÓN Y DESARROLLO"/>
    <s v="0009 - OFICINA NACIONAL DE ESTADISTICAS"/>
    <x v="0"/>
    <x v="0"/>
    <x v="2"/>
    <s v="2.6 - BIENES MUEBLES, INMUEBLES E INTANGIBLES"/>
    <s v="2.6.1 - MOBILIARIO Y EQUIPO"/>
    <s v="N"/>
    <s v="00 - N/A"/>
    <s v="10 - FONDO GENERAL"/>
    <s v=" "/>
    <s v="99 - MULTIPROVINCIAL"/>
    <n v="52500"/>
    <n v="781422"/>
    <n v="645971.61"/>
  </r>
  <r>
    <s v="2024"/>
    <x v="0"/>
    <x v="0"/>
    <x v="1"/>
    <x v="7"/>
    <x v="2"/>
    <s v="0220 - MINISTERIO DE ECONOMÍA, PLANIFICACIÓN Y DESARROLLO"/>
    <s v="0009 - OFICINA NACIONAL DE ESTADISTICAS"/>
    <x v="0"/>
    <x v="0"/>
    <x v="2"/>
    <s v="2.6 - BIENES MUEBLES, INMUEBLES E INTANGIBLES"/>
    <s v="2.6.1 - MOBILIARIO Y EQUIPO"/>
    <s v="S"/>
    <s v="00 - N/A"/>
    <s v="70 - DONACION EXTERNA"/>
    <s v=" "/>
    <s v="99 - MULTIPROVINCIAL"/>
    <n v="28601"/>
    <n v="133142.16"/>
    <n v="104541.16"/>
  </r>
  <r>
    <s v="2024"/>
    <x v="0"/>
    <x v="0"/>
    <x v="1"/>
    <x v="7"/>
    <x v="2"/>
    <s v="0220 - MINISTERIO DE ECONOMÍA, PLANIFICACIÓN Y DESARROLLO"/>
    <s v="0009 - OFICINA NACIONAL DE ESTADISTICAS"/>
    <x v="0"/>
    <x v="0"/>
    <x v="2"/>
    <s v="2.6 - BIENES MUEBLES, INMUEBLES E INTANGIBLES"/>
    <s v="2.6.5 - MAQUINARIA, OTROS EQUIPOS Y HERRAMIENTAS"/>
    <s v="N"/>
    <s v="00 - N/A"/>
    <s v="10 - FONDO GENERAL"/>
    <s v=" "/>
    <s v="99 - MULTIPROVINCIAL"/>
    <n v="6000"/>
    <n v="621500"/>
    <n v="539605.36"/>
  </r>
  <r>
    <s v="2024"/>
    <x v="0"/>
    <x v="0"/>
    <x v="1"/>
    <x v="7"/>
    <x v="2"/>
    <s v="0220 - MINISTERIO DE ECONOMÍA, PLANIFICACIÓN Y DESARROLLO"/>
    <s v="0017 - GOBERNACION DEL EDIFICIO DE OFICINAS GUBERNAMENTALES"/>
    <x v="0"/>
    <x v="0"/>
    <x v="2"/>
    <s v="2.6 - BIENES MUEBLES, INMUEBLES E INTANGIBLES"/>
    <s v="2.6.1 - MOBILIARIO Y EQUIPO"/>
    <s v="N"/>
    <s v="00 - N/A"/>
    <s v="10 - FONDO GENERAL"/>
    <s v=" "/>
    <s v="99 - MULTIPROVINCIAL"/>
    <n v="0"/>
    <n v="951922.6"/>
    <n v="81688.19"/>
  </r>
  <r>
    <s v="2024"/>
    <x v="0"/>
    <x v="0"/>
    <x v="1"/>
    <x v="7"/>
    <x v="2"/>
    <s v="0220 - MINISTERIO DE ECONOMÍA, PLANIFICACIÓN Y DESARROLLO"/>
    <s v="0017 - GOBERNACION DEL EDIFICIO DE OFICINAS GUBERNAMENTALES"/>
    <x v="0"/>
    <x v="0"/>
    <x v="2"/>
    <s v="2.6 - BIENES MUEBLES, INMUEBLES E INTANGIBLES"/>
    <s v="2.6.5 - MAQUINARIA, OTROS EQUIPOS Y HERRAMIENTAS"/>
    <s v="N"/>
    <s v="00 - N/A"/>
    <s v="10 - FONDO GENERAL"/>
    <s v=" "/>
    <s v="99 - MULTIPROVINCIAL"/>
    <n v="0"/>
    <n v="258479.4"/>
    <n v="258478.86"/>
  </r>
  <r>
    <s v="2024"/>
    <x v="0"/>
    <x v="0"/>
    <x v="1"/>
    <x v="7"/>
    <x v="2"/>
    <s v="0220 - MINISTERIO DE ECONOMÍA, PLANIFICACIÓN Y DESARROLLO"/>
    <s v="0018 - SISTEMA ÚNICO DE BENEFICIARIOS"/>
    <x v="2"/>
    <x v="4"/>
    <x v="6"/>
    <s v="2.6 - BIENES MUEBLES, INMUEBLES E INTANGIBLES"/>
    <s v="2.6.1 - MOBILIARIO Y EQUIPO"/>
    <s v="N"/>
    <s v="00 - N/A"/>
    <s v="10 - FONDO GENERAL"/>
    <s v=" "/>
    <s v="99 - MULTIPROVINCIAL"/>
    <n v="1900000"/>
    <n v="2405650"/>
    <n v="809666.51"/>
  </r>
  <r>
    <s v="2024"/>
    <x v="0"/>
    <x v="0"/>
    <x v="1"/>
    <x v="7"/>
    <x v="2"/>
    <s v="0220 - MINISTERIO DE ECONOMÍA, PLANIFICACIÓN Y DESARROLLO"/>
    <s v="0018 - SISTEMA ÚNICO DE BENEFICIARIOS"/>
    <x v="2"/>
    <x v="4"/>
    <x v="6"/>
    <s v="2.6 - BIENES MUEBLES, INMUEBLES E INTANGIBLES"/>
    <s v="2.6.2 - MOBILIARIO Y EQUIPO DE AUDIO, AUDIOVISUAL, RECREATIVO Y EDUCACIONAL"/>
    <s v="N"/>
    <s v="00 - N/A"/>
    <s v="10 - FONDO GENERAL"/>
    <s v=" "/>
    <s v="99 - MULTIPROVINCIAL"/>
    <n v="0"/>
    <n v="199350"/>
    <n v="152736.52000000002"/>
  </r>
  <r>
    <s v="2024"/>
    <x v="0"/>
    <x v="0"/>
    <x v="1"/>
    <x v="7"/>
    <x v="2"/>
    <s v="0220 - MINISTERIO DE ECONOMÍA, PLANIFICACIÓN Y DESARROLLO"/>
    <s v="0018 - SISTEMA ÚNICO DE BENEFICIARIOS"/>
    <x v="2"/>
    <x v="4"/>
    <x v="6"/>
    <s v="2.6 - BIENES MUEBLES, INMUEBLES E INTANGIBLES"/>
    <s v="2.6.4 - VEHÍCULOS Y EQUIPO DE TRANSPORTE, TRACCIÓN Y ELEVACIÓN"/>
    <s v="N"/>
    <s v="00 - N/A"/>
    <s v="10 - FONDO GENERAL"/>
    <s v=" "/>
    <s v="99 - MULTIPROVINCIAL"/>
    <n v="0"/>
    <n v="27000"/>
    <n v="26397.24"/>
  </r>
  <r>
    <s v="2024"/>
    <x v="0"/>
    <x v="0"/>
    <x v="1"/>
    <x v="7"/>
    <x v="2"/>
    <s v="0220 - MINISTERIO DE ECONOMÍA, PLANIFICACIÓN Y DESARROLLO"/>
    <s v="0018 - SISTEMA ÚNICO DE BENEFICIARIOS"/>
    <x v="2"/>
    <x v="4"/>
    <x v="6"/>
    <s v="2.6 - BIENES MUEBLES, INMUEBLES E INTANGIBLES"/>
    <s v="2.6.5 - MAQUINARIA, OTROS EQUIPOS Y HERRAMIENTAS"/>
    <s v="N"/>
    <s v="00 - N/A"/>
    <s v="10 - FONDO GENERAL"/>
    <s v=" "/>
    <s v="99 - MULTIPROVINCIAL"/>
    <n v="1100000"/>
    <n v="320000"/>
    <n v="5292.3"/>
  </r>
  <r>
    <s v="2024"/>
    <x v="0"/>
    <x v="0"/>
    <x v="1"/>
    <x v="7"/>
    <x v="2"/>
    <s v="0220 - MINISTERIO DE ECONOMÍA, PLANIFICACIÓN Y DESARROLLO"/>
    <s v="0018 - SISTEMA ÚNICO DE BENEFICIARIOS"/>
    <x v="2"/>
    <x v="4"/>
    <x v="6"/>
    <s v="2.6 - BIENES MUEBLES, INMUEBLES E INTANGIBLES"/>
    <s v="2.6.8 - BIENES INTANGIBLES"/>
    <s v="N"/>
    <s v="00 - N/A"/>
    <s v="10 - FONDO GENERAL"/>
    <s v=" "/>
    <s v="99 - MULTIPROVINCIAL"/>
    <n v="0"/>
    <n v="48000"/>
    <n v="33984"/>
  </r>
  <r>
    <s v="2024"/>
    <x v="0"/>
    <x v="0"/>
    <x v="1"/>
    <x v="7"/>
    <x v="2"/>
    <s v="0221 - MINISTERIO DE ADMINISTRACIÓN PÚBLICA"/>
    <s v="0001 - MINISTERIO DE ADMINISTRACION PUBLICA"/>
    <x v="0"/>
    <x v="0"/>
    <x v="2"/>
    <s v="2.6 - BIENES MUEBLES, INMUEBLES E INTANGIBLES"/>
    <s v="2.6.1 - MOBILIARIO Y EQUIPO"/>
    <s v="N"/>
    <s v="00 - N/A"/>
    <s v="10 - FONDO GENERAL"/>
    <s v=" "/>
    <s v="01 - DISTRITO NACIONAL"/>
    <n v="6910000"/>
    <n v="9800000"/>
    <n v="2568127.5699999998"/>
  </r>
  <r>
    <s v="2024"/>
    <x v="0"/>
    <x v="0"/>
    <x v="1"/>
    <x v="7"/>
    <x v="2"/>
    <s v="0221 - MINISTERIO DE ADMINISTRACIÓN PÚBLICA"/>
    <s v="0001 - MINISTERIO DE ADMINISTRACION PUBLICA"/>
    <x v="0"/>
    <x v="0"/>
    <x v="2"/>
    <s v="2.6 - BIENES MUEBLES, INMUEBLES E INTANGIBLES"/>
    <s v="2.6.1 - MOBILIARIO Y EQUIPO"/>
    <s v="S"/>
    <s v="00 - N/A"/>
    <s v="60 - CREDITO EXTERNO"/>
    <s v=" "/>
    <s v="99 - MULTIPROVINCIAL"/>
    <n v="28119739"/>
    <n v="20619739"/>
    <n v="12234078.219999999"/>
  </r>
  <r>
    <s v="2024"/>
    <x v="0"/>
    <x v="0"/>
    <x v="1"/>
    <x v="7"/>
    <x v="2"/>
    <s v="0221 - MINISTERIO DE ADMINISTRACIÓN PÚBLICA"/>
    <s v="0001 - MINISTERIO DE ADMINISTRACION PUBLICA"/>
    <x v="0"/>
    <x v="0"/>
    <x v="2"/>
    <s v="2.6 - BIENES MUEBLES, INMUEBLES E INTANGIBLES"/>
    <s v="2.6.2 - MOBILIARIO Y EQUIPO DE AUDIO, AUDIOVISUAL, RECREATIVO Y EDUCACIONAL"/>
    <s v="N"/>
    <s v="00 - N/A"/>
    <s v="10 - FONDO GENERAL"/>
    <s v=" "/>
    <s v="01 - DISTRITO NACIONAL"/>
    <n v="1350000"/>
    <n v="3585000"/>
    <n v="1887742.6099999999"/>
  </r>
  <r>
    <s v="2024"/>
    <x v="0"/>
    <x v="0"/>
    <x v="1"/>
    <x v="7"/>
    <x v="2"/>
    <s v="0221 - MINISTERIO DE ADMINISTRACIÓN PÚBLICA"/>
    <s v="0001 - MINISTERIO DE ADMINISTRACION PUBLICA"/>
    <x v="0"/>
    <x v="0"/>
    <x v="2"/>
    <s v="2.6 - BIENES MUEBLES, INMUEBLES E INTANGIBLES"/>
    <s v="2.6.3 - EQUIPO E INSTRUMENTAL, CIENTÍFICO Y LABORATORIO"/>
    <s v="N"/>
    <s v="00 - N/A"/>
    <s v="10 - FONDO GENERAL"/>
    <s v=" "/>
    <s v="01 - DISTRITO NACIONAL"/>
    <n v="300000"/>
    <n v="200000"/>
    <n v="22378.7"/>
  </r>
  <r>
    <s v="2024"/>
    <x v="0"/>
    <x v="0"/>
    <x v="1"/>
    <x v="7"/>
    <x v="2"/>
    <s v="0221 - MINISTERIO DE ADMINISTRACIÓN PÚBLICA"/>
    <s v="0001 - MINISTERIO DE ADMINISTRACION PUBLICA"/>
    <x v="0"/>
    <x v="0"/>
    <x v="2"/>
    <s v="2.6 - BIENES MUEBLES, INMUEBLES E INTANGIBLES"/>
    <s v="2.6.4 - VEHÍCULOS Y EQUIPO DE TRANSPORTE, TRACCIÓN Y ELEVACIÓN"/>
    <s v="N"/>
    <s v="00 - N/A"/>
    <s v="10 - FONDO GENERAL"/>
    <s v=" "/>
    <s v="01 - DISTRITO NACIONAL"/>
    <n v="0"/>
    <n v="60000"/>
    <n v="47103.7"/>
  </r>
  <r>
    <s v="2024"/>
    <x v="0"/>
    <x v="0"/>
    <x v="1"/>
    <x v="7"/>
    <x v="2"/>
    <s v="0221 - MINISTERIO DE ADMINISTRACIÓN PÚBLICA"/>
    <s v="0001 - MINISTERIO DE ADMINISTRACION PUBLICA"/>
    <x v="0"/>
    <x v="0"/>
    <x v="2"/>
    <s v="2.6 - BIENES MUEBLES, INMUEBLES E INTANGIBLES"/>
    <s v="2.6.5 - MAQUINARIA, OTROS EQUIPOS Y HERRAMIENTAS"/>
    <s v="N"/>
    <s v="00 - N/A"/>
    <s v="10 - FONDO GENERAL"/>
    <s v=" "/>
    <s v="01 - DISTRITO NACIONAL"/>
    <n v="1050000"/>
    <n v="480000"/>
    <n v="270108"/>
  </r>
  <r>
    <s v="2024"/>
    <x v="0"/>
    <x v="0"/>
    <x v="1"/>
    <x v="7"/>
    <x v="2"/>
    <s v="0221 - MINISTERIO DE ADMINISTRACIÓN PÚBLICA"/>
    <s v="0001 - MINISTERIO DE ADMINISTRACION PUBLICA"/>
    <x v="0"/>
    <x v="0"/>
    <x v="2"/>
    <s v="2.6 - BIENES MUEBLES, INMUEBLES E INTANGIBLES"/>
    <s v="2.6.6 - EQUIPOS DE DEFENSA Y SEGURIDAD"/>
    <s v="N"/>
    <s v="00 - N/A"/>
    <s v="10 - FONDO GENERAL"/>
    <s v=" "/>
    <s v="01 - DISTRITO NACIONAL"/>
    <n v="4000000"/>
    <n v="100000"/>
    <n v="0"/>
  </r>
  <r>
    <s v="2024"/>
    <x v="0"/>
    <x v="0"/>
    <x v="1"/>
    <x v="7"/>
    <x v="2"/>
    <s v="0221 - MINISTERIO DE ADMINISTRACIÓN PÚBLICA"/>
    <s v="0001 - MINISTERIO DE ADMINISTRACION PUBLICA"/>
    <x v="0"/>
    <x v="0"/>
    <x v="2"/>
    <s v="2.6 - BIENES MUEBLES, INMUEBLES E INTANGIBLES"/>
    <s v="2.6.8 - BIENES INTANGIBLES"/>
    <s v="N"/>
    <s v="00 - N/A"/>
    <s v="10 - FONDO GENERAL"/>
    <s v=" "/>
    <s v="01 - DISTRITO NACIONAL"/>
    <n v="500000"/>
    <n v="0"/>
    <n v="0"/>
  </r>
  <r>
    <s v="2024"/>
    <x v="0"/>
    <x v="0"/>
    <x v="1"/>
    <x v="7"/>
    <x v="2"/>
    <s v="0221 - MINISTERIO DE ADMINISTRACIÓN PÚBLICA"/>
    <s v="0002 - INSTITUTO NACIONAL DE ADMINISTRACION PUBLICA"/>
    <x v="2"/>
    <x v="10"/>
    <x v="39"/>
    <s v="2.6 - BIENES MUEBLES, INMUEBLES E INTANGIBLES"/>
    <s v="2.6.1 - MOBILIARIO Y EQUIPO"/>
    <s v="N"/>
    <s v="00 - N/A"/>
    <s v="10 - FONDO GENERAL"/>
    <s v=" "/>
    <s v="01 - DISTRITO NACIONAL"/>
    <n v="15086972"/>
    <n v="1252217.67"/>
    <n v="213041.8"/>
  </r>
  <r>
    <s v="2024"/>
    <x v="0"/>
    <x v="0"/>
    <x v="1"/>
    <x v="7"/>
    <x v="2"/>
    <s v="0221 - MINISTERIO DE ADMINISTRACIÓN PÚBLICA"/>
    <s v="0002 - INSTITUTO NACIONAL DE ADMINISTRACION PUBLICA"/>
    <x v="2"/>
    <x v="10"/>
    <x v="39"/>
    <s v="2.6 - BIENES MUEBLES, INMUEBLES E INTANGIBLES"/>
    <s v="2.6.2 - MOBILIARIO Y EQUIPO DE AUDIO, AUDIOVISUAL, RECREATIVO Y EDUCACIONAL"/>
    <s v="N"/>
    <s v="00 - N/A"/>
    <s v="10 - FONDO GENERAL"/>
    <s v=" "/>
    <s v="01 - DISTRITO NACIONAL"/>
    <n v="1641966"/>
    <n v="783966"/>
    <n v="299014.37"/>
  </r>
  <r>
    <s v="2024"/>
    <x v="0"/>
    <x v="0"/>
    <x v="1"/>
    <x v="7"/>
    <x v="2"/>
    <s v="0221 - MINISTERIO DE ADMINISTRACIÓN PÚBLICA"/>
    <s v="0002 - INSTITUTO NACIONAL DE ADMINISTRACION PUBLICA"/>
    <x v="2"/>
    <x v="10"/>
    <x v="39"/>
    <s v="2.6 - BIENES MUEBLES, INMUEBLES E INTANGIBLES"/>
    <s v="2.6.5 - MAQUINARIA, OTROS EQUIPOS Y HERRAMIENTAS"/>
    <s v="N"/>
    <s v="00 - N/A"/>
    <s v="10 - FONDO GENERAL"/>
    <s v=" "/>
    <s v="01 - DISTRITO NACIONAL"/>
    <n v="0"/>
    <n v="99000"/>
    <n v="84960"/>
  </r>
  <r>
    <s v="2024"/>
    <x v="0"/>
    <x v="0"/>
    <x v="1"/>
    <x v="7"/>
    <x v="2"/>
    <s v="0221 - MINISTERIO DE ADMINISTRACIÓN PÚBLICA"/>
    <s v="0002 - INSTITUTO NACIONAL DE ADMINISTRACION PUBLICA"/>
    <x v="2"/>
    <x v="10"/>
    <x v="39"/>
    <s v="2.6 - BIENES MUEBLES, INMUEBLES E INTANGIBLES"/>
    <s v="2.6.8 - BIENES INTANGIBLES"/>
    <s v="N"/>
    <s v="00 - N/A"/>
    <s v="10 - FONDO GENERAL"/>
    <s v=" "/>
    <s v="01 - DISTRITO NACIONAL"/>
    <n v="0"/>
    <n v="25000"/>
    <n v="0"/>
  </r>
  <r>
    <s v="2024"/>
    <x v="0"/>
    <x v="0"/>
    <x v="1"/>
    <x v="7"/>
    <x v="2"/>
    <s v="0221 - MINISTERIO DE ADMINISTRACIÓN PÚBLICA"/>
    <s v="0003 - OFICINA GUBERNAMENTAL DE TECNOLOGIA DE LA INFORMACION Y LA COMUNICACION (OGTIC)"/>
    <x v="1"/>
    <x v="20"/>
    <x v="84"/>
    <s v="2.6 - BIENES MUEBLES, INMUEBLES E INTANGIBLES"/>
    <s v="2.6.1 - MOBILIARIO Y EQUIPO"/>
    <s v="N"/>
    <s v="00 - N/A"/>
    <s v="10 - FONDO GENERAL"/>
    <s v=" "/>
    <s v="01 - DISTRITO NACIONAL"/>
    <n v="0"/>
    <n v="4668862"/>
    <n v="1245743.02"/>
  </r>
  <r>
    <s v="2024"/>
    <x v="0"/>
    <x v="0"/>
    <x v="1"/>
    <x v="7"/>
    <x v="2"/>
    <s v="0221 - MINISTERIO DE ADMINISTRACIÓN PÚBLICA"/>
    <s v="0003 - OFICINA GUBERNAMENTAL DE TECNOLOGIA DE LA INFORMACION Y LA COMUNICACION (OGTIC)"/>
    <x v="1"/>
    <x v="20"/>
    <x v="84"/>
    <s v="2.6 - BIENES MUEBLES, INMUEBLES E INTANGIBLES"/>
    <s v="2.6.1 - MOBILIARIO Y EQUIPO"/>
    <s v="N"/>
    <s v="00 - N/A"/>
    <s v="10 - FONDO GENERAL"/>
    <s v=" "/>
    <s v="99 - MULTIPROVINCIAL"/>
    <n v="0"/>
    <n v="12038457"/>
    <n v="2607040.02"/>
  </r>
  <r>
    <s v="2024"/>
    <x v="0"/>
    <x v="0"/>
    <x v="1"/>
    <x v="7"/>
    <x v="2"/>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 "/>
    <s v="99 - MULTIPROVINCIAL"/>
    <n v="0"/>
    <n v="3132254"/>
    <n v="1405253.73"/>
  </r>
  <r>
    <s v="2024"/>
    <x v="0"/>
    <x v="0"/>
    <x v="1"/>
    <x v="7"/>
    <x v="2"/>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 "/>
    <s v="01 - DISTRITO NACIONAL"/>
    <n v="0"/>
    <n v="17491"/>
    <n v="17490"/>
  </r>
  <r>
    <s v="2024"/>
    <x v="0"/>
    <x v="0"/>
    <x v="1"/>
    <x v="7"/>
    <x v="2"/>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 "/>
    <s v="99 - MULTIPROVINCIAL"/>
    <n v="0"/>
    <n v="13634400"/>
    <n v="13634400"/>
  </r>
  <r>
    <s v="2024"/>
    <x v="0"/>
    <x v="0"/>
    <x v="1"/>
    <x v="7"/>
    <x v="2"/>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01 - DISTRITO NACIONAL"/>
    <n v="0"/>
    <n v="1145238"/>
    <n v="334028.31"/>
  </r>
  <r>
    <s v="2024"/>
    <x v="0"/>
    <x v="0"/>
    <x v="1"/>
    <x v="7"/>
    <x v="2"/>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99 - MULTIPROVINCIAL"/>
    <n v="0"/>
    <n v="1559509"/>
    <n v="568264.91999999993"/>
  </r>
  <r>
    <s v="2024"/>
    <x v="0"/>
    <x v="0"/>
    <x v="1"/>
    <x v="7"/>
    <x v="2"/>
    <s v="0221 - MINISTERIO DE ADMINISTRACIÓN PÚBLICA"/>
    <s v="0003 - OFICINA GUBERNAMENTAL DE TECNOLOGIA DE LA INFORMACION Y LA COMUNICACION (OGTIC)"/>
    <x v="1"/>
    <x v="20"/>
    <x v="84"/>
    <s v="2.6 - BIENES MUEBLES, INMUEBLES E INTANGIBLES"/>
    <s v="2.6.6 - EQUIPOS DE DEFENSA Y SEGURIDAD"/>
    <s v="N"/>
    <s v="00 - N/A"/>
    <s v="10 - FONDO GENERAL"/>
    <s v=" "/>
    <s v="99 - MULTIPROVINCIAL"/>
    <n v="0"/>
    <n v="1361787"/>
    <n v="1361786.28"/>
  </r>
  <r>
    <s v="2024"/>
    <x v="0"/>
    <x v="0"/>
    <x v="1"/>
    <x v="7"/>
    <x v="2"/>
    <s v="0221 - MINISTERIO DE ADMINISTRACIÓN PÚBLICA"/>
    <s v="0003 - OFICINA GUBERNAMENTAL DE TECNOLOGIA DE LA INFORMACION Y LA COMUNICACION (OGTIC)"/>
    <x v="1"/>
    <x v="20"/>
    <x v="84"/>
    <s v="2.6 - BIENES MUEBLES, INMUEBLES E INTANGIBLES"/>
    <s v="2.6.8 - BIENES INTANGIBLES"/>
    <s v="N"/>
    <s v="00 - N/A"/>
    <s v="10 - FONDO GENERAL"/>
    <s v=" "/>
    <s v="01 - DISTRITO NACIONAL"/>
    <n v="0"/>
    <n v="0"/>
    <n v="0"/>
  </r>
  <r>
    <s v="2024"/>
    <x v="0"/>
    <x v="0"/>
    <x v="1"/>
    <x v="7"/>
    <x v="2"/>
    <s v="0221 - MINISTERIO DE ADMINISTRACIÓN PÚBLICA"/>
    <s v="0003 - OFICINA GUBERNAMENTAL DE TECNOLOGIA DE LA INFORMACION Y LA COMUNICACION (OGTIC)"/>
    <x v="1"/>
    <x v="20"/>
    <x v="84"/>
    <s v="2.6 - BIENES MUEBLES, INMUEBLES E INTANGIBLES"/>
    <s v="2.6.8 - BIENES INTANGIBLES"/>
    <s v="N"/>
    <s v="00 - N/A"/>
    <s v="10 - FONDO GENERAL"/>
    <s v=" "/>
    <s v="99 - MULTIPROVINCIAL"/>
    <n v="0"/>
    <n v="34714060"/>
    <n v="15395259.379999999"/>
  </r>
  <r>
    <s v="2024"/>
    <x v="0"/>
    <x v="0"/>
    <x v="1"/>
    <x v="7"/>
    <x v="2"/>
    <s v="0222 - MINISTERIO DE ENERGIA Y MINAS"/>
    <s v="0001 - MINISTERIO DE ENERGIA Y MINAS"/>
    <x v="1"/>
    <x v="16"/>
    <x v="64"/>
    <s v="2.6 - BIENES MUEBLES, INMUEBLES E INTANGIBLES"/>
    <s v="2.6.3 - EQUIPO E INSTRUMENTAL, CIENTÍFICO Y LABORATORIO"/>
    <s v="N"/>
    <s v="00 - N/A"/>
    <s v="10 - FONDO GENERAL"/>
    <s v=" "/>
    <s v="99 - MULTIPROVINCIAL"/>
    <n v="0"/>
    <n v="0"/>
    <n v="0"/>
  </r>
  <r>
    <s v="2024"/>
    <x v="0"/>
    <x v="0"/>
    <x v="1"/>
    <x v="7"/>
    <x v="2"/>
    <s v="0222 - MINISTERIO DE ENERGIA Y MINAS"/>
    <s v="0001 - MINISTERIO DE ENERGIA Y MINAS"/>
    <x v="1"/>
    <x v="16"/>
    <x v="64"/>
    <s v="2.6 - BIENES MUEBLES, INMUEBLES E INTANGIBLES"/>
    <s v="2.6.5 - MAQUINARIA, OTROS EQUIPOS Y HERRAMIENTAS"/>
    <s v="N"/>
    <s v="00 - N/A"/>
    <s v="10 - FONDO GENERAL"/>
    <s v=" "/>
    <s v="99 - MULTIPROVINCIAL"/>
    <n v="0"/>
    <n v="206500"/>
    <n v="0"/>
  </r>
  <r>
    <s v="2024"/>
    <x v="0"/>
    <x v="0"/>
    <x v="1"/>
    <x v="7"/>
    <x v="2"/>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62652694"/>
    <n v="0"/>
  </r>
  <r>
    <s v="2024"/>
    <x v="0"/>
    <x v="0"/>
    <x v="1"/>
    <x v="7"/>
    <x v="2"/>
    <s v="0222 - MINISTERIO DE ENERGIA Y MINAS"/>
    <s v="0001 - MINISTERIO DE ENERGIA Y MINAS"/>
    <x v="1"/>
    <x v="16"/>
    <x v="85"/>
    <s v="2.6 - BIENES MUEBLES, INMUEBLES E INTANGIBLES"/>
    <s v="2.6.1 - MOBILIARIO Y EQUIPO"/>
    <s v="N"/>
    <s v="00 - N/A"/>
    <s v="10 - FONDO GENERAL"/>
    <s v=" "/>
    <s v="99 - MULTIPROVINCIAL"/>
    <n v="0"/>
    <n v="0"/>
    <n v="0"/>
  </r>
  <r>
    <s v="2024"/>
    <x v="0"/>
    <x v="0"/>
    <x v="1"/>
    <x v="7"/>
    <x v="2"/>
    <s v="0222 - MINISTERIO DE ENERGIA Y MINAS"/>
    <s v="0001 - MINISTERIO DE ENERGIA Y MINAS"/>
    <x v="1"/>
    <x v="16"/>
    <x v="85"/>
    <s v="2.7 - OBRAS"/>
    <s v="2.7.1 - OBRAS EN EDIFICACIONES"/>
    <s v="N"/>
    <s v="00 - N/A"/>
    <s v="10 - FONDO GENERAL"/>
    <s v=" "/>
    <s v="99 - MULTIPROVINCIAL"/>
    <n v="0"/>
    <n v="43400000"/>
    <n v="11237014.98"/>
  </r>
  <r>
    <s v="2024"/>
    <x v="0"/>
    <x v="0"/>
    <x v="1"/>
    <x v="7"/>
    <x v="2"/>
    <s v="0222 - MINISTERIO DE ENERGIA Y MINAS"/>
    <s v="0001 - MINISTERIO DE ENERGIA Y MINAS"/>
    <x v="1"/>
    <x v="16"/>
    <x v="86"/>
    <s v="2.6 - BIENES MUEBLES, INMUEBLES E INTANGIBLES"/>
    <s v="2.6.1 - MOBILIARIO Y EQUIPO"/>
    <s v="N"/>
    <s v="00 - N/A"/>
    <s v="10 - FONDO GENERAL"/>
    <s v=" "/>
    <s v="99 - MULTIPROVINCIAL"/>
    <n v="44742478"/>
    <n v="23159603"/>
    <n v="8708923.8199999984"/>
  </r>
  <r>
    <s v="2024"/>
    <x v="0"/>
    <x v="0"/>
    <x v="1"/>
    <x v="7"/>
    <x v="2"/>
    <s v="0222 - MINISTERIO DE ENERGIA Y MINAS"/>
    <s v="0001 - MINISTERIO DE ENERGIA Y MINAS"/>
    <x v="1"/>
    <x v="16"/>
    <x v="86"/>
    <s v="2.6 - BIENES MUEBLES, INMUEBLES E INTANGIBLES"/>
    <s v="2.6.2 - MOBILIARIO Y EQUIPO DE AUDIO, AUDIOVISUAL, RECREATIVO Y EDUCACIONAL"/>
    <s v="N"/>
    <s v="00 - N/A"/>
    <s v="10 - FONDO GENERAL"/>
    <s v=" "/>
    <s v="99 - MULTIPROVINCIAL"/>
    <n v="1905481"/>
    <n v="3690169"/>
    <n v="2758110.84"/>
  </r>
  <r>
    <s v="2024"/>
    <x v="0"/>
    <x v="0"/>
    <x v="1"/>
    <x v="7"/>
    <x v="2"/>
    <s v="0222 - MINISTERIO DE ENERGIA Y MINAS"/>
    <s v="0001 - MINISTERIO DE ENERGIA Y MINAS"/>
    <x v="1"/>
    <x v="16"/>
    <x v="86"/>
    <s v="2.6 - BIENES MUEBLES, INMUEBLES E INTANGIBLES"/>
    <s v="2.6.3 - EQUIPO E INSTRUMENTAL, CIENTÍFICO Y LABORATORIO"/>
    <s v="N"/>
    <s v="00 - N/A"/>
    <s v="10 - FONDO GENERAL"/>
    <s v=" "/>
    <s v="99 - MULTIPROVINCIAL"/>
    <n v="2641148"/>
    <n v="38000"/>
    <n v="7492.39"/>
  </r>
  <r>
    <s v="2024"/>
    <x v="0"/>
    <x v="0"/>
    <x v="1"/>
    <x v="7"/>
    <x v="2"/>
    <s v="0222 - MINISTERIO DE ENERGIA Y MINAS"/>
    <s v="0001 - MINISTERIO DE ENERGIA Y MINAS"/>
    <x v="1"/>
    <x v="16"/>
    <x v="86"/>
    <s v="2.6 - BIENES MUEBLES, INMUEBLES E INTANGIBLES"/>
    <s v="2.6.4 - VEHÍCULOS Y EQUIPO DE TRANSPORTE, TRACCIÓN Y ELEVACIÓN"/>
    <s v="N"/>
    <s v="00 - N/A"/>
    <s v="10 - FONDO GENERAL"/>
    <s v=" "/>
    <s v="99 - MULTIPROVINCIAL"/>
    <n v="18562530"/>
    <n v="27714590"/>
    <n v="20851222.320000004"/>
  </r>
  <r>
    <s v="2024"/>
    <x v="0"/>
    <x v="0"/>
    <x v="1"/>
    <x v="7"/>
    <x v="2"/>
    <s v="0222 - MINISTERIO DE ENERGIA Y MINAS"/>
    <s v="0001 - MINISTERIO DE ENERGIA Y MINAS"/>
    <x v="1"/>
    <x v="16"/>
    <x v="86"/>
    <s v="2.6 - BIENES MUEBLES, INMUEBLES E INTANGIBLES"/>
    <s v="2.6.4 - VEHÍCULOS Y EQUIPO DE TRANSPORTE, TRACCIÓN Y ELEVACIÓN"/>
    <s v="N"/>
    <s v="00 - N/A"/>
    <s v="20 - FONDOS CON DESTINO ESPECÍFICO"/>
    <s v=" "/>
    <s v="99 - MULTIPROVINCIAL"/>
    <n v="0"/>
    <n v="12000"/>
    <n v="0"/>
  </r>
  <r>
    <s v="2024"/>
    <x v="0"/>
    <x v="0"/>
    <x v="1"/>
    <x v="7"/>
    <x v="2"/>
    <s v="0222 - MINISTERIO DE ENERGIA Y MINAS"/>
    <s v="0001 - MINISTERIO DE ENERGIA Y MINAS"/>
    <x v="1"/>
    <x v="16"/>
    <x v="86"/>
    <s v="2.6 - BIENES MUEBLES, INMUEBLES E INTANGIBLES"/>
    <s v="2.6.5 - MAQUINARIA, OTROS EQUIPOS Y HERRAMIENTAS"/>
    <s v="N"/>
    <s v="00 - N/A"/>
    <s v="10 - FONDO GENERAL"/>
    <s v=" "/>
    <s v="99 - MULTIPROVINCIAL"/>
    <n v="32817463"/>
    <n v="13570643"/>
    <n v="4443829.67"/>
  </r>
  <r>
    <s v="2024"/>
    <x v="0"/>
    <x v="0"/>
    <x v="1"/>
    <x v="7"/>
    <x v="2"/>
    <s v="0222 - MINISTERIO DE ENERGIA Y MINAS"/>
    <s v="0001 - MINISTERIO DE ENERGIA Y MINAS"/>
    <x v="1"/>
    <x v="16"/>
    <x v="86"/>
    <s v="2.6 - BIENES MUEBLES, INMUEBLES E INTANGIBLES"/>
    <s v="2.6.5 - MAQUINARIA, OTROS EQUIPOS Y HERRAMIENTAS"/>
    <s v="N"/>
    <s v="00 - N/A"/>
    <s v="20 - FONDOS CON DESTINO ESPECÍFICO"/>
    <s v=" "/>
    <s v="99 - MULTIPROVINCIAL"/>
    <n v="5000000"/>
    <n v="37430219"/>
    <n v="4650556.9800000004"/>
  </r>
  <r>
    <s v="2024"/>
    <x v="0"/>
    <x v="0"/>
    <x v="1"/>
    <x v="7"/>
    <x v="2"/>
    <s v="0222 - MINISTERIO DE ENERGIA Y MINAS"/>
    <s v="0001 - MINISTERIO DE ENERGIA Y MINAS"/>
    <x v="1"/>
    <x v="16"/>
    <x v="86"/>
    <s v="2.6 - BIENES MUEBLES, INMUEBLES E INTANGIBLES"/>
    <s v="2.6.6 - EQUIPOS DE DEFENSA Y SEGURIDAD"/>
    <s v="N"/>
    <s v="00 - N/A"/>
    <s v="10 - FONDO GENERAL"/>
    <s v=" "/>
    <s v="99 - MULTIPROVINCIAL"/>
    <n v="0"/>
    <n v="1491000"/>
    <n v="0"/>
  </r>
  <r>
    <s v="2024"/>
    <x v="0"/>
    <x v="0"/>
    <x v="1"/>
    <x v="7"/>
    <x v="2"/>
    <s v="0222 - MINISTERIO DE ENERGIA Y MINAS"/>
    <s v="0001 - MINISTERIO DE ENERGIA Y MINAS"/>
    <x v="1"/>
    <x v="16"/>
    <x v="86"/>
    <s v="2.6 - BIENES MUEBLES, INMUEBLES E INTANGIBLES"/>
    <s v="2.6.6 - EQUIPOS DE DEFENSA Y SEGURIDAD"/>
    <s v="N"/>
    <s v="00 - N/A"/>
    <s v="20 - FONDOS CON DESTINO ESPECÍFICO"/>
    <s v=" "/>
    <s v="99 - MULTIPROVINCIAL"/>
    <n v="0"/>
    <n v="234000"/>
    <n v="37760"/>
  </r>
  <r>
    <s v="2024"/>
    <x v="0"/>
    <x v="0"/>
    <x v="1"/>
    <x v="7"/>
    <x v="2"/>
    <s v="0222 - MINISTERIO DE ENERGIA Y MINAS"/>
    <s v="0001 - MINISTERIO DE ENERGIA Y MINAS"/>
    <x v="1"/>
    <x v="16"/>
    <x v="86"/>
    <s v="2.6 - BIENES MUEBLES, INMUEBLES E INTANGIBLES"/>
    <s v="2.6.8 - BIENES INTANGIBLES"/>
    <s v="N"/>
    <s v="00 - N/A"/>
    <s v="10 - FONDO GENERAL"/>
    <s v=" "/>
    <s v="99 - MULTIPROVINCIAL"/>
    <n v="23650000"/>
    <n v="0"/>
    <n v="0"/>
  </r>
  <r>
    <s v="2024"/>
    <x v="0"/>
    <x v="0"/>
    <x v="1"/>
    <x v="7"/>
    <x v="2"/>
    <s v="0222 - MINISTERIO DE ENERGIA Y MINAS"/>
    <s v="0001 - MINISTERIO DE ENERGIA Y MINAS"/>
    <x v="1"/>
    <x v="16"/>
    <x v="86"/>
    <s v="2.6 - BIENES MUEBLES, INMUEBLES E INTANGIBLES"/>
    <s v="2.6.9 - EDIFICIOS, ESTRUCTURAS, TIERRAS, TERRENOS Y OBJETOS DE VALOR"/>
    <s v="N"/>
    <s v="00 - N/A"/>
    <s v="10 - FONDO GENERAL"/>
    <s v=" "/>
    <s v="99 - MULTIPROVINCIAL"/>
    <n v="0"/>
    <n v="41150"/>
    <n v="29863.200000000001"/>
  </r>
  <r>
    <s v="2024"/>
    <x v="0"/>
    <x v="0"/>
    <x v="1"/>
    <x v="7"/>
    <x v="2"/>
    <s v="0222 - MINISTERIO DE ENERGIA Y MINAS"/>
    <s v="0001 - MINISTERIO DE ENERGIA Y MINAS"/>
    <x v="1"/>
    <x v="16"/>
    <x v="86"/>
    <s v="2.7 - OBRAS"/>
    <s v="2.7.1 - OBRAS EN EDIFICACIONES"/>
    <s v="N"/>
    <s v="00 - N/A"/>
    <s v="10 - FONDO GENERAL"/>
    <s v=" "/>
    <s v="99 - MULTIPROVINCIAL"/>
    <n v="86115852"/>
    <n v="21719717"/>
    <n v="3020733.9299999997"/>
  </r>
  <r>
    <s v="2024"/>
    <x v="0"/>
    <x v="0"/>
    <x v="1"/>
    <x v="7"/>
    <x v="2"/>
    <s v="0222 - MINISTERIO DE ENERGIA Y MINAS"/>
    <s v="0001 - MINISTERIO DE ENERGIA Y MINAS"/>
    <x v="1"/>
    <x v="18"/>
    <x v="70"/>
    <s v="2.6 - BIENES MUEBLES, INMUEBLES E INTANGIBLES"/>
    <s v="2.6.1 - MOBILIARIO Y EQUIPO"/>
    <s v="N"/>
    <s v="00 - N/A"/>
    <s v="10 - FONDO GENERAL"/>
    <s v=" "/>
    <s v="99 - MULTIPROVINCIAL"/>
    <n v="17996"/>
    <n v="717676"/>
    <n v="0"/>
  </r>
  <r>
    <s v="2024"/>
    <x v="0"/>
    <x v="0"/>
    <x v="1"/>
    <x v="7"/>
    <x v="2"/>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647000"/>
    <n v="0"/>
  </r>
  <r>
    <s v="2024"/>
    <x v="0"/>
    <x v="0"/>
    <x v="1"/>
    <x v="7"/>
    <x v="2"/>
    <s v="0222 - MINISTERIO DE ENERGIA Y MINAS"/>
    <s v="0001 - MINISTERIO DE ENERGIA Y MINAS"/>
    <x v="1"/>
    <x v="18"/>
    <x v="70"/>
    <s v="2.6 - BIENES MUEBLES, INMUEBLES E INTANGIBLES"/>
    <s v="2.6.2 - MOBILIARIO Y EQUIPO DE AUDIO, AUDIOVISUAL, RECREATIVO Y EDUCACIONAL"/>
    <s v="N"/>
    <s v="00 - N/A"/>
    <s v="10 - FONDO GENERAL"/>
    <s v=" "/>
    <s v="99 - MULTIPROVINCIAL"/>
    <n v="0"/>
    <n v="1300000"/>
    <n v="0"/>
  </r>
  <r>
    <s v="2024"/>
    <x v="0"/>
    <x v="0"/>
    <x v="1"/>
    <x v="7"/>
    <x v="2"/>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x v="2"/>
    <s v="0222 - MINISTERIO DE ENERGIA Y MINAS"/>
    <s v="0001 - MINISTERIO DE ENERGIA Y MINAS"/>
    <x v="1"/>
    <x v="18"/>
    <x v="70"/>
    <s v="2.6 - BIENES MUEBLES, INMUEBLES E INTANGIBLES"/>
    <s v="2.6.3 - EQUIPO E INSTRUMENTAL, CIENTÍFICO Y LABORATORIO"/>
    <s v="N"/>
    <s v="00 - N/A"/>
    <s v="10 - FONDO GENERAL"/>
    <s v=" "/>
    <s v="99 - MULTIPROVINCIAL"/>
    <n v="174019"/>
    <n v="7297514"/>
    <n v="6398177.9300000006"/>
  </r>
  <r>
    <s v="2024"/>
    <x v="0"/>
    <x v="0"/>
    <x v="1"/>
    <x v="7"/>
    <x v="2"/>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x v="2"/>
    <s v="0222 - MINISTERIO DE ENERGIA Y MINAS"/>
    <s v="0001 - MINISTERIO DE ENERGIA Y MINAS"/>
    <x v="1"/>
    <x v="18"/>
    <x v="70"/>
    <s v="2.6 - BIENES MUEBLES, INMUEBLES E INTANGIBLES"/>
    <s v="2.6.4 - VEHÍCULOS Y EQUIPO DE TRANSPORTE, TRACCIÓN Y ELEVACIÓN"/>
    <s v="N"/>
    <s v="00 - N/A"/>
    <s v="10 - FONDO GENERAL"/>
    <s v=" "/>
    <s v="99 - MULTIPROVINCIAL"/>
    <n v="0"/>
    <n v="700000"/>
    <n v="0"/>
  </r>
  <r>
    <s v="2024"/>
    <x v="0"/>
    <x v="0"/>
    <x v="1"/>
    <x v="7"/>
    <x v="2"/>
    <s v="0222 - MINISTERIO DE ENERGIA Y MINAS"/>
    <s v="0001 - MINISTERIO DE ENERGIA Y MINAS"/>
    <x v="1"/>
    <x v="18"/>
    <x v="70"/>
    <s v="2.6 - BIENES MUEBLES, INMUEBLES E INTANGIBLES"/>
    <s v="2.6.5 - MAQUINARIA, OTROS EQUIPOS Y HERRAMIENTAS"/>
    <s v="N"/>
    <s v="00 - N/A"/>
    <s v="10 - FONDO GENERAL"/>
    <s v=" "/>
    <s v="99 - MULTIPROVINCIAL"/>
    <n v="0"/>
    <n v="16831535"/>
    <n v="8619753.5399999991"/>
  </r>
  <r>
    <s v="2024"/>
    <x v="0"/>
    <x v="0"/>
    <x v="1"/>
    <x v="7"/>
    <x v="2"/>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s v="2024"/>
    <x v="0"/>
    <x v="0"/>
    <x v="1"/>
    <x v="7"/>
    <x v="2"/>
    <s v="0222 - MINISTERIO DE ENERGIA Y MINAS"/>
    <s v="0001 - MINISTERIO DE ENERGIA Y MINAS"/>
    <x v="1"/>
    <x v="18"/>
    <x v="70"/>
    <s v="2.7 - OBRAS"/>
    <s v="2.7.1 - OBRAS EN EDIFICACIONES"/>
    <s v="N"/>
    <s v="00 - N/A"/>
    <s v="10 - FONDO GENERAL"/>
    <s v=" "/>
    <s v="99 - MULTIPROVINCIAL"/>
    <n v="0"/>
    <n v="30450000"/>
    <n v="6088333.7999999998"/>
  </r>
  <r>
    <s v="2024"/>
    <x v="0"/>
    <x v="0"/>
    <x v="1"/>
    <x v="7"/>
    <x v="2"/>
    <s v="0222 - MINISTERIO DE ENERGIA Y MINAS"/>
    <s v="0001 - MINISTERIO DE ENERGIA Y MINAS"/>
    <x v="3"/>
    <x v="19"/>
    <x v="72"/>
    <s v="2.6 - BIENES MUEBLES, INMUEBLES E INTANGIBLES"/>
    <s v="2.6.1 - MOBILIARIO Y EQUIPO"/>
    <s v="N"/>
    <s v="00 - N/A"/>
    <s v="10 - FONDO GENERAL"/>
    <s v=" "/>
    <s v="99 - MULTIPROVINCIAL"/>
    <n v="117230"/>
    <n v="0"/>
    <n v="0"/>
  </r>
  <r>
    <s v="2024"/>
    <x v="0"/>
    <x v="0"/>
    <x v="1"/>
    <x v="7"/>
    <x v="2"/>
    <s v="0222 - MINISTERIO DE ENERGIA Y MINAS"/>
    <s v="0001 - MINISTERIO DE ENERGIA Y MINAS"/>
    <x v="3"/>
    <x v="19"/>
    <x v="72"/>
    <s v="2.6 - BIENES MUEBLES, INMUEBLES E INTANGIBLES"/>
    <s v="2.6.3 - EQUIPO E INSTRUMENTAL, CIENTÍFICO Y LABORATORIO"/>
    <s v="N"/>
    <s v="00 - N/A"/>
    <s v="10 - FONDO GENERAL"/>
    <s v=" "/>
    <s v="99 - MULTIPROVINCIAL"/>
    <n v="155564"/>
    <n v="0"/>
    <n v="0"/>
  </r>
  <r>
    <s v="2024"/>
    <x v="0"/>
    <x v="0"/>
    <x v="1"/>
    <x v="7"/>
    <x v="2"/>
    <s v="0222 - MINISTERIO DE ENERGIA Y MINAS"/>
    <s v="0001 - MINISTERIO DE ENERGIA Y MINAS"/>
    <x v="3"/>
    <x v="19"/>
    <x v="72"/>
    <s v="2.6 - BIENES MUEBLES, INMUEBLES E INTANGIBLES"/>
    <s v="2.6.4 - VEHÍCULOS Y EQUIPO DE TRANSPORTE, TRACCIÓN Y ELEVACIÓN"/>
    <s v="N"/>
    <s v="00 - N/A"/>
    <s v="10 - FONDO GENERAL"/>
    <s v=" "/>
    <s v="99 - MULTIPROVINCIAL"/>
    <n v="4000000"/>
    <n v="9204"/>
    <n v="0"/>
  </r>
  <r>
    <s v="2024"/>
    <x v="0"/>
    <x v="0"/>
    <x v="1"/>
    <x v="7"/>
    <x v="2"/>
    <s v="0222 - MINISTERIO DE ENERGIA Y MINAS"/>
    <s v="0001 - MINISTERIO DE ENERGIA Y MINAS"/>
    <x v="3"/>
    <x v="19"/>
    <x v="72"/>
    <s v="2.6 - BIENES MUEBLES, INMUEBLES E INTANGIBLES"/>
    <s v="2.6.5 - MAQUINARIA, OTROS EQUIPOS Y HERRAMIENTAS"/>
    <s v="N"/>
    <s v="00 - N/A"/>
    <s v="10 - FONDO GENERAL"/>
    <s v=" "/>
    <s v="99 - MULTIPROVINCIAL"/>
    <n v="8579464"/>
    <n v="1111000"/>
    <n v="1093200"/>
  </r>
  <r>
    <s v="2024"/>
    <x v="0"/>
    <x v="0"/>
    <x v="1"/>
    <x v="7"/>
    <x v="2"/>
    <s v="0222 - MINISTERIO DE ENERGIA Y MINAS"/>
    <s v="0001 - MINISTERIO DE ENERGIA Y MINAS"/>
    <x v="3"/>
    <x v="19"/>
    <x v="72"/>
    <s v="2.7 - OBRAS"/>
    <s v="2.7.1 - OBRAS EN EDIFICACIONES"/>
    <s v="N"/>
    <s v="00 - N/A"/>
    <s v="10 - FONDO GENERAL"/>
    <s v=" "/>
    <s v="99 - MULTIPROVINCIAL"/>
    <n v="0"/>
    <n v="5525000"/>
    <n v="3811391.01"/>
  </r>
  <r>
    <s v="2024"/>
    <x v="0"/>
    <x v="0"/>
    <x v="1"/>
    <x v="7"/>
    <x v="2"/>
    <s v="0222 - MINISTERIO DE ENERGIA Y MINAS"/>
    <s v="0002 - DIRECCION GENERAL DE MINERIA"/>
    <x v="1"/>
    <x v="18"/>
    <x v="70"/>
    <s v="2.6 - BIENES MUEBLES, INMUEBLES E INTANGIBLES"/>
    <s v="2.6.1 - MOBILIARIO Y EQUIPO"/>
    <s v="N"/>
    <s v="00 - N/A"/>
    <s v="10 - FONDO GENERAL"/>
    <s v=" "/>
    <s v="99 - MULTIPROVINCIAL"/>
    <n v="1250000"/>
    <n v="1558500"/>
    <n v="991540.94"/>
  </r>
  <r>
    <s v="2024"/>
    <x v="0"/>
    <x v="0"/>
    <x v="1"/>
    <x v="7"/>
    <x v="2"/>
    <s v="0222 - MINISTERIO DE ENERGIA Y MINAS"/>
    <s v="0002 - DIRECCION GENERAL DE MINERIA"/>
    <x v="1"/>
    <x v="18"/>
    <x v="70"/>
    <s v="2.6 - BIENES MUEBLES, INMUEBLES E INTANGIBLES"/>
    <s v="2.6.1 - MOBILIARIO Y EQUIPO"/>
    <s v="N"/>
    <s v="00 - N/A"/>
    <s v="20 - FONDOS CON DESTINO ESPECÍFICO"/>
    <s v=" "/>
    <s v="99 - MULTIPROVINCIAL"/>
    <n v="0"/>
    <n v="500000"/>
    <n v="0"/>
  </r>
  <r>
    <s v="2024"/>
    <x v="0"/>
    <x v="0"/>
    <x v="1"/>
    <x v="7"/>
    <x v="2"/>
    <s v="0222 - MINISTERIO DE ENERGIA Y MINAS"/>
    <s v="0002 - DIRECCION GENERAL DE MINERIA"/>
    <x v="1"/>
    <x v="18"/>
    <x v="70"/>
    <s v="2.6 - BIENES MUEBLES, INMUEBLES E INTANGIBLES"/>
    <s v="2.6.2 - MOBILIARIO Y EQUIPO DE AUDIO, AUDIOVISUAL, RECREATIVO Y EDUCACIONAL"/>
    <s v="N"/>
    <s v="00 - N/A"/>
    <s v="10 - FONDO GENERAL"/>
    <s v=" "/>
    <s v="99 - MULTIPROVINCIAL"/>
    <n v="150000"/>
    <n v="0"/>
    <n v="0"/>
  </r>
  <r>
    <s v="2024"/>
    <x v="0"/>
    <x v="0"/>
    <x v="1"/>
    <x v="7"/>
    <x v="2"/>
    <s v="0222 - MINISTERIO DE ENERGIA Y MINAS"/>
    <s v="0002 - DIRECCION GENERAL DE MINERIA"/>
    <x v="1"/>
    <x v="18"/>
    <x v="70"/>
    <s v="2.6 - BIENES MUEBLES, INMUEBLES E INTANGIBLES"/>
    <s v="2.6.3 - EQUIPO E INSTRUMENTAL, CIENTÍFICO Y LABORATORIO"/>
    <s v="N"/>
    <s v="00 - N/A"/>
    <s v="10 - FONDO GENERAL"/>
    <s v=" "/>
    <s v="99 - MULTIPROVINCIAL"/>
    <n v="40000"/>
    <n v="0"/>
    <n v="0"/>
  </r>
  <r>
    <s v="2024"/>
    <x v="0"/>
    <x v="0"/>
    <x v="1"/>
    <x v="7"/>
    <x v="2"/>
    <s v="0222 - MINISTERIO DE ENERGIA Y MINAS"/>
    <s v="0002 - DIRECCION GENERAL DE MINERIA"/>
    <x v="1"/>
    <x v="18"/>
    <x v="70"/>
    <s v="2.6 - BIENES MUEBLES, INMUEBLES E INTANGIBLES"/>
    <s v="2.6.4 - VEHÍCULOS Y EQUIPO DE TRANSPORTE, TRACCIÓN Y ELEVACIÓN"/>
    <s v="N"/>
    <s v="00 - N/A"/>
    <s v="20 - FONDOS CON DESTINO ESPECÍFICO"/>
    <s v=" "/>
    <s v="99 - MULTIPROVINCIAL"/>
    <n v="1609077"/>
    <n v="125000"/>
    <n v="0"/>
  </r>
  <r>
    <s v="2024"/>
    <x v="0"/>
    <x v="0"/>
    <x v="1"/>
    <x v="7"/>
    <x v="2"/>
    <s v="0222 - MINISTERIO DE ENERGIA Y MINAS"/>
    <s v="0002 - DIRECCION GENERAL DE MINERIA"/>
    <x v="1"/>
    <x v="18"/>
    <x v="70"/>
    <s v="2.6 - BIENES MUEBLES, INMUEBLES E INTANGIBLES"/>
    <s v="2.6.5 - MAQUINARIA, OTROS EQUIPOS Y HERRAMIENTAS"/>
    <s v="N"/>
    <s v="00 - N/A"/>
    <s v="10 - FONDO GENERAL"/>
    <s v=" "/>
    <s v="99 - MULTIPROVINCIAL"/>
    <n v="450000"/>
    <n v="199500"/>
    <n v="197155.96"/>
  </r>
  <r>
    <s v="2024"/>
    <x v="0"/>
    <x v="0"/>
    <x v="1"/>
    <x v="7"/>
    <x v="2"/>
    <s v="0222 - MINISTERIO DE ENERGIA Y MINAS"/>
    <s v="0002 - DIRECCION GENERAL DE MINERIA"/>
    <x v="1"/>
    <x v="18"/>
    <x v="70"/>
    <s v="2.6 - BIENES MUEBLES, INMUEBLES E INTANGIBLES"/>
    <s v="2.6.6 - EQUIPOS DE DEFENSA Y SEGURIDAD"/>
    <s v="N"/>
    <s v="00 - N/A"/>
    <s v="10 - FONDO GENERAL"/>
    <s v=" "/>
    <s v="99 - MULTIPROVINCIAL"/>
    <n v="0"/>
    <n v="20000"/>
    <n v="19304.8"/>
  </r>
  <r>
    <s v="2024"/>
    <x v="0"/>
    <x v="0"/>
    <x v="1"/>
    <x v="7"/>
    <x v="2"/>
    <s v="0222 - MINISTERIO DE ENERGIA Y MINAS"/>
    <s v="0002 - DIRECCION GENERAL DE MINERIA"/>
    <x v="1"/>
    <x v="18"/>
    <x v="70"/>
    <s v="2.6 - BIENES MUEBLES, INMUEBLES E INTANGIBLES"/>
    <s v="2.6.8 - BIENES INTANGIBLES"/>
    <s v="N"/>
    <s v="00 - N/A"/>
    <s v="20 - FONDOS CON DESTINO ESPECÍFICO"/>
    <s v=" "/>
    <s v="99 - MULTIPROVINCIAL"/>
    <n v="1050000"/>
    <n v="50000"/>
    <n v="0"/>
  </r>
  <r>
    <s v="2024"/>
    <x v="0"/>
    <x v="0"/>
    <x v="1"/>
    <x v="7"/>
    <x v="2"/>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x v="2"/>
    <s v="0223 - MINISTERIO DE LA VIVIENDA, HABITAT Y EDIFICACIONES (MIVHED)"/>
    <s v="0001 - MINISTERIO DE LA VIVIENDA, HABITAT Y EDIFICACIONES (MIVHED)"/>
    <x v="0"/>
    <x v="0"/>
    <x v="2"/>
    <s v="2.6 - BIENES MUEBLES, INMUEBLES E INTANGIBLES"/>
    <s v="2.6.2 - MOBILIARIO Y EQUIPO DE AUDIO, AUDIOVISUAL, RECREATIVO Y EDUCACIONAL"/>
    <s v="S"/>
    <s v="41 - REMODELACIÓN DE LAS OFICINAS DEL  MINISTERIO DE LA VIVIENDA, HÁBITAT Y EDIFICACIONES, DISTRITO NACIONAL"/>
    <s v="10 - FONDO GENERAL"/>
    <n v="14749"/>
    <s v="01 - DISTRITO NACIONAL"/>
    <n v="0"/>
    <n v="0"/>
    <n v="0"/>
  </r>
  <r>
    <s v="2024"/>
    <x v="0"/>
    <x v="0"/>
    <x v="1"/>
    <x v="7"/>
    <x v="2"/>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35093846"/>
    <n v="35093844.960000001"/>
  </r>
  <r>
    <s v="2024"/>
    <x v="0"/>
    <x v="0"/>
    <x v="1"/>
    <x v="7"/>
    <x v="2"/>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6750149.66"/>
    <n v="16750148.84"/>
  </r>
  <r>
    <s v="2024"/>
    <x v="0"/>
    <x v="0"/>
    <x v="1"/>
    <x v="7"/>
    <x v="2"/>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3819720.75"/>
    <n v="43819720.75"/>
  </r>
  <r>
    <s v="2024"/>
    <x v="0"/>
    <x v="0"/>
    <x v="1"/>
    <x v="7"/>
    <x v="2"/>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4073576"/>
    <n v="4073574.89"/>
  </r>
  <r>
    <s v="2024"/>
    <x v="0"/>
    <x v="0"/>
    <x v="1"/>
    <x v="7"/>
    <x v="2"/>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37792545.850000001"/>
    <n v="37792545.369999997"/>
  </r>
  <r>
    <s v="2024"/>
    <x v="0"/>
    <x v="0"/>
    <x v="1"/>
    <x v="7"/>
    <x v="2"/>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355624.41999999993"/>
    <n v="49524.88"/>
  </r>
  <r>
    <s v="2024"/>
    <x v="0"/>
    <x v="0"/>
    <x v="1"/>
    <x v="7"/>
    <x v="2"/>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x v="2"/>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x v="2"/>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1756292.17"/>
    <n v="2351258.4300000002"/>
  </r>
  <r>
    <s v="2024"/>
    <x v="0"/>
    <x v="0"/>
    <x v="1"/>
    <x v="7"/>
    <x v="2"/>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01171220.58999997"/>
    <n v="201171220.06"/>
  </r>
  <r>
    <s v="2024"/>
    <x v="0"/>
    <x v="0"/>
    <x v="1"/>
    <x v="7"/>
    <x v="2"/>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n v="0"/>
  </r>
  <r>
    <s v="2024"/>
    <x v="0"/>
    <x v="0"/>
    <x v="1"/>
    <x v="7"/>
    <x v="2"/>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1.0099999979138374"/>
    <n v="0"/>
  </r>
  <r>
    <s v="2024"/>
    <x v="0"/>
    <x v="0"/>
    <x v="1"/>
    <x v="7"/>
    <x v="2"/>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83973671"/>
    <n v="114983543.81"/>
  </r>
  <r>
    <s v="2024"/>
    <x v="0"/>
    <x v="0"/>
    <x v="1"/>
    <x v="7"/>
    <x v="2"/>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601734176.20000005"/>
    <n v="533623341.18000001"/>
  </r>
  <r>
    <s v="2024"/>
    <x v="0"/>
    <x v="0"/>
    <x v="1"/>
    <x v="7"/>
    <x v="2"/>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2"/>
    <n v="70471241.459999993"/>
  </r>
  <r>
    <s v="2024"/>
    <x v="0"/>
    <x v="0"/>
    <x v="1"/>
    <x v="7"/>
    <x v="2"/>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36219977.02999997"/>
  </r>
  <r>
    <s v="2024"/>
    <x v="0"/>
    <x v="0"/>
    <x v="1"/>
    <x v="7"/>
    <x v="2"/>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11067975.789999999"/>
  </r>
  <r>
    <s v="2024"/>
    <x v="0"/>
    <x v="0"/>
    <x v="1"/>
    <x v="7"/>
    <x v="2"/>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99475.25"/>
    <n v="999475.25"/>
  </r>
  <r>
    <s v="2024"/>
    <x v="0"/>
    <x v="0"/>
    <x v="1"/>
    <x v="7"/>
    <x v="2"/>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x v="2"/>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224150298.5799999"/>
    <n v="1212446076.0799999"/>
  </r>
  <r>
    <s v="2024"/>
    <x v="0"/>
    <x v="0"/>
    <x v="1"/>
    <x v="7"/>
    <x v="2"/>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7433594"/>
    <n v="17433593.880000003"/>
  </r>
  <r>
    <s v="2024"/>
    <x v="0"/>
    <x v="0"/>
    <x v="1"/>
    <x v="7"/>
    <x v="2"/>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10365009.649999999"/>
    <n v="10365009.65"/>
  </r>
  <r>
    <s v="2024"/>
    <x v="0"/>
    <x v="0"/>
    <x v="1"/>
    <x v="7"/>
    <x v="2"/>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5379743.719999999"/>
    <n v="15379742.720000001"/>
  </r>
  <r>
    <s v="2024"/>
    <x v="0"/>
    <x v="0"/>
    <x v="1"/>
    <x v="7"/>
    <x v="2"/>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x v="2"/>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x v="2"/>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4534274"/>
    <n v="0"/>
  </r>
  <r>
    <s v="2024"/>
    <x v="0"/>
    <x v="0"/>
    <x v="1"/>
    <x v="7"/>
    <x v="2"/>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x v="2"/>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6138298"/>
    <n v="4462463.46"/>
  </r>
  <r>
    <s v="2024"/>
    <x v="0"/>
    <x v="0"/>
    <x v="1"/>
    <x v="7"/>
    <x v="2"/>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n v="0"/>
  </r>
  <r>
    <s v="2024"/>
    <x v="0"/>
    <x v="0"/>
    <x v="1"/>
    <x v="7"/>
    <x v="2"/>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x v="2"/>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1399196"/>
    <n v="21399195.52"/>
  </r>
  <r>
    <s v="2024"/>
    <x v="0"/>
    <x v="0"/>
    <x v="1"/>
    <x v="7"/>
    <x v="2"/>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1415790.25"/>
  </r>
  <r>
    <s v="2024"/>
    <x v="0"/>
    <x v="0"/>
    <x v="1"/>
    <x v="7"/>
    <x v="2"/>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x v="2"/>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x v="2"/>
    <s v="0223 - MINISTERIO DE LA VIVIENDA, HABITAT Y EDIFICACIONES (MIVHED)"/>
    <s v="0001 - MINISTERIO DE LA VIVIENDA, HABITAT Y EDIFICACIONES (MIVHED)"/>
    <x v="2"/>
    <x v="3"/>
    <x v="28"/>
    <s v="2.6 - BIENES MUEBLES, INMUEBLES E INTANGIBLES"/>
    <s v="2.6.1 - MOBILIARIO Y EQUIPO"/>
    <s v="S"/>
    <s v="11 - CONSTRUCCIÓN Y EQUIPAMIENTO CIUDAD SANITARIA SAN CRISTÓBAL"/>
    <s v="10 - FONDO GENERAL"/>
    <n v="14692"/>
    <s v="21 - SAN CRISTOBAL"/>
    <n v="0"/>
    <n v="0"/>
    <n v="0"/>
  </r>
  <r>
    <s v="2024"/>
    <x v="0"/>
    <x v="0"/>
    <x v="1"/>
    <x v="7"/>
    <x v="2"/>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4166092"/>
  </r>
  <r>
    <s v="2024"/>
    <x v="0"/>
    <x v="0"/>
    <x v="1"/>
    <x v="7"/>
    <x v="2"/>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2735403"/>
    <n v="2735401.08"/>
  </r>
  <r>
    <s v="2024"/>
    <x v="0"/>
    <x v="0"/>
    <x v="1"/>
    <x v="7"/>
    <x v="2"/>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844865"/>
    <n v="8844863.0199999996"/>
  </r>
  <r>
    <s v="2024"/>
    <x v="0"/>
    <x v="0"/>
    <x v="1"/>
    <x v="7"/>
    <x v="2"/>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1.6099999998696148"/>
    <n v="0"/>
  </r>
  <r>
    <s v="2024"/>
    <x v="0"/>
    <x v="0"/>
    <x v="1"/>
    <x v="7"/>
    <x v="2"/>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579639.35999999987"/>
    <n v="0"/>
  </r>
  <r>
    <s v="2024"/>
    <x v="0"/>
    <x v="0"/>
    <x v="1"/>
    <x v="7"/>
    <x v="2"/>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8"/>
    <n v="2777277.26"/>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0.37999999523162842"/>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3559648"/>
    <n v="23559647.149999999"/>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13309517.469999999"/>
    <n v="13309517.470000001"/>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0"/>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20964776"/>
    <n v="20964775.84"/>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0.40000000037252903"/>
    <n v="0"/>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9493150.9100000001"/>
    <n v="9493150.8200000003"/>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2257146.15"/>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00000004"/>
    <n v="2286242.44"/>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7.5669959187507629E-10"/>
    <n v="0"/>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n v="0"/>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4333679.57"/>
    <n v="13770037.029999999"/>
  </r>
  <r>
    <s v="2024"/>
    <x v="0"/>
    <x v="0"/>
    <x v="1"/>
    <x v="7"/>
    <x v="2"/>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732257946.26999998"/>
    <n v="732257944.75999999"/>
  </r>
  <r>
    <s v="2024"/>
    <x v="0"/>
    <x v="0"/>
    <x v="1"/>
    <x v="7"/>
    <x v="2"/>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x v="2"/>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x v="2"/>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x v="2"/>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57935426.650000095"/>
    <n v="57935426.539999999"/>
  </r>
  <r>
    <s v="2024"/>
    <x v="0"/>
    <x v="0"/>
    <x v="1"/>
    <x v="7"/>
    <x v="2"/>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8"/>
    <n v="41963117.079999998"/>
  </r>
  <r>
    <s v="2024"/>
    <x v="0"/>
    <x v="0"/>
    <x v="1"/>
    <x v="7"/>
    <x v="2"/>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214851027"/>
    <n v="214850044.17000002"/>
  </r>
  <r>
    <s v="2024"/>
    <x v="0"/>
    <x v="0"/>
    <x v="1"/>
    <x v="7"/>
    <x v="2"/>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x v="2"/>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22197"/>
    <n v="7222196.8399999999"/>
  </r>
  <r>
    <s v="2024"/>
    <x v="0"/>
    <x v="0"/>
    <x v="1"/>
    <x v="7"/>
    <x v="2"/>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87989142"/>
    <n v="119692797.51999998"/>
  </r>
  <r>
    <s v="2024"/>
    <x v="0"/>
    <x v="0"/>
    <x v="1"/>
    <x v="7"/>
    <x v="2"/>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x v="2"/>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x v="2"/>
    <s v="0223 - MINISTERIO DE LA VIVIENDA, HABITAT Y EDIFICACIONES (MIVHED)"/>
    <s v="0001 - MINISTERIO DE LA VIVIENDA, HABITAT Y EDIFICACIONES (MIVHED)"/>
    <x v="2"/>
    <x v="3"/>
    <x v="48"/>
    <s v="2.6 - BIENES MUEBLES, INMUEBLES E INTANGIBLES"/>
    <s v="2.6.1 - MOBILIARIO Y EQUIPO"/>
    <s v="S"/>
    <s v="39 - Construcción Hospital Municipal Villa Vásquez, Provincia de Monte Cristi."/>
    <s v="10 - FONDO GENERAL"/>
    <n v="14488"/>
    <s v="15 - MONTE CRISTI"/>
    <n v="0"/>
    <n v="0"/>
    <n v="0"/>
  </r>
  <r>
    <s v="2024"/>
    <x v="0"/>
    <x v="0"/>
    <x v="1"/>
    <x v="7"/>
    <x v="2"/>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x v="2"/>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x v="2"/>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1513050.6600000001"/>
    <n v="1513049.0899999999"/>
  </r>
  <r>
    <s v="2024"/>
    <x v="0"/>
    <x v="0"/>
    <x v="1"/>
    <x v="7"/>
    <x v="2"/>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24486"/>
    <n v="424485.28"/>
  </r>
  <r>
    <s v="2024"/>
    <x v="0"/>
    <x v="0"/>
    <x v="1"/>
    <x v="7"/>
    <x v="2"/>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552537.6399999999"/>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6340917.21000004"/>
    <n v="366340916.15000004"/>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254392203"/>
    <n v="236582777.38"/>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4360803.310000002"/>
    <n v="54360801.240000002"/>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7377525"/>
    <n v="7377522.5700000003"/>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x v="2"/>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x v="2"/>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29999995"/>
    <n v="21094971.030000001"/>
  </r>
  <r>
    <s v="2024"/>
    <x v="0"/>
    <x v="0"/>
    <x v="1"/>
    <x v="7"/>
    <x v="2"/>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0"/>
    <n v="0"/>
  </r>
  <r>
    <s v="2024"/>
    <x v="0"/>
    <x v="0"/>
    <x v="1"/>
    <x v="7"/>
    <x v="2"/>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0"/>
    <n v="0"/>
  </r>
  <r>
    <s v="2024"/>
    <x v="0"/>
    <x v="0"/>
    <x v="1"/>
    <x v="7"/>
    <x v="2"/>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
    <n v="0"/>
  </r>
  <r>
    <s v="2024"/>
    <x v="0"/>
    <x v="0"/>
    <x v="1"/>
    <x v="7"/>
    <x v="2"/>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x v="2"/>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4800264.66"/>
    <n v="4800263.91"/>
  </r>
  <r>
    <s v="2024"/>
    <x v="0"/>
    <x v="0"/>
    <x v="1"/>
    <x v="7"/>
    <x v="2"/>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05158362"/>
    <n v="105158361.27"/>
  </r>
  <r>
    <s v="2024"/>
    <x v="0"/>
    <x v="0"/>
    <x v="1"/>
    <x v="7"/>
    <x v="2"/>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05173265"/>
    <n v="105173265"/>
  </r>
  <r>
    <s v="2024"/>
    <x v="0"/>
    <x v="0"/>
    <x v="1"/>
    <x v="7"/>
    <x v="2"/>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x v="2"/>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58470845.93000001"/>
    <n v="358470845.16000003"/>
  </r>
  <r>
    <s v="2024"/>
    <x v="0"/>
    <x v="0"/>
    <x v="1"/>
    <x v="7"/>
    <x v="2"/>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63402158.63"/>
    <n v="210817335.63"/>
  </r>
  <r>
    <s v="2024"/>
    <x v="0"/>
    <x v="0"/>
    <x v="1"/>
    <x v="7"/>
    <x v="2"/>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57245570"/>
    <n v="57245569.990000002"/>
  </r>
  <r>
    <s v="2024"/>
    <x v="0"/>
    <x v="0"/>
    <x v="1"/>
    <x v="7"/>
    <x v="2"/>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65000000"/>
    <n v="65000000"/>
  </r>
  <r>
    <s v="2024"/>
    <x v="0"/>
    <x v="0"/>
    <x v="1"/>
    <x v="7"/>
    <x v="2"/>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114865470.85000001"/>
    <n v="114865470.45999999"/>
  </r>
  <r>
    <s v="2024"/>
    <x v="0"/>
    <x v="0"/>
    <x v="1"/>
    <x v="7"/>
    <x v="2"/>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375218567"/>
    <n v="275218566.30000001"/>
  </r>
  <r>
    <s v="2024"/>
    <x v="0"/>
    <x v="0"/>
    <x v="1"/>
    <x v="7"/>
    <x v="2"/>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91771020.280000001"/>
    <n v="91771019.420000002"/>
  </r>
  <r>
    <s v="2024"/>
    <x v="0"/>
    <x v="0"/>
    <x v="1"/>
    <x v="7"/>
    <x v="2"/>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105009725"/>
  </r>
  <r>
    <s v="2024"/>
    <x v="0"/>
    <x v="0"/>
    <x v="1"/>
    <x v="7"/>
    <x v="2"/>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x v="2"/>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1.009999998"/>
    <n v="14437650.359999999"/>
  </r>
  <r>
    <s v="2024"/>
    <x v="0"/>
    <x v="0"/>
    <x v="1"/>
    <x v="7"/>
    <x v="2"/>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5.009999998"/>
    <n v="11914874.85"/>
  </r>
  <r>
    <s v="2024"/>
    <x v="0"/>
    <x v="0"/>
    <x v="1"/>
    <x v="7"/>
    <x v="2"/>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217019952.22"/>
  </r>
  <r>
    <s v="2024"/>
    <x v="0"/>
    <x v="0"/>
    <x v="1"/>
    <x v="7"/>
    <x v="2"/>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x v="2"/>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24796155.6300001"/>
    <n v="1124796154.5"/>
  </r>
  <r>
    <s v="2024"/>
    <x v="0"/>
    <x v="0"/>
    <x v="1"/>
    <x v="7"/>
    <x v="2"/>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0660049"/>
    <n v="70660048.390000001"/>
  </r>
  <r>
    <s v="2024"/>
    <x v="0"/>
    <x v="0"/>
    <x v="1"/>
    <x v="7"/>
    <x v="2"/>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x v="2"/>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x v="2"/>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x v="2"/>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2529347.0099999998"/>
    <n v="2529346.9700000002"/>
  </r>
  <r>
    <s v="2024"/>
    <x v="0"/>
    <x v="0"/>
    <x v="1"/>
    <x v="7"/>
    <x v="2"/>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9.9999904632568359E-3"/>
    <n v="0"/>
  </r>
  <r>
    <s v="2024"/>
    <x v="0"/>
    <x v="0"/>
    <x v="1"/>
    <x v="7"/>
    <x v="2"/>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5"/>
    <n v="2223494.96"/>
  </r>
  <r>
    <s v="2024"/>
    <x v="0"/>
    <x v="0"/>
    <x v="1"/>
    <x v="7"/>
    <x v="2"/>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12024671.34"/>
    <n v="12024668.399999999"/>
  </r>
  <r>
    <s v="2024"/>
    <x v="0"/>
    <x v="0"/>
    <x v="1"/>
    <x v="7"/>
    <x v="2"/>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0351596.700000001"/>
    <n v="10351595.959999999"/>
  </r>
  <r>
    <s v="2024"/>
    <x v="0"/>
    <x v="0"/>
    <x v="1"/>
    <x v="7"/>
    <x v="2"/>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n v="0"/>
  </r>
  <r>
    <s v="2024"/>
    <x v="0"/>
    <x v="0"/>
    <x v="1"/>
    <x v="7"/>
    <x v="2"/>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0483372"/>
    <n v="10477370.99"/>
  </r>
  <r>
    <s v="2024"/>
    <x v="0"/>
    <x v="0"/>
    <x v="1"/>
    <x v="7"/>
    <x v="2"/>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0"/>
    <n v="0"/>
  </r>
  <r>
    <s v="2024"/>
    <x v="0"/>
    <x v="0"/>
    <x v="1"/>
    <x v="7"/>
    <x v="2"/>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x v="2"/>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4007159.8999999994"/>
    <n v="4007159.38"/>
  </r>
  <r>
    <s v="2024"/>
    <x v="0"/>
    <x v="0"/>
    <x v="1"/>
    <x v="7"/>
    <x v="2"/>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24923210"/>
    <n v="24923208.699999999"/>
  </r>
  <r>
    <s v="2024"/>
    <x v="0"/>
    <x v="0"/>
    <x v="1"/>
    <x v="7"/>
    <x v="2"/>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0134389.620000005"/>
    <n v="26372421.160000008"/>
  </r>
  <r>
    <s v="2024"/>
    <x v="0"/>
    <x v="0"/>
    <x v="1"/>
    <x v="7"/>
    <x v="2"/>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2721269"/>
    <n v="2721268.9299999997"/>
  </r>
  <r>
    <s v="2024"/>
    <x v="0"/>
    <x v="0"/>
    <x v="1"/>
    <x v="7"/>
    <x v="2"/>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942876"/>
    <n v="4542875.3099999996"/>
  </r>
  <r>
    <s v="2024"/>
    <x v="0"/>
    <x v="0"/>
    <x v="1"/>
    <x v="7"/>
    <x v="2"/>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x v="2"/>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x v="2"/>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n v="0"/>
  </r>
  <r>
    <s v="2024"/>
    <x v="0"/>
    <x v="0"/>
    <x v="1"/>
    <x v="7"/>
    <x v="2"/>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12641388"/>
    <n v="112641387.97"/>
  </r>
  <r>
    <s v="2024"/>
    <x v="0"/>
    <x v="0"/>
    <x v="1"/>
    <x v="7"/>
    <x v="2"/>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224842418.58000001"/>
  </r>
  <r>
    <s v="2024"/>
    <x v="0"/>
    <x v="0"/>
    <x v="1"/>
    <x v="7"/>
    <x v="2"/>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180937105"/>
    <n v="147014765.24000001"/>
  </r>
  <r>
    <s v="2024"/>
    <x v="0"/>
    <x v="0"/>
    <x v="1"/>
    <x v="7"/>
    <x v="2"/>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822627"/>
    <n v="272822626.01999998"/>
  </r>
  <r>
    <s v="2024"/>
    <x v="0"/>
    <x v="0"/>
    <x v="1"/>
    <x v="7"/>
    <x v="2"/>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42721592"/>
    <n v="242721591.69"/>
  </r>
  <r>
    <s v="2024"/>
    <x v="0"/>
    <x v="0"/>
    <x v="1"/>
    <x v="7"/>
    <x v="2"/>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84962673"/>
    <n v="154391760"/>
  </r>
  <r>
    <s v="2024"/>
    <x v="0"/>
    <x v="0"/>
    <x v="1"/>
    <x v="7"/>
    <x v="2"/>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397659069.27999997"/>
    <n v="397659067.26999998"/>
  </r>
  <r>
    <s v="2024"/>
    <x v="0"/>
    <x v="0"/>
    <x v="1"/>
    <x v="7"/>
    <x v="2"/>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x v="2"/>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114777201.65000001"/>
    <n v="114777200.92"/>
  </r>
  <r>
    <s v="2024"/>
    <x v="0"/>
    <x v="0"/>
    <x v="1"/>
    <x v="7"/>
    <x v="2"/>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x v="2"/>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x v="2"/>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711822"/>
    <n v="711759.49"/>
  </r>
  <r>
    <s v="2024"/>
    <x v="0"/>
    <x v="0"/>
    <x v="1"/>
    <x v="7"/>
    <x v="2"/>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4.5099999998"/>
    <n v="5412313.7699999996"/>
  </r>
  <r>
    <s v="2024"/>
    <x v="0"/>
    <x v="0"/>
    <x v="1"/>
    <x v="7"/>
    <x v="2"/>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1201936"/>
    <n v="1201935.21"/>
  </r>
  <r>
    <s v="2024"/>
    <x v="0"/>
    <x v="0"/>
    <x v="1"/>
    <x v="7"/>
    <x v="2"/>
    <s v="0223 - MINISTERIO DE LA VIVIENDA, HABITAT Y EDIFICACIONES (MIVHED)"/>
    <s v="0001 - MINISTERIO DE LA VIVIENDA, HABITAT Y EDIFICACIONES (MIVHED)"/>
    <x v="2"/>
    <x v="4"/>
    <x v="88"/>
    <s v="2.6 - BIENES MUEBLES, INMUEBLES E INTANGIBLES"/>
    <s v="2.6.1 - MOBILIARIO Y EQUIPO"/>
    <s v="N"/>
    <s v="00 - N/A"/>
    <s v="10 - FONDO GENERAL"/>
    <s v=" "/>
    <s v="99 - MULTIPROVINCIAL"/>
    <n v="9060000"/>
    <n v="22900000"/>
    <n v="16508066.07"/>
  </r>
  <r>
    <s v="2024"/>
    <x v="0"/>
    <x v="0"/>
    <x v="1"/>
    <x v="7"/>
    <x v="2"/>
    <s v="0223 - MINISTERIO DE LA VIVIENDA, HABITAT Y EDIFICACIONES (MIVHED)"/>
    <s v="0001 - MINISTERIO DE LA VIVIENDA, HABITAT Y EDIFICACIONES (MIVHED)"/>
    <x v="2"/>
    <x v="4"/>
    <x v="88"/>
    <s v="2.6 - BIENES MUEBLES, INMUEBLES E INTANGIBLES"/>
    <s v="2.6.1 - MOBILIARIO Y EQUIPO"/>
    <s v="N"/>
    <s v="00 - N/A"/>
    <s v="20 - FONDOS CON DESTINO ESPECÍFICO"/>
    <s v=" "/>
    <s v="99 - MULTIPROVINCIAL"/>
    <n v="42450000"/>
    <n v="18340777"/>
    <n v="13083304.920000002"/>
  </r>
  <r>
    <s v="2024"/>
    <x v="0"/>
    <x v="0"/>
    <x v="1"/>
    <x v="7"/>
    <x v="2"/>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 "/>
    <s v="99 - MULTIPROVINCIAL"/>
    <n v="205000"/>
    <n v="205000"/>
    <n v="131605.4"/>
  </r>
  <r>
    <s v="2024"/>
    <x v="0"/>
    <x v="0"/>
    <x v="1"/>
    <x v="7"/>
    <x v="2"/>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 "/>
    <s v="99 - MULTIPROVINCIAL"/>
    <n v="2005000"/>
    <n v="4830000"/>
    <n v="2693140.5100000002"/>
  </r>
  <r>
    <s v="2024"/>
    <x v="0"/>
    <x v="0"/>
    <x v="1"/>
    <x v="7"/>
    <x v="2"/>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 "/>
    <s v="99 - MULTIPROVINCIAL"/>
    <n v="100000"/>
    <n v="11954000"/>
    <n v="8295988.1100000003"/>
  </r>
  <r>
    <s v="2024"/>
    <x v="0"/>
    <x v="0"/>
    <x v="1"/>
    <x v="7"/>
    <x v="2"/>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 "/>
    <s v="99 - MULTIPROVINCIAL"/>
    <n v="700000"/>
    <n v="5811847"/>
    <n v="4553392.3299999991"/>
  </r>
  <r>
    <s v="2024"/>
    <x v="0"/>
    <x v="0"/>
    <x v="1"/>
    <x v="7"/>
    <x v="2"/>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 "/>
    <s v="99 - MULTIPROVINCIAL"/>
    <n v="215000"/>
    <n v="2889000"/>
    <n v="28389.84"/>
  </r>
  <r>
    <s v="2024"/>
    <x v="0"/>
    <x v="0"/>
    <x v="1"/>
    <x v="7"/>
    <x v="2"/>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 "/>
    <s v="99 - MULTIPROVINCIAL"/>
    <n v="51515000"/>
    <n v="2245000"/>
    <n v="0"/>
  </r>
  <r>
    <s v="2024"/>
    <x v="0"/>
    <x v="0"/>
    <x v="1"/>
    <x v="7"/>
    <x v="2"/>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 "/>
    <s v="99 - MULTIPROVINCIAL"/>
    <n v="1205000"/>
    <n v="1705000"/>
    <n v="1144363.3999999999"/>
  </r>
  <r>
    <s v="2024"/>
    <x v="0"/>
    <x v="0"/>
    <x v="1"/>
    <x v="7"/>
    <x v="2"/>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 "/>
    <s v="99 - MULTIPROVINCIAL"/>
    <n v="2030000"/>
    <n v="11167168"/>
    <n v="1051939.6800000011"/>
  </r>
  <r>
    <s v="2024"/>
    <x v="0"/>
    <x v="0"/>
    <x v="1"/>
    <x v="7"/>
    <x v="2"/>
    <s v="0223 - MINISTERIO DE LA VIVIENDA, HABITAT Y EDIFICACIONES (MIVHED)"/>
    <s v="0001 - MINISTERIO DE LA VIVIENDA, HABITAT Y EDIFICACIONES (MIVHED)"/>
    <x v="2"/>
    <x v="4"/>
    <x v="88"/>
    <s v="2.6 - BIENES MUEBLES, INMUEBLES E INTANGIBLES"/>
    <s v="2.6.6 - EQUIPOS DE DEFENSA Y SEGURIDAD"/>
    <s v="N"/>
    <s v="00 - N/A"/>
    <s v="10 - FONDO GENERAL"/>
    <s v=" "/>
    <s v="99 - MULTIPROVINCIAL"/>
    <n v="0"/>
    <n v="1500000"/>
    <n v="0"/>
  </r>
  <r>
    <s v="2024"/>
    <x v="0"/>
    <x v="0"/>
    <x v="1"/>
    <x v="7"/>
    <x v="2"/>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 "/>
    <s v="99 - MULTIPROVINCIAL"/>
    <n v="0"/>
    <n v="1800000"/>
    <n v="1190536.22"/>
  </r>
  <r>
    <s v="2024"/>
    <x v="0"/>
    <x v="0"/>
    <x v="1"/>
    <x v="7"/>
    <x v="2"/>
    <s v="0223 - MINISTERIO DE LA VIVIENDA, HABITAT Y EDIFICACIONES (MIVHED)"/>
    <s v="0001 - MINISTERIO DE LA VIVIENDA, HABITAT Y EDIFICACIONES (MIVHED)"/>
    <x v="2"/>
    <x v="4"/>
    <x v="88"/>
    <s v="2.6 - BIENES MUEBLES, INMUEBLES E INTANGIBLES"/>
    <s v="2.6.8 - BIENES INTANGIBLES"/>
    <s v="N"/>
    <s v="00 - N/A"/>
    <s v="10 - FONDO GENERAL"/>
    <s v=" "/>
    <s v="99 - MULTIPROVINCIAL"/>
    <n v="50000000"/>
    <n v="106000"/>
    <n v="39772.04"/>
  </r>
  <r>
    <s v="2024"/>
    <x v="0"/>
    <x v="0"/>
    <x v="1"/>
    <x v="7"/>
    <x v="2"/>
    <s v="0223 - MINISTERIO DE LA VIVIENDA, HABITAT Y EDIFICACIONES (MIVHED)"/>
    <s v="0001 - MINISTERIO DE LA VIVIENDA, HABITAT Y EDIFICACIONES (MIVHED)"/>
    <x v="2"/>
    <x v="4"/>
    <x v="88"/>
    <s v="2.6 - BIENES MUEBLES, INMUEBLES E INTANGIBLES"/>
    <s v="2.6.8 - BIENES INTANGIBLES"/>
    <s v="N"/>
    <s v="00 - N/A"/>
    <s v="20 - FONDOS CON DESTINO ESPECÍFICO"/>
    <s v=" "/>
    <s v="99 - MULTIPROVINCIAL"/>
    <n v="10000"/>
    <n v="10000"/>
    <n v="0"/>
  </r>
  <r>
    <s v="2024"/>
    <x v="0"/>
    <x v="0"/>
    <x v="1"/>
    <x v="7"/>
    <x v="2"/>
    <s v="0223 - MINISTERIO DE LA VIVIENDA, HABITAT Y EDIFICACIONES (MIVHED)"/>
    <s v="0001 - MINISTERIO DE LA VIVIENDA, HABITAT Y EDIFICACIONES (MIVHED)"/>
    <x v="2"/>
    <x v="4"/>
    <x v="88"/>
    <s v="2.7 - OBRAS"/>
    <s v="2.7.1 - OBRAS EN EDIFICACIONES"/>
    <s v="N"/>
    <s v="00 - N/A"/>
    <s v="10 - FONDO GENERAL"/>
    <s v=" "/>
    <s v="99 - MULTIPROVINCIAL"/>
    <n v="805050000"/>
    <n v="18662063"/>
    <n v="18574127.780000001"/>
  </r>
  <r>
    <s v="2024"/>
    <x v="0"/>
    <x v="0"/>
    <x v="1"/>
    <x v="7"/>
    <x v="2"/>
    <s v="0223 - MINISTERIO DE LA VIVIENDA, HABITAT Y EDIFICACIONES (MIVHED)"/>
    <s v="0001 - MINISTERIO DE LA VIVIENDA, HABITAT Y EDIFICACIONES (MIVHED)"/>
    <x v="2"/>
    <x v="4"/>
    <x v="88"/>
    <s v="2.7 - OBRAS"/>
    <s v="2.7.1 - OBRAS EN EDIFICACIONES"/>
    <s v="N"/>
    <s v="00 - N/A"/>
    <s v="20 - FONDOS CON DESTINO ESPECÍFICO"/>
    <s v=" "/>
    <s v="99 - MULTIPROVINCIAL"/>
    <n v="15050000"/>
    <n v="140800160.36999997"/>
    <n v="28853132.240000002"/>
  </r>
  <r>
    <s v="2024"/>
    <x v="0"/>
    <x v="0"/>
    <x v="1"/>
    <x v="7"/>
    <x v="2"/>
    <s v="0223 - MINISTERIO DE LA VIVIENDA, HABITAT Y EDIFICACIONES (MIVHED)"/>
    <s v="0001 - MINISTERIO DE LA VIVIENDA, HABITAT Y EDIFICACIONES (MIVHED)"/>
    <x v="2"/>
    <x v="4"/>
    <x v="88"/>
    <s v="2.7 - OBRAS"/>
    <s v="2.7.1 - OBRAS EN EDIFICACIONES"/>
    <s v="N"/>
    <s v="00 - N/A"/>
    <s v="50 - CRÉDITO INTERNO"/>
    <s v=" "/>
    <s v="99 - MULTIPROVINCIAL"/>
    <n v="0"/>
    <n v="130000000"/>
    <n v="100610791.04999998"/>
  </r>
  <r>
    <s v="2024"/>
    <x v="0"/>
    <x v="0"/>
    <x v="1"/>
    <x v="7"/>
    <x v="3"/>
    <s v="0301 - PODER JUDICIAL"/>
    <s v="0001 - CONSEJO DEL PODER JUDICIAL"/>
    <x v="0"/>
    <x v="1"/>
    <x v="1"/>
    <s v="2.6 - BIENES MUEBLES, INMUEBLES E INTANGIBLES"/>
    <s v="2.6.1 - MOBILIARIO Y EQUIPO"/>
    <s v="N"/>
    <s v="00 - N/A"/>
    <s v="10 - FONDO GENERAL"/>
    <s v=" "/>
    <s v="99 - MULTIPROVINCIAL"/>
    <n v="24626688"/>
    <n v="85626688"/>
    <n v="85626688"/>
  </r>
  <r>
    <s v="2024"/>
    <x v="0"/>
    <x v="0"/>
    <x v="1"/>
    <x v="7"/>
    <x v="3"/>
    <s v="0301 - PODER JUDICIAL"/>
    <s v="0001 - CONSEJO DEL PODER JUDICIAL"/>
    <x v="0"/>
    <x v="1"/>
    <x v="1"/>
    <s v="2.6 - BIENES MUEBLES, INMUEBLES E INTANGIBLES"/>
    <s v="2.6.2 - MOBILIARIO Y EQUIPO DE AUDIO, AUDIOVISUAL, RECREATIVO Y EDUCACIONAL"/>
    <s v="N"/>
    <s v="00 - N/A"/>
    <s v="10 - FONDO GENERAL"/>
    <s v=" "/>
    <s v="99 - MULTIPROVINCIAL"/>
    <n v="3993197"/>
    <n v="3993197"/>
    <n v="3993197"/>
  </r>
  <r>
    <s v="2024"/>
    <x v="0"/>
    <x v="0"/>
    <x v="1"/>
    <x v="7"/>
    <x v="3"/>
    <s v="0301 - PODER JUDICIAL"/>
    <s v="0001 - CONSEJO DEL PODER JUDICIAL"/>
    <x v="0"/>
    <x v="1"/>
    <x v="1"/>
    <s v="2.6 - BIENES MUEBLES, INMUEBLES E INTANGIBLES"/>
    <s v="2.6.4 - VEHÍCULOS Y EQUIPO DE TRANSPORTE, TRACCIÓN Y ELEVACIÓN"/>
    <s v="N"/>
    <s v="00 - N/A"/>
    <s v="10 - FONDO GENERAL"/>
    <s v=" "/>
    <s v="99 - MULTIPROVINCIAL"/>
    <n v="3124640"/>
    <n v="3124640"/>
    <n v="3124640"/>
  </r>
  <r>
    <s v="2024"/>
    <x v="0"/>
    <x v="0"/>
    <x v="1"/>
    <x v="7"/>
    <x v="3"/>
    <s v="0301 - PODER JUDICIAL"/>
    <s v="0001 - CONSEJO DEL PODER JUDICIAL"/>
    <x v="0"/>
    <x v="1"/>
    <x v="1"/>
    <s v="2.6 - BIENES MUEBLES, INMUEBLES E INTANGIBLES"/>
    <s v="2.6.5 - MAQUINARIA, OTROS EQUIPOS Y HERRAMIENTAS"/>
    <s v="N"/>
    <s v="00 - N/A"/>
    <s v="10 - FONDO GENERAL"/>
    <s v=" "/>
    <s v="99 - MULTIPROVINCIAL"/>
    <n v="20917196"/>
    <n v="20917196"/>
    <n v="20917196"/>
  </r>
  <r>
    <s v="2024"/>
    <x v="0"/>
    <x v="0"/>
    <x v="1"/>
    <x v="7"/>
    <x v="3"/>
    <s v="0301 - PODER JUDICIAL"/>
    <s v="0001 - CONSEJO DEL PODER JUDICIAL"/>
    <x v="0"/>
    <x v="1"/>
    <x v="1"/>
    <s v="2.6 - BIENES MUEBLES, INMUEBLES E INTANGIBLES"/>
    <s v="2.6.6 - EQUIPOS DE DEFENSA Y SEGURIDAD"/>
    <s v="N"/>
    <s v="00 - N/A"/>
    <s v="10 - FONDO GENERAL"/>
    <s v=" "/>
    <s v="99 - MULTIPROVINCIAL"/>
    <n v="3255875"/>
    <n v="3255875"/>
    <n v="3255875"/>
  </r>
  <r>
    <s v="2024"/>
    <x v="0"/>
    <x v="0"/>
    <x v="1"/>
    <x v="7"/>
    <x v="3"/>
    <s v="0301 - PODER JUDICIAL"/>
    <s v="0001 - CONSEJO DEL PODER JUDICIAL"/>
    <x v="0"/>
    <x v="1"/>
    <x v="1"/>
    <s v="2.6 - BIENES MUEBLES, INMUEBLES E INTANGIBLES"/>
    <s v="2.6.8 - BIENES INTANGIBLES"/>
    <s v="N"/>
    <s v="00 - N/A"/>
    <s v="10 - FONDO GENERAL"/>
    <s v=" "/>
    <s v="99 - MULTIPROVINCIAL"/>
    <n v="4277005"/>
    <n v="4277005"/>
    <n v="4277005"/>
  </r>
  <r>
    <s v="2024"/>
    <x v="0"/>
    <x v="0"/>
    <x v="1"/>
    <x v="7"/>
    <x v="4"/>
    <s v="0401 - JUNTA CENTRAL ELECTORAL"/>
    <s v="0001 - JUNTA CENTRAL ELECTORAL"/>
    <x v="0"/>
    <x v="0"/>
    <x v="89"/>
    <s v="2.6 - BIENES MUEBLES, INMUEBLES E INTANGIBLES"/>
    <s v="2.6.1 - MOBILIARIO Y EQUIPO"/>
    <s v="N"/>
    <s v="00 - N/A"/>
    <s v="10 - FONDO GENERAL"/>
    <s v=" "/>
    <s v="99 - MULTIPROVINCIAL"/>
    <n v="163064100"/>
    <n v="183435063"/>
    <n v="183435063"/>
  </r>
  <r>
    <s v="2024"/>
    <x v="0"/>
    <x v="0"/>
    <x v="1"/>
    <x v="7"/>
    <x v="4"/>
    <s v="0401 - JUNTA CENTRAL ELECTORAL"/>
    <s v="0001 - JUNTA CENTRAL ELECTORAL"/>
    <x v="0"/>
    <x v="0"/>
    <x v="89"/>
    <s v="2.6 - BIENES MUEBLES, INMUEBLES E INTANGIBLES"/>
    <s v="2.6.2 - MOBILIARIO Y EQUIPO DE AUDIO, AUDIOVISUAL, RECREATIVO Y EDUCACIONAL"/>
    <s v="N"/>
    <s v="00 - N/A"/>
    <s v="10 - FONDO GENERAL"/>
    <s v=" "/>
    <s v="99 - MULTIPROVINCIAL"/>
    <n v="0"/>
    <n v="2266300"/>
    <n v="2266300"/>
  </r>
  <r>
    <s v="2024"/>
    <x v="0"/>
    <x v="0"/>
    <x v="1"/>
    <x v="7"/>
    <x v="4"/>
    <s v="0401 - JUNTA CENTRAL ELECTORAL"/>
    <s v="0001 - JUNTA CENTRAL ELECTORAL"/>
    <x v="0"/>
    <x v="0"/>
    <x v="89"/>
    <s v="2.6 - BIENES MUEBLES, INMUEBLES E INTANGIBLES"/>
    <s v="2.6.5 - MAQUINARIA, OTROS EQUIPOS Y HERRAMIENTAS"/>
    <s v="N"/>
    <s v="00 - N/A"/>
    <s v="10 - FONDO GENERAL"/>
    <s v=" "/>
    <s v="99 - MULTIPROVINCIAL"/>
    <n v="0"/>
    <n v="185500"/>
    <n v="185500"/>
  </r>
  <r>
    <s v="2024"/>
    <x v="0"/>
    <x v="0"/>
    <x v="1"/>
    <x v="7"/>
    <x v="5"/>
    <s v="0402 - CÁMARA DE CUENTAS"/>
    <s v="0001 - CAMARA DE CUENTAS DE LA REPUBLICA DOMINICANA"/>
    <x v="0"/>
    <x v="0"/>
    <x v="2"/>
    <s v="2.6 - BIENES MUEBLES, INMUEBLES E INTANGIBLES"/>
    <s v="2.6.1 - MOBILIARIO Y EQUIPO"/>
    <s v="N"/>
    <s v="00 - N/A"/>
    <s v="10 - FONDO GENERAL"/>
    <s v=" "/>
    <s v="99 - MULTIPROVINCIAL"/>
    <n v="33162701"/>
    <n v="33162701"/>
    <n v="33162701"/>
  </r>
  <r>
    <s v="2024"/>
    <x v="0"/>
    <x v="0"/>
    <x v="1"/>
    <x v="7"/>
    <x v="5"/>
    <s v="0402 - CÁMARA DE CUENTAS"/>
    <s v="0001 - CAMARA DE CUENTAS DE LA REPUBLICA DOMINICANA"/>
    <x v="0"/>
    <x v="0"/>
    <x v="2"/>
    <s v="2.6 - BIENES MUEBLES, INMUEBLES E INTANGIBLES"/>
    <s v="2.6.2 - MOBILIARIO Y EQUIPO DE AUDIO, AUDIOVISUAL, RECREATIVO Y EDUCACIONAL"/>
    <s v="N"/>
    <s v="00 - N/A"/>
    <s v="10 - FONDO GENERAL"/>
    <s v=" "/>
    <s v="99 - MULTIPROVINCIAL"/>
    <n v="263440"/>
    <n v="263440"/>
    <n v="263440"/>
  </r>
  <r>
    <s v="2024"/>
    <x v="0"/>
    <x v="0"/>
    <x v="1"/>
    <x v="7"/>
    <x v="5"/>
    <s v="0402 - CÁMARA DE CUENTAS"/>
    <s v="0001 - CAMARA DE CUENTAS DE LA REPUBLICA DOMINICANA"/>
    <x v="0"/>
    <x v="0"/>
    <x v="2"/>
    <s v="2.6 - BIENES MUEBLES, INMUEBLES E INTANGIBLES"/>
    <s v="2.6.3 - EQUIPO E INSTRUMENTAL, CIENTÍFICO Y LABORATORIO"/>
    <s v="N"/>
    <s v="00 - N/A"/>
    <s v="10 - FONDO GENERAL"/>
    <s v=" "/>
    <s v="99 - MULTIPROVINCIAL"/>
    <n v="435003"/>
    <n v="435003"/>
    <n v="435003"/>
  </r>
  <r>
    <s v="2024"/>
    <x v="0"/>
    <x v="0"/>
    <x v="1"/>
    <x v="7"/>
    <x v="5"/>
    <s v="0402 - CÁMARA DE CUENTAS"/>
    <s v="0001 - CAMARA DE CUENTAS DE LA REPUBLICA DOMINICANA"/>
    <x v="0"/>
    <x v="0"/>
    <x v="2"/>
    <s v="2.6 - BIENES MUEBLES, INMUEBLES E INTANGIBLES"/>
    <s v="2.6.4 - VEHÍCULOS Y EQUIPO DE TRANSPORTE, TRACCIÓN Y ELEVACIÓN"/>
    <s v="N"/>
    <s v="00 - N/A"/>
    <s v="10 - FONDO GENERAL"/>
    <s v=" "/>
    <s v="99 - MULTIPROVINCIAL"/>
    <n v="2130000"/>
    <n v="2130000"/>
    <n v="2130000"/>
  </r>
  <r>
    <s v="2024"/>
    <x v="0"/>
    <x v="0"/>
    <x v="1"/>
    <x v="7"/>
    <x v="5"/>
    <s v="0402 - CÁMARA DE CUENTAS"/>
    <s v="0001 - CAMARA DE CUENTAS DE LA REPUBLICA DOMINICANA"/>
    <x v="0"/>
    <x v="0"/>
    <x v="2"/>
    <s v="2.6 - BIENES MUEBLES, INMUEBLES E INTANGIBLES"/>
    <s v="2.6.5 - MAQUINARIA, OTROS EQUIPOS Y HERRAMIENTAS"/>
    <s v="N"/>
    <s v="00 - N/A"/>
    <s v="10 - FONDO GENERAL"/>
    <s v=" "/>
    <s v="99 - MULTIPROVINCIAL"/>
    <n v="4218947"/>
    <n v="4218947"/>
    <n v="4218947"/>
  </r>
  <r>
    <s v="2024"/>
    <x v="0"/>
    <x v="0"/>
    <x v="1"/>
    <x v="7"/>
    <x v="5"/>
    <s v="0402 - CÁMARA DE CUENTAS"/>
    <s v="0001 - CAMARA DE CUENTAS DE LA REPUBLICA DOMINICANA"/>
    <x v="0"/>
    <x v="0"/>
    <x v="2"/>
    <s v="2.6 - BIENES MUEBLES, INMUEBLES E INTANGIBLES"/>
    <s v="2.6.6 - EQUIPOS DE DEFENSA Y SEGURIDAD"/>
    <s v="N"/>
    <s v="00 - N/A"/>
    <s v="10 - FONDO GENERAL"/>
    <s v=" "/>
    <s v="99 - MULTIPROVINCIAL"/>
    <n v="3152418"/>
    <n v="3152418"/>
    <n v="3152418"/>
  </r>
  <r>
    <s v="2024"/>
    <x v="0"/>
    <x v="0"/>
    <x v="1"/>
    <x v="7"/>
    <x v="5"/>
    <s v="0402 - CÁMARA DE CUENTAS"/>
    <s v="0001 - CAMARA DE CUENTAS DE LA REPUBLICA DOMINICANA"/>
    <x v="0"/>
    <x v="0"/>
    <x v="2"/>
    <s v="2.6 - BIENES MUEBLES, INMUEBLES E INTANGIBLES"/>
    <s v="2.6.8 - BIENES INTANGIBLES"/>
    <s v="N"/>
    <s v="00 - N/A"/>
    <s v="10 - FONDO GENERAL"/>
    <s v=" "/>
    <s v="99 - MULTIPROVINCIAL"/>
    <n v="36646638"/>
    <n v="36646638"/>
    <n v="36646638"/>
  </r>
  <r>
    <s v="2024"/>
    <x v="0"/>
    <x v="0"/>
    <x v="1"/>
    <x v="7"/>
    <x v="6"/>
    <s v="0403 - TRIBUNAL CONSTITUCIONAL"/>
    <s v="0001 - TRIBUNAL CONSTITUCIONAL"/>
    <x v="0"/>
    <x v="1"/>
    <x v="1"/>
    <s v="2.6 - BIENES MUEBLES, INMUEBLES E INTANGIBLES"/>
    <s v="2.6.1 - MOBILIARIO Y EQUIPO"/>
    <s v="N"/>
    <s v="00 - N/A"/>
    <s v="10 - FONDO GENERAL"/>
    <s v=" "/>
    <s v="99 - MULTIPROVINCIAL"/>
    <n v="26699362"/>
    <n v="28649520.990000002"/>
    <n v="28649520.989999995"/>
  </r>
  <r>
    <s v="2024"/>
    <x v="0"/>
    <x v="0"/>
    <x v="1"/>
    <x v="7"/>
    <x v="6"/>
    <s v="0403 - TRIBUNAL CONSTITUCIONAL"/>
    <s v="0001 - TRIBUNAL CONSTITUCIONAL"/>
    <x v="0"/>
    <x v="1"/>
    <x v="1"/>
    <s v="2.6 - BIENES MUEBLES, INMUEBLES E INTANGIBLES"/>
    <s v="2.6.2 - MOBILIARIO Y EQUIPO DE AUDIO, AUDIOVISUAL, RECREATIVO Y EDUCACIONAL"/>
    <s v="N"/>
    <s v="00 - N/A"/>
    <s v="10 - FONDO GENERAL"/>
    <s v=" "/>
    <s v="99 - MULTIPROVINCIAL"/>
    <n v="1000000"/>
    <n v="1000000"/>
    <n v="1000000"/>
  </r>
  <r>
    <s v="2024"/>
    <x v="0"/>
    <x v="0"/>
    <x v="1"/>
    <x v="7"/>
    <x v="7"/>
    <s v="0404 - DEFENSOR DEL PUEBLO"/>
    <s v="0001 - DEFENSOR DEL PUEBLO"/>
    <x v="0"/>
    <x v="1"/>
    <x v="1"/>
    <s v="2.6 - BIENES MUEBLES, INMUEBLES E INTANGIBLES"/>
    <s v="2.6.1 - MOBILIARIO Y EQUIPO"/>
    <s v="N"/>
    <s v="00 - N/A"/>
    <s v="10 - FONDO GENERAL"/>
    <s v=" "/>
    <s v="99 - MULTIPROVINCIAL"/>
    <n v="2750000"/>
    <n v="5151045.72"/>
    <n v="4075611.42"/>
  </r>
  <r>
    <s v="2024"/>
    <x v="0"/>
    <x v="0"/>
    <x v="1"/>
    <x v="7"/>
    <x v="7"/>
    <s v="0404 - DEFENSOR DEL PUEBLO"/>
    <s v="0001 - DEFENSOR DEL PUEBLO"/>
    <x v="0"/>
    <x v="1"/>
    <x v="1"/>
    <s v="2.6 - BIENES MUEBLES, INMUEBLES E INTANGIBLES"/>
    <s v="2.6.2 - MOBILIARIO Y EQUIPO DE AUDIO, AUDIOVISUAL, RECREATIVO Y EDUCACIONAL"/>
    <s v="N"/>
    <s v="00 - N/A"/>
    <s v="10 - FONDO GENERAL"/>
    <s v=" "/>
    <s v="99 - MULTIPROVINCIAL"/>
    <n v="1100000"/>
    <n v="1075604.56"/>
    <n v="1075604.5599999998"/>
  </r>
  <r>
    <s v="2024"/>
    <x v="0"/>
    <x v="0"/>
    <x v="1"/>
    <x v="7"/>
    <x v="7"/>
    <s v="0404 - DEFENSOR DEL PUEBLO"/>
    <s v="0001 - DEFENSOR DEL PUEBLO"/>
    <x v="0"/>
    <x v="1"/>
    <x v="1"/>
    <s v="2.6 - BIENES MUEBLES, INMUEBLES E INTANGIBLES"/>
    <s v="2.6.4 - VEHÍCULOS Y EQUIPO DE TRANSPORTE, TRACCIÓN Y ELEVACIÓN"/>
    <s v="N"/>
    <s v="00 - N/A"/>
    <s v="10 - FONDO GENERAL"/>
    <s v=" "/>
    <s v="99 - MULTIPROVINCIAL"/>
    <n v="5000000"/>
    <n v="3688444"/>
    <n v="3688444"/>
  </r>
  <r>
    <s v="2024"/>
    <x v="0"/>
    <x v="0"/>
    <x v="1"/>
    <x v="7"/>
    <x v="7"/>
    <s v="0404 - DEFENSOR DEL PUEBLO"/>
    <s v="0001 - DEFENSOR DEL PUEBLO"/>
    <x v="0"/>
    <x v="1"/>
    <x v="1"/>
    <s v="2.6 - BIENES MUEBLES, INMUEBLES E INTANGIBLES"/>
    <s v="2.6.5 - MAQUINARIA, OTROS EQUIPOS Y HERRAMIENTAS"/>
    <s v="N"/>
    <s v="00 - N/A"/>
    <s v="10 - FONDO GENERAL"/>
    <s v=" "/>
    <s v="99 - MULTIPROVINCIAL"/>
    <n v="300000"/>
    <n v="204158.88"/>
    <n v="204158.88"/>
  </r>
  <r>
    <s v="2024"/>
    <x v="0"/>
    <x v="0"/>
    <x v="1"/>
    <x v="7"/>
    <x v="7"/>
    <s v="0404 - DEFENSOR DEL PUEBLO"/>
    <s v="0001 - DEFENSOR DEL PUEBLO"/>
    <x v="0"/>
    <x v="1"/>
    <x v="1"/>
    <s v="2.6 - BIENES MUEBLES, INMUEBLES E INTANGIBLES"/>
    <s v="2.6.6 - EQUIPOS DE DEFENSA Y SEGURIDAD"/>
    <s v="N"/>
    <s v="00 - N/A"/>
    <s v="10 - FONDO GENERAL"/>
    <s v=" "/>
    <s v="99 - MULTIPROVINCIAL"/>
    <n v="100000"/>
    <n v="326944.96000000002"/>
    <n v="326944.96000000002"/>
  </r>
  <r>
    <s v="2024"/>
    <x v="0"/>
    <x v="0"/>
    <x v="1"/>
    <x v="7"/>
    <x v="7"/>
    <s v="0404 - DEFENSOR DEL PUEBLO"/>
    <s v="0001 - DEFENSOR DEL PUEBLO"/>
    <x v="0"/>
    <x v="1"/>
    <x v="1"/>
    <s v="2.6 - BIENES MUEBLES, INMUEBLES E INTANGIBLES"/>
    <s v="2.6.8 - BIENES INTANGIBLES"/>
    <s v="N"/>
    <s v="00 - N/A"/>
    <s v="10 - FONDO GENERAL"/>
    <s v=" "/>
    <s v="99 - MULTIPROVINCIAL"/>
    <n v="1050000"/>
    <n v="0"/>
    <n v="0"/>
  </r>
  <r>
    <s v="2024"/>
    <x v="0"/>
    <x v="0"/>
    <x v="1"/>
    <x v="7"/>
    <x v="7"/>
    <s v="0404 - DEFENSOR DEL PUEBLO"/>
    <s v="0001 - DEFENSOR DEL PUEBLO"/>
    <x v="0"/>
    <x v="1"/>
    <x v="1"/>
    <s v="2.7 - OBRAS"/>
    <s v="2.7.1 - OBRAS EN EDIFICACIONES"/>
    <s v="N"/>
    <s v="00 - N/A"/>
    <s v="10 - FONDO GENERAL"/>
    <s v=" "/>
    <s v="99 - MULTIPROVINCIAL"/>
    <n v="1000000"/>
    <n v="0"/>
    <n v="0"/>
  </r>
  <r>
    <s v="2024"/>
    <x v="0"/>
    <x v="0"/>
    <x v="1"/>
    <x v="7"/>
    <x v="8"/>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x v="8"/>
    <s v="0405 - TRIBUNAL SUPERIOR  ELECTORAL ( TSE)"/>
    <s v="0001 - TRIBUNAL SUPERIOR  ELECTORAL TSE"/>
    <x v="0"/>
    <x v="1"/>
    <x v="1"/>
    <s v="2.6 - BIENES MUEBLES, INMUEBLES E INTANGIBLES"/>
    <s v="2.6.1 - MOBILIARIO Y EQUIPO"/>
    <s v="N"/>
    <s v="00 - N/A"/>
    <s v="10 - FONDO GENERAL"/>
    <s v=" "/>
    <s v="99 - MULTIPROVINCIAL"/>
    <n v="7207067"/>
    <n v="7207067"/>
    <n v="7207066.9800000014"/>
  </r>
  <r>
    <s v="2024"/>
    <x v="0"/>
    <x v="0"/>
    <x v="1"/>
    <x v="7"/>
    <x v="8"/>
    <s v="0405 - TRIBUNAL SUPERIOR  ELECTORAL ( TSE)"/>
    <s v="0001 - TRIBUNAL SUPERIOR  ELECTORAL TSE"/>
    <x v="0"/>
    <x v="1"/>
    <x v="1"/>
    <s v="2.6 - BIENES MUEBLES, INMUEBLES E INTANGIBLES"/>
    <s v="2.6.2 - MOBILIARIO Y EQUIPO DE AUDIO, AUDIOVISUAL, RECREATIVO Y EDUCACIONAL"/>
    <s v="N"/>
    <s v="00 - N/A"/>
    <s v="10 - FONDO GENERAL"/>
    <s v=" "/>
    <s v="99 - MULTIPROVINCIAL"/>
    <n v="100000"/>
    <n v="150000"/>
    <n v="150000"/>
  </r>
  <r>
    <s v="2024"/>
    <x v="0"/>
    <x v="0"/>
    <x v="1"/>
    <x v="7"/>
    <x v="8"/>
    <s v="0405 - TRIBUNAL SUPERIOR  ELECTORAL ( TSE)"/>
    <s v="0001 - TRIBUNAL SUPERIOR  ELECTORAL TSE"/>
    <x v="0"/>
    <x v="1"/>
    <x v="1"/>
    <s v="2.6 - BIENES MUEBLES, INMUEBLES E INTANGIBLES"/>
    <s v="2.6.4 - VEHÍCULOS Y EQUIPO DE TRANSPORTE, TRACCIÓN Y ELEVACIÓN"/>
    <s v="N"/>
    <s v="00 - N/A"/>
    <s v="10 - FONDO GENERAL"/>
    <s v=" "/>
    <s v="99 - MULTIPROVINCIAL"/>
    <n v="3500000"/>
    <n v="3450000"/>
    <n v="3450000"/>
  </r>
  <r>
    <s v="2024"/>
    <x v="0"/>
    <x v="0"/>
    <x v="1"/>
    <x v="7"/>
    <x v="8"/>
    <s v="0405 - TRIBUNAL SUPERIOR  ELECTORAL ( TSE)"/>
    <s v="0001 - TRIBUNAL SUPERIOR  ELECTORAL TSE"/>
    <x v="0"/>
    <x v="1"/>
    <x v="1"/>
    <s v="2.6 - BIENES MUEBLES, INMUEBLES E INTANGIBLES"/>
    <s v="2.6.5 - MAQUINARIA, OTROS EQUIPOS Y HERRAMIENTAS"/>
    <s v="N"/>
    <s v="00 - N/A"/>
    <s v="10 - FONDO GENERAL"/>
    <s v=" "/>
    <s v="99 - MULTIPROVINCIAL"/>
    <n v="2000000"/>
    <n v="2000000"/>
    <n v="2000000"/>
  </r>
  <r>
    <s v="2024"/>
    <x v="0"/>
    <x v="0"/>
    <x v="1"/>
    <x v="7"/>
    <x v="8"/>
    <s v="0405 - TRIBUNAL SUPERIOR  ELECTORAL ( TSE)"/>
    <s v="0001 - TRIBUNAL SUPERIOR  ELECTORAL TSE"/>
    <x v="0"/>
    <x v="1"/>
    <x v="1"/>
    <s v="2.6 - BIENES MUEBLES, INMUEBLES E INTANGIBLES"/>
    <s v="2.6.8 - BIENES INTANGIBLES"/>
    <s v="N"/>
    <s v="00 - N/A"/>
    <s v="10 - FONDO GENERAL"/>
    <s v=" "/>
    <s v="99 - MULTIPROVINCIAL"/>
    <n v="5000000"/>
    <n v="5000000"/>
    <n v="4999999.99"/>
  </r>
  <r>
    <s v="2024"/>
    <x v="0"/>
    <x v="0"/>
    <x v="1"/>
    <x v="8"/>
    <x v="2"/>
    <s v="0201 - PRESIDENCIA DE LA REPÚBLICA"/>
    <s v="0001 - CONTRALORIA GENERAL DE LA REPUBLICA"/>
    <x v="0"/>
    <x v="0"/>
    <x v="2"/>
    <s v="2.6 - BIENES MUEBLES, INMUEBLES E INTANGIBLES"/>
    <s v="2.6.9 - EDIFICIOS, ESTRUCTURAS, TIERRAS, TERRENOS Y OBJETOS DE VALOR"/>
    <s v="N"/>
    <s v="00 - N/A"/>
    <s v="10 - FONDO GENERAL"/>
    <s v=" "/>
    <s v="99 - MULTIPROVINCIAL"/>
    <n v="600"/>
    <n v="21600"/>
    <n v="0"/>
  </r>
  <r>
    <s v="2024"/>
    <x v="0"/>
    <x v="0"/>
    <x v="1"/>
    <x v="8"/>
    <x v="2"/>
    <s v="0201 - PRESIDENCIA DE LA REPÚBLICA"/>
    <s v="0001 - GABINETE SOCIAL DE LA PRESIDENCIA"/>
    <x v="2"/>
    <x v="4"/>
    <x v="5"/>
    <s v="2.6 - BIENES MUEBLES, INMUEBLES E INTANGIBLES"/>
    <s v="2.6.9 - EDIFICIOS, ESTRUCTURAS, TIERRAS, TERRENOS Y OBJETOS DE VALOR"/>
    <s v="N"/>
    <s v="00 - N/A"/>
    <s v="10 - FONDO GENERAL"/>
    <s v=" "/>
    <s v="99 - MULTIPROVINCIAL"/>
    <n v="561201"/>
    <n v="155697.43999999994"/>
    <n v="0"/>
  </r>
  <r>
    <s v="2024"/>
    <x v="0"/>
    <x v="0"/>
    <x v="1"/>
    <x v="8"/>
    <x v="2"/>
    <s v="0201 - PRESIDENCIA DE LA REPÚBLICA"/>
    <s v="0001 - GABINETE SOCIAL DE LA PRESIDENCIA"/>
    <x v="2"/>
    <x v="4"/>
    <x v="6"/>
    <s v="2.6 - BIENES MUEBLES, INMUEBLES E INTANGIBLES"/>
    <s v="2.6.9 - EDIFICIOS, ESTRUCTURAS, TIERRAS, TERRENOS Y OBJETOS DE VALOR"/>
    <s v="N"/>
    <s v="00 - N/A"/>
    <s v="10 - FONDO GENERAL"/>
    <s v=" "/>
    <s v="99 - MULTIPROVINCIAL"/>
    <n v="0"/>
    <n v="131000"/>
    <n v="0"/>
  </r>
  <r>
    <s v="2024"/>
    <x v="0"/>
    <x v="0"/>
    <x v="1"/>
    <x v="8"/>
    <x v="2"/>
    <s v="0201 - PRESIDENCIA DE LA REPÚBLICA"/>
    <s v="0006 - CENTRO DE OPERACIONES DE EMERGENCIAS (COE)"/>
    <x v="3"/>
    <x v="6"/>
    <x v="13"/>
    <s v="2.6 - BIENES MUEBLES, INMUEBLES E INTANGIBLES"/>
    <s v="2.6.9 - EDIFICIOS, ESTRUCTURAS, TIERRAS, TERRENOS Y OBJETOS DE VALOR"/>
    <s v="N"/>
    <s v="00 - N/A"/>
    <s v="40 - TRANSFERENCIAS"/>
    <s v=" "/>
    <s v="99 - MULTIPROVINCIAL"/>
    <n v="0"/>
    <n v="1307912"/>
    <n v="1307912"/>
  </r>
  <r>
    <s v="2024"/>
    <x v="0"/>
    <x v="0"/>
    <x v="1"/>
    <x v="8"/>
    <x v="2"/>
    <s v="0201 - PRESIDENCIA DE LA REPÚBLICA"/>
    <s v="0007 - PROGRAMA SUPÉRATE"/>
    <x v="2"/>
    <x v="4"/>
    <x v="6"/>
    <s v="2.6 - BIENES MUEBLES, INMUEBLES E INTANGIBLES"/>
    <s v="2.6.9 - EDIFICIOS, ESTRUCTURAS, TIERRAS, TERRENOS Y OBJETOS DE VALOR"/>
    <s v="N"/>
    <s v="00 - N/A"/>
    <s v="10 - FONDO GENERAL"/>
    <s v=" "/>
    <s v="99 - MULTIPROVINCIAL"/>
    <n v="550000"/>
    <n v="50000"/>
    <n v="0"/>
  </r>
  <r>
    <s v="2024"/>
    <x v="0"/>
    <x v="0"/>
    <x v="1"/>
    <x v="8"/>
    <x v="2"/>
    <s v="0201 - PRESIDENCIA DE LA REPÚBLICA"/>
    <s v="0008 - DIRECCION GENERAL DE ETICA E INTEGRIDAD GUBERNAMENTAL"/>
    <x v="0"/>
    <x v="0"/>
    <x v="2"/>
    <s v="2.6 - BIENES MUEBLES, INMUEBLES E INTANGIBLES"/>
    <s v="2.6.9 - EDIFICIOS, ESTRUCTURAS, TIERRAS, TERRENOS Y OBJETOS DE VALOR"/>
    <s v="N"/>
    <s v="00 - N/A"/>
    <s v="10 - FONDO GENERAL"/>
    <s v=" "/>
    <s v="99 - MULTIPROVINCIAL"/>
    <n v="0"/>
    <n v="166000"/>
    <n v="165648.4"/>
  </r>
  <r>
    <s v="2024"/>
    <x v="0"/>
    <x v="0"/>
    <x v="1"/>
    <x v="8"/>
    <x v="2"/>
    <s v="0201 - PRESIDENCIA DE LA REPÚBLICA"/>
    <s v="0012 - CONSEJO NACIONAL DE DROGAS"/>
    <x v="0"/>
    <x v="1"/>
    <x v="18"/>
    <s v="2.6 - BIENES MUEBLES, INMUEBLES E INTANGIBLES"/>
    <s v="2.6.9 - EDIFICIOS, ESTRUCTURAS, TIERRAS, TERRENOS Y OBJETOS DE VALOR"/>
    <s v="N"/>
    <s v="00 - N/A"/>
    <s v="20 - FONDOS CON DESTINO ESPECÍFICO"/>
    <s v=" "/>
    <s v="99 - MULTIPROVINCIAL"/>
    <n v="0"/>
    <n v="472001"/>
    <n v="441320"/>
  </r>
  <r>
    <s v="2024"/>
    <x v="0"/>
    <x v="0"/>
    <x v="1"/>
    <x v="8"/>
    <x v="2"/>
    <s v="0201 - PRESIDENCIA DE LA REPÚBLICA"/>
    <s v="0015 - DIRECCIÓN GENERAL DE DESARROLLO DE LA COMUNIDAD"/>
    <x v="2"/>
    <x v="4"/>
    <x v="6"/>
    <s v="2.6 - BIENES MUEBLES, INMUEBLES E INTANGIBLES"/>
    <s v="2.6.9 - EDIFICIOS, ESTRUCTURAS, TIERRAS, TERRENOS Y OBJETOS DE VALOR"/>
    <s v="N"/>
    <s v="00 - N/A"/>
    <s v="10 - FONDO GENERAL"/>
    <s v=" "/>
    <s v="99 - MULTIPROVINCIAL"/>
    <n v="0"/>
    <n v="6372"/>
    <n v="0"/>
  </r>
  <r>
    <s v="2024"/>
    <x v="0"/>
    <x v="0"/>
    <x v="1"/>
    <x v="8"/>
    <x v="2"/>
    <s v="0201 - PRESIDENCIA DE LA REPÚBLICA"/>
    <s v="0016 - DIRECCION GENERAL DE DESARROLLO FRONTERIZO"/>
    <x v="2"/>
    <x v="4"/>
    <x v="6"/>
    <s v="2.6 - BIENES MUEBLES, INMUEBLES E INTANGIBLES"/>
    <s v="2.6.9 - EDIFICIOS, ESTRUCTURAS, TIERRAS, TERRENOS Y OBJETOS DE VALOR"/>
    <s v="N"/>
    <s v="00 - N/A"/>
    <s v="10 - FONDO GENERAL"/>
    <s v=" "/>
    <s v="99 - MULTIPROVINCIAL"/>
    <n v="28000"/>
    <n v="0"/>
    <n v="0"/>
  </r>
  <r>
    <s v="2024"/>
    <x v="0"/>
    <x v="0"/>
    <x v="1"/>
    <x v="8"/>
    <x v="2"/>
    <s v="0201 - PRESIDENCIA DE LA REPÚBLICA"/>
    <s v="0018 - COMISIÓN PERMANENTE DE EFEMÉRIDES PATRIA"/>
    <x v="2"/>
    <x v="8"/>
    <x v="20"/>
    <s v="2.6 - BIENES MUEBLES, INMUEBLES E INTANGIBLES"/>
    <s v="2.6.9 - EDIFICIOS, ESTRUCTURAS, TIERRAS, TERRENOS Y OBJETOS DE VALOR"/>
    <s v="N"/>
    <s v="00 - N/A"/>
    <s v="10 - FONDO GENERAL"/>
    <s v=" "/>
    <s v="99 - MULTIPROVINCIAL"/>
    <n v="1205000"/>
    <n v="1205000"/>
    <n v="769489.8"/>
  </r>
  <r>
    <s v="2024"/>
    <x v="0"/>
    <x v="0"/>
    <x v="1"/>
    <x v="8"/>
    <x v="2"/>
    <s v="0201 - PRESIDENCIA DE LA REPÚBLICA"/>
    <s v="0029 - VICE PRESIDENCIA DE LA REPÚBLICA"/>
    <x v="0"/>
    <x v="0"/>
    <x v="2"/>
    <s v="2.6 - BIENES MUEBLES, INMUEBLES E INTANGIBLES"/>
    <s v="2.6.9 - EDIFICIOS, ESTRUCTURAS, TIERRAS, TERRENOS Y OBJETOS DE VALOR"/>
    <s v="N"/>
    <s v="00 - N/A"/>
    <s v="10 - FONDO GENERAL"/>
    <s v=" "/>
    <s v="99 - MULTIPROVINCIAL"/>
    <n v="500000"/>
    <n v="75000"/>
    <n v="0"/>
  </r>
  <r>
    <s v="2024"/>
    <x v="0"/>
    <x v="0"/>
    <x v="1"/>
    <x v="8"/>
    <x v="2"/>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713606"/>
    <n v="336229.6"/>
    <n v="0"/>
  </r>
  <r>
    <s v="2024"/>
    <x v="0"/>
    <x v="0"/>
    <x v="1"/>
    <x v="8"/>
    <x v="2"/>
    <s v="0202 - MINISTERIO DE  INTERIOR Y POLICÍA"/>
    <s v="0001 - POLICIA NACIONAL"/>
    <x v="0"/>
    <x v="1"/>
    <x v="22"/>
    <s v="2.6 - BIENES MUEBLES, INMUEBLES E INTANGIBLES"/>
    <s v="2.6.9 - EDIFICIOS, ESTRUCTURAS, TIERRAS, TERRENOS Y OBJETOS DE VALOR"/>
    <s v="N"/>
    <s v="00 - N/A"/>
    <s v="10 - FONDO GENERAL"/>
    <s v=" "/>
    <s v="99 - MULTIPROVINCIAL"/>
    <n v="0"/>
    <n v="3610800"/>
    <n v="0"/>
  </r>
  <r>
    <s v="2024"/>
    <x v="0"/>
    <x v="0"/>
    <x v="1"/>
    <x v="8"/>
    <x v="2"/>
    <s v="0202 - MINISTERIO DE  INTERIOR Y POLICÍA"/>
    <s v="0002 - DIRECCIÓN GENERAL DE MIGRACIÓN"/>
    <x v="0"/>
    <x v="1"/>
    <x v="23"/>
    <s v="2.6 - BIENES MUEBLES, INMUEBLES E INTANGIBLES"/>
    <s v="2.6.9 - EDIFICIOS, ESTRUCTURAS, TIERRAS, TERRENOS Y OBJETOS DE VALOR"/>
    <s v="N"/>
    <s v="00 - N/A"/>
    <s v="10 - FONDO GENERAL"/>
    <s v=" "/>
    <s v="99 - MULTIPROVINCIAL"/>
    <n v="0"/>
    <n v="900000"/>
    <n v="0"/>
  </r>
  <r>
    <s v="2024"/>
    <x v="0"/>
    <x v="0"/>
    <x v="1"/>
    <x v="8"/>
    <x v="2"/>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 "/>
    <s v="99 - MULTIPROVINCIAL"/>
    <n v="0"/>
    <n v="313880"/>
    <n v="313880"/>
  </r>
  <r>
    <s v="2024"/>
    <x v="0"/>
    <x v="0"/>
    <x v="1"/>
    <x v="8"/>
    <x v="2"/>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 "/>
    <s v="99 - MULTIPROVINCIAL"/>
    <n v="0"/>
    <n v="107000"/>
    <n v="106200"/>
  </r>
  <r>
    <s v="2024"/>
    <x v="0"/>
    <x v="0"/>
    <x v="1"/>
    <x v="8"/>
    <x v="2"/>
    <s v="0203 - MINISTERIO DE DEFENSA"/>
    <s v="0001 - ARMADA DE LA REPUBLICA DOMINICANA"/>
    <x v="0"/>
    <x v="7"/>
    <x v="29"/>
    <s v="2.6 - BIENES MUEBLES, INMUEBLES E INTANGIBLES"/>
    <s v="2.6.9 - EDIFICIOS, ESTRUCTURAS, TIERRAS, TERRENOS Y OBJETOS DE VALOR"/>
    <s v="N"/>
    <s v="00 - N/A"/>
    <s v="10 - FONDO GENERAL"/>
    <s v=" "/>
    <s v="99 - MULTIPROVINCIAL"/>
    <n v="0"/>
    <n v="5016650"/>
    <n v="35400"/>
  </r>
  <r>
    <s v="2024"/>
    <x v="0"/>
    <x v="0"/>
    <x v="1"/>
    <x v="8"/>
    <x v="2"/>
    <s v="0203 - MINISTERIO DE DEFENSA"/>
    <s v="0001 - ARMADA DE LA REPUBLICA DOMINICANA"/>
    <x v="0"/>
    <x v="7"/>
    <x v="29"/>
    <s v="2.6 - BIENES MUEBLES, INMUEBLES E INTANGIBLES"/>
    <s v="2.6.9 - EDIFICIOS, ESTRUCTURAS, TIERRAS, TERRENOS Y OBJETOS DE VALOR"/>
    <s v="N"/>
    <s v="00 - N/A"/>
    <s v="20 - FONDOS CON DESTINO ESPECÍFICO"/>
    <s v=" "/>
    <s v="99 - MULTIPROVINCIAL"/>
    <n v="0"/>
    <n v="0"/>
    <n v="0"/>
  </r>
  <r>
    <s v="2024"/>
    <x v="0"/>
    <x v="0"/>
    <x v="1"/>
    <x v="8"/>
    <x v="2"/>
    <s v="0203 - MINISTERIO DE DEFENSA"/>
    <s v="0001 - EJERCITO DE LA REPUBLICA DOMINICANA"/>
    <x v="0"/>
    <x v="7"/>
    <x v="29"/>
    <s v="2.6 - BIENES MUEBLES, INMUEBLES E INTANGIBLES"/>
    <s v="2.6.9 - EDIFICIOS, ESTRUCTURAS, TIERRAS, TERRENOS Y OBJETOS DE VALOR"/>
    <s v="N"/>
    <s v="00 - N/A"/>
    <s v="10 - FONDO GENERAL"/>
    <s v=" "/>
    <s v="99 - MULTIPROVINCIAL"/>
    <n v="0"/>
    <n v="1630200.47"/>
    <n v="1630199.9"/>
  </r>
  <r>
    <s v="2024"/>
    <x v="0"/>
    <x v="0"/>
    <x v="1"/>
    <x v="8"/>
    <x v="2"/>
    <s v="0203 - MINISTERIO DE DEFENSA"/>
    <s v="0001 - FUERZA AEREA DE LA  REPUBLICA DOMINICANA"/>
    <x v="0"/>
    <x v="7"/>
    <x v="29"/>
    <s v="2.6 - BIENES MUEBLES, INMUEBLES E INTANGIBLES"/>
    <s v="2.6.9 - EDIFICIOS, ESTRUCTURAS, TIERRAS, TERRENOS Y OBJETOS DE VALOR"/>
    <s v="N"/>
    <s v="00 - N/A"/>
    <s v="10 - FONDO GENERAL"/>
    <s v=" "/>
    <s v="99 - MULTIPROVINCIAL"/>
    <n v="0"/>
    <n v="3950000"/>
    <n v="3331544.98"/>
  </r>
  <r>
    <s v="2024"/>
    <x v="0"/>
    <x v="0"/>
    <x v="1"/>
    <x v="8"/>
    <x v="2"/>
    <s v="0203 - MINISTERIO DE DEFENSA"/>
    <s v="0001 - FUERZA AEREA DE LA  REPUBLICA DOMINICANA"/>
    <x v="0"/>
    <x v="7"/>
    <x v="29"/>
    <s v="2.6 - BIENES MUEBLES, INMUEBLES E INTANGIBLES"/>
    <s v="2.6.9 - EDIFICIOS, ESTRUCTURAS, TIERRAS, TERRENOS Y OBJETOS DE VALOR"/>
    <s v="N"/>
    <s v="00 - N/A"/>
    <s v="20 - FONDOS CON DESTINO ESPECÍFICO"/>
    <s v=" "/>
    <s v="99 - MULTIPROVINCIAL"/>
    <n v="0"/>
    <n v="180000"/>
    <n v="168150"/>
  </r>
  <r>
    <s v="2024"/>
    <x v="0"/>
    <x v="0"/>
    <x v="1"/>
    <x v="8"/>
    <x v="2"/>
    <s v="0203 - MINISTERIO DE DEFENSA"/>
    <s v="0001 - MINISTERIO DE DEFENSA"/>
    <x v="0"/>
    <x v="7"/>
    <x v="29"/>
    <s v="2.6 - BIENES MUEBLES, INMUEBLES E INTANGIBLES"/>
    <s v="2.6.9 - EDIFICIOS, ESTRUCTURAS, TIERRAS, TERRENOS Y OBJETOS DE VALOR"/>
    <s v="N"/>
    <s v="00 - N/A"/>
    <s v="10 - FONDO GENERAL"/>
    <s v=" "/>
    <s v="99 - MULTIPROVINCIAL"/>
    <n v="0"/>
    <n v="250000"/>
    <n v="429714.7"/>
  </r>
  <r>
    <s v="2024"/>
    <x v="0"/>
    <x v="0"/>
    <x v="1"/>
    <x v="8"/>
    <x v="2"/>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37860005"/>
  </r>
  <r>
    <s v="2024"/>
    <x v="0"/>
    <x v="0"/>
    <x v="1"/>
    <x v="8"/>
    <x v="2"/>
    <s v="0203 - MINISTERIO DE DEFENSA"/>
    <s v="0002 - DIRECCION GENERAL DE ESCUELAS VOCACIONALES"/>
    <x v="2"/>
    <x v="10"/>
    <x v="31"/>
    <s v="2.6 - BIENES MUEBLES, INMUEBLES E INTANGIBLES"/>
    <s v="2.6.9 - EDIFICIOS, ESTRUCTURAS, TIERRAS, TERRENOS Y OBJETOS DE VALOR"/>
    <s v="N"/>
    <s v="00 - N/A"/>
    <s v="10 - FONDO GENERAL"/>
    <s v=" "/>
    <s v="99 - MULTIPROVINCIAL"/>
    <n v="0"/>
    <n v="1652"/>
    <n v="1652"/>
  </r>
  <r>
    <s v="2024"/>
    <x v="0"/>
    <x v="0"/>
    <x v="1"/>
    <x v="8"/>
    <x v="2"/>
    <s v="0203 - MINISTERIO DE DEFENSA"/>
    <s v="0003 - FORMACION Y CAPACITACION TECNICO PROFESIONAL (IMESA)"/>
    <x v="2"/>
    <x v="10"/>
    <x v="30"/>
    <s v="2.6 - BIENES MUEBLES, INMUEBLES E INTANGIBLES"/>
    <s v="2.6.9 - EDIFICIOS, ESTRUCTURAS, TIERRAS, TERRENOS Y OBJETOS DE VALOR"/>
    <s v="N"/>
    <s v="00 - N/A"/>
    <s v="10 - FONDO GENERAL"/>
    <s v=" "/>
    <s v="99 - MULTIPROVINCIAL"/>
    <n v="0"/>
    <n v="2480950"/>
    <n v="0"/>
  </r>
  <r>
    <s v="2024"/>
    <x v="0"/>
    <x v="0"/>
    <x v="1"/>
    <x v="8"/>
    <x v="2"/>
    <s v="0203 - MINISTERIO DE DEFENSA"/>
    <s v="0007 - ESC DE GRAD.DE COM.Y ESTADO MAYOR CONJ.'GRAL DE DIV. GREGORIO LUPERON'"/>
    <x v="2"/>
    <x v="10"/>
    <x v="24"/>
    <s v="2.6 - BIENES MUEBLES, INMUEBLES E INTANGIBLES"/>
    <s v="2.6.9 - EDIFICIOS, ESTRUCTURAS, TIERRAS, TERRENOS Y OBJETOS DE VALOR"/>
    <s v="N"/>
    <s v="00 - N/A"/>
    <s v="10 - FONDO GENERAL"/>
    <s v=" "/>
    <s v="99 - MULTIPROVINCIAL"/>
    <n v="0"/>
    <n v="343200"/>
    <n v="343199.98"/>
  </r>
  <r>
    <s v="2024"/>
    <x v="0"/>
    <x v="0"/>
    <x v="1"/>
    <x v="8"/>
    <x v="2"/>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 "/>
    <s v="99 - MULTIPROVINCIAL"/>
    <n v="0"/>
    <n v="163839"/>
    <n v="163838.28"/>
  </r>
  <r>
    <s v="2024"/>
    <x v="0"/>
    <x v="0"/>
    <x v="1"/>
    <x v="8"/>
    <x v="2"/>
    <s v="0203 - MINISTERIO DE DEFENSA"/>
    <s v="0020 - CUERPO ESPECIALIZADO PARA LA SEGURIDAD DEL METRO DE SANTO DOMINGO"/>
    <x v="0"/>
    <x v="7"/>
    <x v="29"/>
    <s v="2.6 - BIENES MUEBLES, INMUEBLES E INTANGIBLES"/>
    <s v="2.6.9 - EDIFICIOS, ESTRUCTURAS, TIERRAS, TERRENOS Y OBJETOS DE VALOR"/>
    <s v="N"/>
    <s v="00 - N/A"/>
    <s v="10 - FONDO GENERAL"/>
    <s v=" "/>
    <s v="99 - MULTIPROVINCIAL"/>
    <n v="0"/>
    <n v="330400"/>
    <n v="330400"/>
  </r>
  <r>
    <s v="2024"/>
    <x v="0"/>
    <x v="0"/>
    <x v="1"/>
    <x v="8"/>
    <x v="2"/>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700000"/>
    <n v="412725.8"/>
  </r>
  <r>
    <s v="2024"/>
    <x v="0"/>
    <x v="0"/>
    <x v="1"/>
    <x v="8"/>
    <x v="2"/>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0"/>
    <n v="0"/>
  </r>
  <r>
    <s v="2024"/>
    <x v="0"/>
    <x v="0"/>
    <x v="1"/>
    <x v="8"/>
    <x v="2"/>
    <s v="0205 - MINISTERIO DE HACIENDA"/>
    <s v="0009 - DIRECCIÓN GENERAL DE CONTABILIDAD GUBERNAMENTAL"/>
    <x v="0"/>
    <x v="0"/>
    <x v="2"/>
    <s v="2.6 - BIENES MUEBLES, INMUEBLES E INTANGIBLES"/>
    <s v="2.6.9 - EDIFICIOS, ESTRUCTURAS, TIERRAS, TERRENOS Y OBJETOS DE VALOR"/>
    <s v="N"/>
    <s v="00 - N/A"/>
    <s v="10 - FONDO GENERAL"/>
    <s v=" "/>
    <s v="99 - MULTIPROVINCIAL"/>
    <n v="15600"/>
    <n v="0"/>
    <n v="0"/>
  </r>
  <r>
    <s v="2024"/>
    <x v="0"/>
    <x v="0"/>
    <x v="1"/>
    <x v="8"/>
    <x v="2"/>
    <s v="0206 - MINISTERIO DE EDUCACIÓN"/>
    <s v="0001 - MINISTERIO DE EDUCACION"/>
    <x v="2"/>
    <x v="10"/>
    <x v="40"/>
    <s v="2.6 - BIENES MUEBLES, INMUEBLES E INTANGIBLES"/>
    <s v="2.6.9 - EDIFICIOS, ESTRUCTURAS, TIERRAS, TERRENOS Y OBJETOS DE VALOR"/>
    <s v="N"/>
    <s v="00 - N/A"/>
    <s v="10 - FONDO GENERAL"/>
    <s v=" "/>
    <s v="99 - MULTIPROVINCIAL"/>
    <n v="3000000"/>
    <n v="1631290"/>
    <n v="0"/>
  </r>
  <r>
    <s v="2024"/>
    <x v="0"/>
    <x v="0"/>
    <x v="1"/>
    <x v="8"/>
    <x v="2"/>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593260.80000000005"/>
    <n v="0"/>
  </r>
  <r>
    <s v="2024"/>
    <x v="0"/>
    <x v="0"/>
    <x v="1"/>
    <x v="8"/>
    <x v="2"/>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0"/>
    <n v="169920"/>
    <n v="169920"/>
  </r>
  <r>
    <s v="2024"/>
    <x v="0"/>
    <x v="0"/>
    <x v="1"/>
    <x v="8"/>
    <x v="2"/>
    <s v="0206 - MINISTERIO DE EDUCACIÓN"/>
    <s v="0008 - INSTITUTO SUPERIOR DE FORMACIÓN DOCENTE  SALOME UREÑA"/>
    <x v="2"/>
    <x v="10"/>
    <x v="24"/>
    <s v="2.6 - BIENES MUEBLES, INMUEBLES E INTANGIBLES"/>
    <s v="2.6.9 - EDIFICIOS, ESTRUCTURAS, TIERRAS, TERRENOS Y OBJETOS DE VALOR"/>
    <s v="N"/>
    <s v="00 - N/A"/>
    <s v="10 - FONDO GENERAL"/>
    <s v=" "/>
    <s v="99 - MULTIPROVINCIAL"/>
    <n v="0"/>
    <n v="1.0000000009313226E-2"/>
    <n v="0"/>
  </r>
  <r>
    <s v="2024"/>
    <x v="0"/>
    <x v="0"/>
    <x v="1"/>
    <x v="8"/>
    <x v="2"/>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448000"/>
    <n v="28000"/>
    <n v="0"/>
  </r>
  <r>
    <s v="2024"/>
    <x v="0"/>
    <x v="0"/>
    <x v="1"/>
    <x v="8"/>
    <x v="2"/>
    <s v="0207 - MINISTERIO DE SALUD PÚBLICA Y ASISTENCIA SOCIAL"/>
    <s v="0001 - MINISTERIO DE SALUD PUBLICA Y ASISTENCIA SOCIAL"/>
    <x v="2"/>
    <x v="3"/>
    <x v="47"/>
    <s v="2.6 - BIENES MUEBLES, INMUEBLES E INTANGIBLES"/>
    <s v="2.6.9 - EDIFICIOS, ESTRUCTURAS, TIERRAS, TERRENOS Y OBJETOS DE VALOR"/>
    <s v="N"/>
    <s v="00 - N/A"/>
    <s v="20 - FONDOS CON DESTINO ESPECÍFICO"/>
    <s v=" "/>
    <s v="99 - MULTIPROVINCIAL"/>
    <n v="0"/>
    <n v="5784633"/>
    <n v="0"/>
  </r>
  <r>
    <s v="2024"/>
    <x v="0"/>
    <x v="0"/>
    <x v="1"/>
    <x v="8"/>
    <x v="2"/>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50000"/>
    <n v="0"/>
  </r>
  <r>
    <s v="2024"/>
    <x v="0"/>
    <x v="0"/>
    <x v="1"/>
    <x v="8"/>
    <x v="2"/>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600000"/>
    <n v="1388648.07"/>
    <n v="1360000.03"/>
  </r>
  <r>
    <s v="2024"/>
    <x v="0"/>
    <x v="0"/>
    <x v="1"/>
    <x v="8"/>
    <x v="2"/>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 "/>
    <s v="99 - MULTIPROVINCIAL"/>
    <n v="100000"/>
    <n v="0"/>
    <n v="0"/>
  </r>
  <r>
    <s v="2024"/>
    <x v="0"/>
    <x v="0"/>
    <x v="1"/>
    <x v="8"/>
    <x v="2"/>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8"/>
    <x v="2"/>
    <s v="0212 - MINISTERIO DE INDUSTRIA, COMERCIO Y MIPYMES (MICM)"/>
    <s v="0008 - OFICINA NACIONAL DE DERECHO DE AUTOR"/>
    <x v="1"/>
    <x v="2"/>
    <x v="55"/>
    <s v="2.6 - BIENES MUEBLES, INMUEBLES E INTANGIBLES"/>
    <s v="2.6.9 - EDIFICIOS, ESTRUCTURAS, TIERRAS, TERRENOS Y OBJETOS DE VALOR"/>
    <s v="N"/>
    <s v="00 - N/A"/>
    <s v="10 - FONDO GENERAL"/>
    <s v=" "/>
    <s v="99 - MULTIPROVINCIAL"/>
    <n v="0"/>
    <n v="328234"/>
    <n v="0"/>
  </r>
  <r>
    <s v="2024"/>
    <x v="0"/>
    <x v="0"/>
    <x v="1"/>
    <x v="8"/>
    <x v="2"/>
    <s v="0213 - MINISTERIO DE TURISMO"/>
    <s v="0001 - MINISTERIO DE TURISMO"/>
    <x v="1"/>
    <x v="17"/>
    <x v="65"/>
    <s v="2.6 - BIENES MUEBLES, INMUEBLES E INTANGIBLES"/>
    <s v="2.6.9 - EDIFICIOS, ESTRUCTURAS, TIERRAS, TERRENOS Y OBJETOS DE VALOR"/>
    <s v="N"/>
    <s v="00 - N/A"/>
    <s v="10 - FONDO GENERAL"/>
    <s v=" "/>
    <s v="99 - MULTIPROVINCIAL"/>
    <n v="0"/>
    <n v="1200000"/>
    <n v="1085600"/>
  </r>
  <r>
    <s v="2024"/>
    <x v="0"/>
    <x v="0"/>
    <x v="1"/>
    <x v="8"/>
    <x v="2"/>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0"/>
    <n v="700000"/>
    <n v="200128"/>
  </r>
  <r>
    <s v="2024"/>
    <x v="0"/>
    <x v="0"/>
    <x v="1"/>
    <x v="8"/>
    <x v="2"/>
    <s v="0215 - MINISTERIO DE LA MUJER"/>
    <s v="0001 - MINISTERIO DE LA MUJER"/>
    <x v="0"/>
    <x v="0"/>
    <x v="10"/>
    <s v="2.6 - BIENES MUEBLES, INMUEBLES E INTANGIBLES"/>
    <s v="2.6.9 - EDIFICIOS, ESTRUCTURAS, TIERRAS, TERRENOS Y OBJETOS DE VALOR"/>
    <s v="N"/>
    <s v="00 - N/A"/>
    <s v="10 - FONDO GENERAL"/>
    <s v=" "/>
    <s v="99 - MULTIPROVINCIAL"/>
    <n v="0"/>
    <n v="290000"/>
    <n v="280222.18"/>
  </r>
  <r>
    <s v="2024"/>
    <x v="0"/>
    <x v="0"/>
    <x v="1"/>
    <x v="8"/>
    <x v="2"/>
    <s v="0215 - MINISTERIO DE LA MUJER"/>
    <s v="0001 - MINISTERIO DE LA MUJER"/>
    <x v="2"/>
    <x v="5"/>
    <x v="9"/>
    <s v="2.6 - BIENES MUEBLES, INMUEBLES E INTANGIBLES"/>
    <s v="2.6.9 - EDIFICIOS, ESTRUCTURAS, TIERRAS, TERRENOS Y OBJETOS DE VALOR"/>
    <s v="N"/>
    <s v="00 - N/A"/>
    <s v="10 - FONDO GENERAL"/>
    <s v=" "/>
    <s v="99 - MULTIPROVINCIAL"/>
    <n v="0"/>
    <n v="50000"/>
    <n v="41300"/>
  </r>
  <r>
    <s v="2024"/>
    <x v="0"/>
    <x v="0"/>
    <x v="1"/>
    <x v="8"/>
    <x v="2"/>
    <s v="0216 - MINISTERIO DE CULTURA"/>
    <s v="0001 - MINISTERIO DE CULTURA"/>
    <x v="2"/>
    <x v="8"/>
    <x v="20"/>
    <s v="2.6 - BIENES MUEBLES, INMUEBLES E INTANGIBLES"/>
    <s v="2.6.9 - EDIFICIOS, ESTRUCTURAS, TIERRAS, TERRENOS Y OBJETOS DE VALOR"/>
    <s v="N"/>
    <s v="00 - N/A"/>
    <s v="10 - FONDO GENERAL"/>
    <s v=" "/>
    <s v="99 - MULTIPROVINCIAL"/>
    <n v="100000"/>
    <n v="0"/>
    <n v="0"/>
  </r>
  <r>
    <s v="2024"/>
    <x v="0"/>
    <x v="0"/>
    <x v="1"/>
    <x v="8"/>
    <x v="2"/>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2398500.1"/>
    <n v="900000.01"/>
  </r>
  <r>
    <s v="2024"/>
    <x v="0"/>
    <x v="0"/>
    <x v="1"/>
    <x v="8"/>
    <x v="2"/>
    <s v="0222 - MINISTERIO DE ENERGIA Y MINAS"/>
    <s v="0001 - MINISTERIO DE ENERGIA Y MINAS"/>
    <x v="1"/>
    <x v="16"/>
    <x v="86"/>
    <s v="2.6 - BIENES MUEBLES, INMUEBLES E INTANGIBLES"/>
    <s v="2.6.9 - EDIFICIOS, ESTRUCTURAS, TIERRAS, TERRENOS Y OBJETOS DE VALOR"/>
    <s v="N"/>
    <s v="00 - N/A"/>
    <s v="20 - FONDOS CON DESTINO ESPECÍFICO"/>
    <s v=" "/>
    <s v="99 - MULTIPROVINCIAL"/>
    <n v="0"/>
    <n v="1300000"/>
    <n v="0"/>
  </r>
  <r>
    <s v="2024"/>
    <x v="0"/>
    <x v="0"/>
    <x v="1"/>
    <x v="8"/>
    <x v="2"/>
    <s v="0222 - MINISTERIO DE ENERGIA Y MINAS"/>
    <s v="0001 - MINISTERIO DE ENERGIA Y MINAS"/>
    <x v="1"/>
    <x v="18"/>
    <x v="70"/>
    <s v="2.6 - BIENES MUEBLES, INMUEBLES E INTANGIBLES"/>
    <s v="2.6.9 - EDIFICIOS, ESTRUCTURAS, TIERRAS, TERRENOS Y OBJETOS DE VALOR"/>
    <s v="N"/>
    <s v="00 - N/A"/>
    <s v="10 - FONDO GENERAL"/>
    <s v=" "/>
    <s v="99 - MULTIPROVINCIAL"/>
    <n v="0"/>
    <n v="2516490"/>
    <n v="2068489.91"/>
  </r>
  <r>
    <s v="2024"/>
    <x v="0"/>
    <x v="0"/>
    <x v="1"/>
    <x v="8"/>
    <x v="2"/>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s v="2024"/>
    <x v="0"/>
    <x v="0"/>
    <x v="1"/>
    <x v="8"/>
    <x v="2"/>
    <s v="0222 - MINISTERIO DE ENERGIA Y MINAS"/>
    <s v="0001 - MINISTERIO DE ENERGIA Y MINAS"/>
    <x v="3"/>
    <x v="19"/>
    <x v="72"/>
    <s v="2.6 - BIENES MUEBLES, INMUEBLES E INTANGIBLES"/>
    <s v="2.6.9 - EDIFICIOS, ESTRUCTURAS, TIERRAS, TERRENOS Y OBJETOS DE VALOR"/>
    <s v="N"/>
    <s v="00 - N/A"/>
    <s v="10 - FONDO GENERAL"/>
    <s v=" "/>
    <s v="99 - MULTIPROVINCIAL"/>
    <n v="120596"/>
    <n v="0"/>
    <n v="0"/>
  </r>
  <r>
    <s v="2024"/>
    <x v="0"/>
    <x v="0"/>
    <x v="1"/>
    <x v="9"/>
    <x v="0"/>
    <s v="0101 - SENADO DE LA REPÚBLICA"/>
    <s v="0001 - SENADO DE LA REPÚBLICA DOMINICANA"/>
    <x v="0"/>
    <x v="0"/>
    <x v="0"/>
    <s v="2.6 - BIENES MUEBLES, INMUEBLES E INTANGIBLES"/>
    <s v="2.6.9 - EDIFICIOS, ESTRUCTURAS, TIERRAS, TERRENOS Y OBJETOS DE VALOR"/>
    <s v="N"/>
    <s v="00 - N/A"/>
    <s v="10 - FONDO GENERAL"/>
    <s v=" "/>
    <s v="99 - MULTIPROVINCIAL"/>
    <n v="0"/>
    <n v="100000000"/>
    <n v="100000000"/>
  </r>
  <r>
    <s v="2024"/>
    <x v="0"/>
    <x v="0"/>
    <x v="1"/>
    <x v="9"/>
    <x v="0"/>
    <s v="0102 - CÁMARA DE DIPUTADOS"/>
    <s v="0001 - CÁMARA DE DIPUTADOS"/>
    <x v="0"/>
    <x v="0"/>
    <x v="0"/>
    <s v="2.6 - BIENES MUEBLES, INMUEBLES E INTANGIBLES"/>
    <s v="2.6.9 - EDIFICIOS, ESTRUCTURAS, TIERRAS, TERRENOS Y OBJETOS DE VALOR"/>
    <s v="N"/>
    <s v="00 - N/A"/>
    <s v="10 - FONDO GENERAL"/>
    <s v=" "/>
    <s v="99 - MULTIPROVINCIAL"/>
    <n v="0"/>
    <n v="54500000"/>
    <n v="54500000"/>
  </r>
  <r>
    <s v="2024"/>
    <x v="0"/>
    <x v="0"/>
    <x v="1"/>
    <x v="9"/>
    <x v="1"/>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0"/>
    <n v="17900000"/>
    <n v="0"/>
  </r>
  <r>
    <s v="2024"/>
    <x v="0"/>
    <x v="0"/>
    <x v="1"/>
    <x v="9"/>
    <x v="2"/>
    <s v="0201 - PRESIDENCIA DE LA REPÚBLICA"/>
    <s v="0001 - CONTRALORIA GENERAL DE LA REPUBLICA"/>
    <x v="0"/>
    <x v="0"/>
    <x v="2"/>
    <s v="2.6 - BIENES MUEBLES, INMUEBLES E INTANGIBLES"/>
    <s v="2.6.8 - BIENES INTANGIBLES"/>
    <s v="N"/>
    <s v="00 - N/A"/>
    <s v="10 - FONDO GENERAL"/>
    <s v=" "/>
    <s v="99 - MULTIPROVINCIAL"/>
    <n v="0"/>
    <n v="1000"/>
    <n v="0"/>
  </r>
  <r>
    <s v="2024"/>
    <x v="0"/>
    <x v="0"/>
    <x v="1"/>
    <x v="9"/>
    <x v="2"/>
    <s v="0201 - PRESIDENCIA DE LA REPÚBLICA"/>
    <s v="0010 - CONSEJO NACIONAL DE LA PERSONA ENVEJECIENTE"/>
    <x v="2"/>
    <x v="4"/>
    <x v="6"/>
    <s v="2.6 - BIENES MUEBLES, INMUEBLES E INTANGIBLES"/>
    <s v="2.6.8 - BIENES INTANGIBLES"/>
    <s v="N"/>
    <s v="00 - N/A"/>
    <s v="10 - FONDO GENERAL"/>
    <s v=" "/>
    <s v="99 - MULTIPROVINCIAL"/>
    <n v="100000"/>
    <n v="100000"/>
    <n v="0"/>
  </r>
  <r>
    <s v="2024"/>
    <x v="0"/>
    <x v="0"/>
    <x v="1"/>
    <x v="9"/>
    <x v="2"/>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0"/>
    <n v="300000"/>
    <n v="0"/>
  </r>
  <r>
    <s v="2024"/>
    <x v="0"/>
    <x v="0"/>
    <x v="1"/>
    <x v="9"/>
    <x v="2"/>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21510988.69"/>
  </r>
  <r>
    <s v="2024"/>
    <x v="0"/>
    <x v="0"/>
    <x v="1"/>
    <x v="9"/>
    <x v="2"/>
    <s v="0205 - MINISTERIO DE HACIENDA"/>
    <s v="0003 - ADMINISTRACION GENERAL DE BIENES NACIONALES"/>
    <x v="0"/>
    <x v="0"/>
    <x v="2"/>
    <s v="2.6 - BIENES MUEBLES, INMUEBLES E INTANGIBLES"/>
    <s v="2.6.9 - EDIFICIOS, ESTRUCTURAS, TIERRAS, TERRENOS Y OBJETOS DE VALOR"/>
    <s v="N"/>
    <s v="00 - N/A"/>
    <s v="10 - FONDO GENERAL"/>
    <s v=" "/>
    <s v="99 - MULTIPROVINCIAL"/>
    <n v="1500000000"/>
    <n v="1404515.9000000581"/>
    <n v="1404515.9"/>
  </r>
  <r>
    <s v="2024"/>
    <x v="0"/>
    <x v="0"/>
    <x v="1"/>
    <x v="9"/>
    <x v="2"/>
    <s v="0205 - MINISTERIO DE HACIENDA"/>
    <s v="0003 - ADMINISTRACION GENERAL DE BIENES NACIONALES"/>
    <x v="0"/>
    <x v="0"/>
    <x v="2"/>
    <s v="2.6 - BIENES MUEBLES, INMUEBLES E INTANGIBLES"/>
    <s v="2.6.9 - EDIFICIOS, ESTRUCTURAS, TIERRAS, TERRENOS Y OBJETOS DE VALOR"/>
    <s v="N"/>
    <s v="00 - N/A"/>
    <s v="20 - FONDOS CON DESTINO ESPECÍFICO"/>
    <s v=" "/>
    <s v="99 - MULTIPROVINCIAL"/>
    <n v="10000000"/>
    <n v="0"/>
    <n v="0"/>
  </r>
  <r>
    <s v="2024"/>
    <x v="0"/>
    <x v="0"/>
    <x v="1"/>
    <x v="9"/>
    <x v="2"/>
    <s v="0206 - MINISTERIO DE EDUCACIÓN"/>
    <s v="0001 - MINISTERIO DE EDUCACION"/>
    <x v="2"/>
    <x v="10"/>
    <x v="41"/>
    <s v="2.6 - BIENES MUEBLES, INMUEBLES E INTANGIBLES"/>
    <s v="2.6.9 - EDIFICIOS, ESTRUCTURAS, TIERRAS, TERRENOS Y OBJETOS DE VALOR"/>
    <s v="N"/>
    <s v="00 - N/A"/>
    <s v="10 - FONDO GENERAL"/>
    <s v=" "/>
    <s v="99 - MULTIPROVINCIAL"/>
    <n v="0"/>
    <n v="4502267"/>
    <n v="2300566.7999999998"/>
  </r>
  <r>
    <s v="2024"/>
    <x v="0"/>
    <x v="0"/>
    <x v="1"/>
    <x v="9"/>
    <x v="2"/>
    <s v="0206 - MINISTERIO DE EDUCACIÓN"/>
    <s v="0001 - MINISTERIO DE EDUCACION"/>
    <x v="2"/>
    <x v="10"/>
    <x v="42"/>
    <s v="2.6 - BIENES MUEBLES, INMUEBLES E INTANGIBLES"/>
    <s v="2.6.9 - EDIFICIOS, ESTRUCTURAS, TIERRAS, TERRENOS Y OBJETOS DE VALOR"/>
    <s v="N"/>
    <s v="00 - N/A"/>
    <s v="10 - FONDO GENERAL"/>
    <s v=" "/>
    <s v="99 - MULTIPROVINCIAL"/>
    <n v="0"/>
    <n v="130350000"/>
    <n v="92769003.430000007"/>
  </r>
  <r>
    <s v="2024"/>
    <x v="0"/>
    <x v="0"/>
    <x v="1"/>
    <x v="9"/>
    <x v="2"/>
    <s v="0206 - MINISTERIO DE EDUCACIÓN"/>
    <s v="0001 - MINISTERIO DE EDUCACION"/>
    <x v="2"/>
    <x v="10"/>
    <x v="43"/>
    <s v="2.6 - BIENES MUEBLES, INMUEBLES E INTANGIBLES"/>
    <s v="2.6.9 - EDIFICIOS, ESTRUCTURAS, TIERRAS, TERRENOS Y OBJETOS DE VALOR"/>
    <s v="N"/>
    <s v="00 - N/A"/>
    <s v="10 - FONDO GENERAL"/>
    <s v=" "/>
    <s v="99 - MULTIPROVINCIAL"/>
    <n v="0"/>
    <n v="144850000"/>
    <n v="112358018.56000002"/>
  </r>
  <r>
    <s v="2024"/>
    <x v="0"/>
    <x v="0"/>
    <x v="1"/>
    <x v="9"/>
    <x v="2"/>
    <s v="0206 - MINISTERIO DE EDUCACIÓN"/>
    <s v="0001 - MINISTERIO DE EDUCACION"/>
    <x v="2"/>
    <x v="10"/>
    <x v="40"/>
    <s v="2.6 - BIENES MUEBLES, INMUEBLES E INTANGIBLES"/>
    <s v="2.6.8 - BIENES INTANGIBLES"/>
    <s v="N"/>
    <s v="00 - N/A"/>
    <s v="10 - FONDO GENERAL"/>
    <s v=" "/>
    <s v="99 - MULTIPROVINCIAL"/>
    <n v="3600000"/>
    <n v="3600000"/>
    <n v="0"/>
  </r>
  <r>
    <s v="2024"/>
    <x v="0"/>
    <x v="0"/>
    <x v="1"/>
    <x v="9"/>
    <x v="2"/>
    <s v="0206 - MINISTERIO DE EDUCACIÓN"/>
    <s v="0001 - MINISTERIO DE EDUCACION"/>
    <x v="2"/>
    <x v="10"/>
    <x v="40"/>
    <s v="2.6 - BIENES MUEBLES, INMUEBLES E INTANGIBLES"/>
    <s v="2.6.9 - EDIFICIOS, ESTRUCTURAS, TIERRAS, TERRENOS Y OBJETOS DE VALOR"/>
    <s v="N"/>
    <s v="00 - N/A"/>
    <s v="10 - FONDO GENERAL"/>
    <s v=" "/>
    <s v="99 - MULTIPROVINCIAL"/>
    <n v="0"/>
    <n v="298.89999999999998"/>
    <n v="297.89999999999998"/>
  </r>
  <r>
    <s v="2024"/>
    <x v="0"/>
    <x v="0"/>
    <x v="1"/>
    <x v="9"/>
    <x v="2"/>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81807335"/>
    <n v="0"/>
    <n v="0"/>
  </r>
  <r>
    <s v="2024"/>
    <x v="0"/>
    <x v="0"/>
    <x v="1"/>
    <x v="9"/>
    <x v="2"/>
    <s v="0206 - MINISTERIO DE EDUCACIÓN"/>
    <s v="0008 - INSTITUTO SUPERIOR DE FORMACIÓN DOCENTE  SALOME UREÑA"/>
    <x v="2"/>
    <x v="10"/>
    <x v="24"/>
    <s v="2.6 - BIENES MUEBLES, INMUEBLES E INTANGIBLES"/>
    <s v="2.6.8 - BIENES INTANGIBLES"/>
    <s v="N"/>
    <s v="00 - N/A"/>
    <s v="10 - FONDO GENERAL"/>
    <s v=" "/>
    <s v="99 - MULTIPROVINCIAL"/>
    <n v="1000000"/>
    <n v="0"/>
    <n v="0"/>
  </r>
  <r>
    <s v="2024"/>
    <x v="0"/>
    <x v="0"/>
    <x v="1"/>
    <x v="9"/>
    <x v="2"/>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33158223.649999999"/>
    <n v="1373376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64185"/>
    <n v="12147400.25"/>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80582343.34999999"/>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8999999"/>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224202"/>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x v="2"/>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x v="2"/>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10430322"/>
  </r>
  <r>
    <s v="2024"/>
    <x v="0"/>
    <x v="0"/>
    <x v="1"/>
    <x v="9"/>
    <x v="2"/>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10733000"/>
    <n v="476733084.91000003"/>
  </r>
  <r>
    <s v="2024"/>
    <x v="0"/>
    <x v="0"/>
    <x v="1"/>
    <x v="9"/>
    <x v="2"/>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3000000"/>
    <n v="0"/>
  </r>
  <r>
    <s v="2024"/>
    <x v="0"/>
    <x v="0"/>
    <x v="1"/>
    <x v="9"/>
    <x v="2"/>
    <s v="0211 - MINISTERIO DE OBRAS PÚBLICAS Y COMUNICACIONES"/>
    <s v="0011 - JUNTA DE AVIACIÓN CIVIL"/>
    <x v="1"/>
    <x v="11"/>
    <x v="60"/>
    <s v="2.6 - BIENES MUEBLES, INMUEBLES E INTANGIBLES"/>
    <s v="2.6.9 - EDIFICIOS, ESTRUCTURAS, TIERRAS, TERRENOS Y OBJETOS DE VALOR"/>
    <s v="N"/>
    <s v="00 - N/A"/>
    <s v="20 - FONDOS CON DESTINO ESPECÍFICO"/>
    <s v=" "/>
    <s v="99 - MULTIPROVINCIAL"/>
    <n v="0"/>
    <n v="111932119"/>
    <n v="0"/>
  </r>
  <r>
    <s v="2024"/>
    <x v="0"/>
    <x v="0"/>
    <x v="1"/>
    <x v="9"/>
    <x v="2"/>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15000000"/>
    <n v="980000"/>
    <n v="0"/>
  </r>
  <r>
    <s v="2024"/>
    <x v="0"/>
    <x v="0"/>
    <x v="1"/>
    <x v="9"/>
    <x v="2"/>
    <s v="0216 - MINISTERIO DE CULTURA"/>
    <s v="0006 - DIRECCIÓN GENERAL DE MUSEOS"/>
    <x v="2"/>
    <x v="8"/>
    <x v="20"/>
    <s v="2.6 - BIENES MUEBLES, INMUEBLES E INTANGIBLES"/>
    <s v="2.6.8 - BIENES INTANGIBLES"/>
    <s v="N"/>
    <s v="00 - N/A"/>
    <s v="10 - FONDO GENERAL"/>
    <s v=" "/>
    <s v="99 - MULTIPROVINCIAL"/>
    <n v="670000"/>
    <n v="0"/>
    <n v="0"/>
  </r>
  <r>
    <s v="2024"/>
    <x v="0"/>
    <x v="0"/>
    <x v="1"/>
    <x v="9"/>
    <x v="2"/>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x v="2"/>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n v="0"/>
  </r>
  <r>
    <s v="2024"/>
    <x v="0"/>
    <x v="0"/>
    <x v="1"/>
    <x v="9"/>
    <x v="2"/>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x v="2"/>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x v="7"/>
    <s v="0404 - DEFENSOR DEL PUEBLO"/>
    <s v="0001 - DEFENSOR DEL PUEBLO"/>
    <x v="0"/>
    <x v="1"/>
    <x v="1"/>
    <s v="2.6 - BIENES MUEBLES, INMUEBLES E INTANGIBLES"/>
    <s v="2.6.8 - BIENES INTANGIBLES"/>
    <s v="N"/>
    <s v="00 - N/A"/>
    <s v="10 - FONDO GENERAL"/>
    <s v=" "/>
    <s v="99 - MULTIPROVINCIAL"/>
    <n v="10000"/>
    <n v="0"/>
    <n v="0"/>
  </r>
  <r>
    <s v="2024"/>
    <x v="0"/>
    <x v="0"/>
    <x v="1"/>
    <x v="10"/>
    <x v="2"/>
    <s v="0201 - PRESIDENCIA DE LA REPÚBLICA"/>
    <s v="0001 - MINISTERIO DE LA PRESIDENCIA"/>
    <x v="0"/>
    <x v="0"/>
    <x v="2"/>
    <s v="2.5 - TRANSFERENCIAS DE CAPITAL"/>
    <s v="2.5.2 - TRANSFERENCIAS DE CAPITAL AL GOBIERNO GENERAL  NACIONAL"/>
    <s v="N"/>
    <s v="00 - N/A"/>
    <s v="10 - FONDO GENERAL"/>
    <s v=" "/>
    <s v="99 - MULTIPROVINCIAL"/>
    <n v="30000000"/>
    <n v="50000000"/>
    <n v="50000000"/>
  </r>
  <r>
    <s v="2024"/>
    <x v="0"/>
    <x v="0"/>
    <x v="1"/>
    <x v="10"/>
    <x v="2"/>
    <s v="0201 - PRESIDENCIA DE LA REPÚBLICA"/>
    <s v="0001 - MINISTERIO DE LA PRESIDENCIA"/>
    <x v="0"/>
    <x v="0"/>
    <x v="2"/>
    <s v="2.5 - TRANSFERENCIAS DE CAPITAL"/>
    <s v="2.5.4 - TRANSFERENCIAS DE CAPITAL  A EMPRESAS PÚBLICAS NO FINANCIERAS"/>
    <s v="N"/>
    <s v="00 - N/A"/>
    <s v="10 - FONDO GENERAL"/>
    <s v=" "/>
    <s v="99 - MULTIPROVINCIAL"/>
    <n v="0"/>
    <n v="1000000"/>
    <n v="0"/>
  </r>
  <r>
    <s v="2024"/>
    <x v="0"/>
    <x v="0"/>
    <x v="1"/>
    <x v="10"/>
    <x v="2"/>
    <s v="0201 - PRESIDENCIA DE LA REPÚBLICA"/>
    <s v="0001 - MINISTERIO DE LA PRESIDENCIA"/>
    <x v="0"/>
    <x v="0"/>
    <x v="2"/>
    <s v="2.5 - TRANSFERENCIAS DE CAPITAL"/>
    <s v="2.5.9 - TRANSFERENCIAS DE CAPITAL A OTRAS INSTITUCIONES PÚBLICAS"/>
    <s v="N"/>
    <s v="00 - N/A"/>
    <s v="10 - FONDO GENERAL"/>
    <s v=" "/>
    <s v="99 - MULTIPROVINCIAL"/>
    <n v="0"/>
    <n v="0"/>
    <n v="0"/>
  </r>
  <r>
    <s v="2024"/>
    <x v="0"/>
    <x v="0"/>
    <x v="1"/>
    <x v="10"/>
    <x v="2"/>
    <s v="0201 - PRESIDENCIA DE LA REPÚBLICA"/>
    <s v="0001 - MINISTERIO DE LA PRESIDENCIA"/>
    <x v="1"/>
    <x v="11"/>
    <x v="59"/>
    <s v="2.5 - TRANSFERENCIAS DE CAPITAL"/>
    <s v="2.5.4 - TRANSFERENCIAS DE CAPITAL  A EMPRESAS PÚBLICAS NO FINANCIERAS"/>
    <s v="N"/>
    <s v="00 - N/A"/>
    <s v="10 - FONDO GENERAL"/>
    <s v=" "/>
    <s v="99 - MULTIPROVINCIAL"/>
    <n v="13000749992"/>
    <n v="23585951746"/>
    <n v="19300000000"/>
  </r>
  <r>
    <s v="2024"/>
    <x v="0"/>
    <x v="0"/>
    <x v="1"/>
    <x v="10"/>
    <x v="2"/>
    <s v="0201 - PRESIDENCIA DE LA REPÚBLICA"/>
    <s v="0001 - MINISTERIO DE LA PRESIDENCIA"/>
    <x v="1"/>
    <x v="11"/>
    <x v="59"/>
    <s v="2.5 - TRANSFERENCIAS DE CAPITAL"/>
    <s v="2.5.4 - TRANSFERENCIAS DE CAPITAL  A EMPRESAS PÚBLICAS NO FINANCIERAS"/>
    <s v="N"/>
    <s v="00 - N/A"/>
    <s v="60 - CREDITO EXTERNO"/>
    <s v=" "/>
    <s v="99 - MULTIPROVINCIAL"/>
    <n v="16026500008"/>
    <n v="1981646883"/>
    <n v="0"/>
  </r>
  <r>
    <s v="2024"/>
    <x v="0"/>
    <x v="0"/>
    <x v="1"/>
    <x v="10"/>
    <x v="2"/>
    <s v="0201 - PRESIDENCIA DE LA REPÚBLICA"/>
    <s v="0001 - MINISTERIO DE LA PRESIDENCIA"/>
    <x v="1"/>
    <x v="11"/>
    <x v="60"/>
    <s v="2.5 - TRANSFERENCIAS DE CAPITAL"/>
    <s v="2.5.2 - TRANSFERENCIAS DE CAPITAL AL GOBIERNO GENERAL  NACIONAL"/>
    <s v="N"/>
    <s v="00 - N/A"/>
    <s v="10 - FONDO GENERAL"/>
    <s v=" "/>
    <s v="99 - MULTIPROVINCIAL"/>
    <n v="0"/>
    <n v="800000000"/>
    <n v="800000000"/>
  </r>
  <r>
    <s v="2024"/>
    <x v="0"/>
    <x v="0"/>
    <x v="1"/>
    <x v="10"/>
    <x v="2"/>
    <s v="0201 - PRESIDENCIA DE LA REPÚBLICA"/>
    <s v="0001 - SECRETARIADO ADMINISTRATIVO DE LA PRESIDENCIA"/>
    <x v="0"/>
    <x v="0"/>
    <x v="2"/>
    <s v="2.5 - TRANSFERENCIAS DE CAPITAL"/>
    <s v="2.5.1 - TRANSFERENCIAS DE CAPITAL AL SECTOR PRIVADO"/>
    <s v="N"/>
    <s v="00 - N/A"/>
    <s v="10 - FONDO GENERAL"/>
    <s v=" "/>
    <s v="99 - MULTIPROVINCIAL"/>
    <n v="0"/>
    <n v="44462225.769999996"/>
    <n v="44462225.769999996"/>
  </r>
  <r>
    <s v="2024"/>
    <x v="0"/>
    <x v="0"/>
    <x v="1"/>
    <x v="10"/>
    <x v="2"/>
    <s v="0201 - PRESIDENCIA DE LA REPÚBLICA"/>
    <s v="0001 - SECRETARIADO ADMINISTRATIVO DE LA PRESIDENCIA"/>
    <x v="0"/>
    <x v="0"/>
    <x v="93"/>
    <s v="2.5 - TRANSFERENCIAS DE CAPITAL"/>
    <s v="2.5.1 - TRANSFERENCIAS DE CAPITAL AL SECTOR PRIVADO"/>
    <s v="N"/>
    <s v="00 - N/A"/>
    <s v="10 - FONDO GENERAL"/>
    <s v=" "/>
    <s v="99 - MULTIPROVINCIAL"/>
    <n v="0"/>
    <n v="50000000"/>
    <n v="50000000"/>
  </r>
  <r>
    <s v="2024"/>
    <x v="0"/>
    <x v="0"/>
    <x v="1"/>
    <x v="10"/>
    <x v="2"/>
    <s v="0201 - PRESIDENCIA DE LA REPÚBLICA"/>
    <s v="0001 - SECRETARIADO ADMINISTRATIVO DE LA PRESIDENCIA"/>
    <x v="0"/>
    <x v="0"/>
    <x v="93"/>
    <s v="2.5 - TRANSFERENCIAS DE CAPITAL"/>
    <s v="2.5.3 - TRANSFERENCIAS DE CAPITAL A GOBIERNOS GENERALES LOCALES"/>
    <s v="N"/>
    <s v="00 - N/A"/>
    <s v="10 - FONDO GENERAL"/>
    <s v=" "/>
    <s v="99 - MULTIPROVINCIAL"/>
    <n v="0"/>
    <n v="648947225.53999984"/>
    <n v="648947225.53999996"/>
  </r>
  <r>
    <s v="2024"/>
    <x v="0"/>
    <x v="0"/>
    <x v="1"/>
    <x v="10"/>
    <x v="2"/>
    <s v="0201 - PRESIDENCIA DE LA REPÚBLICA"/>
    <s v="0001 - SECRETARIADO ADMINISTRATIVO DE LA PRESIDENCIA"/>
    <x v="0"/>
    <x v="1"/>
    <x v="25"/>
    <s v="2.5 - TRANSFERENCIAS DE CAPITAL"/>
    <s v="2.5.3 - TRANSFERENCIAS DE CAPITAL A GOBIERNOS GENERALES LOCALES"/>
    <s v="N"/>
    <s v="00 - N/A"/>
    <s v="10 - FONDO GENERAL"/>
    <s v=" "/>
    <s v="99 - MULTIPROVINCIAL"/>
    <n v="0"/>
    <n v="13027901"/>
    <n v="13027901"/>
  </r>
  <r>
    <s v="2024"/>
    <x v="0"/>
    <x v="0"/>
    <x v="1"/>
    <x v="10"/>
    <x v="2"/>
    <s v="0201 - PRESIDENCIA DE LA REPÚBLICA"/>
    <s v="0001 - SECRETARIADO ADMINISTRATIVO DE LA PRESIDENCIA"/>
    <x v="0"/>
    <x v="1"/>
    <x v="18"/>
    <s v="2.5 - TRANSFERENCIAS DE CAPITAL"/>
    <s v="2.5.9 - TRANSFERENCIAS DE CAPITAL A OTRAS INSTITUCIONES PÚBLICAS"/>
    <s v="N"/>
    <s v="00 - N/A"/>
    <s v="10 - FONDO GENERAL"/>
    <s v=" "/>
    <s v="99 - MULTIPROVINCIAL"/>
    <n v="0"/>
    <n v="43000000"/>
    <n v="43000000"/>
  </r>
  <r>
    <s v="2024"/>
    <x v="0"/>
    <x v="0"/>
    <x v="1"/>
    <x v="10"/>
    <x v="2"/>
    <s v="0201 - PRESIDENCIA DE LA REPÚBLICA"/>
    <s v="0001 - SECRETARIADO ADMINISTRATIVO DE LA PRESIDENCIA"/>
    <x v="1"/>
    <x v="2"/>
    <x v="55"/>
    <s v="2.5 - TRANSFERENCIAS DE CAPITAL"/>
    <s v="2.5.1 - TRANSFERENCIAS DE CAPITAL AL SECTOR PRIVADO"/>
    <s v="N"/>
    <s v="00 - N/A"/>
    <s v="10 - FONDO GENERAL"/>
    <s v=" "/>
    <s v="99 - MULTIPROVINCIAL"/>
    <n v="0"/>
    <n v="14250000"/>
    <n v="14250000"/>
  </r>
  <r>
    <s v="2024"/>
    <x v="0"/>
    <x v="0"/>
    <x v="1"/>
    <x v="10"/>
    <x v="2"/>
    <s v="0201 - PRESIDENCIA DE LA REPÚBLICA"/>
    <s v="0001 - SECRETARIADO ADMINISTRATIVO DE LA PRESIDENCIA"/>
    <x v="1"/>
    <x v="12"/>
    <x v="32"/>
    <s v="2.5 - TRANSFERENCIAS DE CAPITAL"/>
    <s v="2.5.1 - TRANSFERENCIAS DE CAPITAL AL SECTOR PRIVADO"/>
    <s v="N"/>
    <s v="00 - N/A"/>
    <s v="10 - FONDO GENERAL"/>
    <s v=" "/>
    <s v="99 - MULTIPROVINCIAL"/>
    <n v="0"/>
    <n v="8206492.1399999997"/>
    <n v="8206492.1399999997"/>
  </r>
  <r>
    <s v="2024"/>
    <x v="0"/>
    <x v="0"/>
    <x v="1"/>
    <x v="10"/>
    <x v="2"/>
    <s v="0201 - PRESIDENCIA DE LA REPÚBLICA"/>
    <s v="0001 - SECRETARIADO ADMINISTRATIVO DE LA PRESIDENCIA"/>
    <x v="3"/>
    <x v="6"/>
    <x v="82"/>
    <s v="2.5 - TRANSFERENCIAS DE CAPITAL"/>
    <s v="2.5.2 - TRANSFERENCIAS DE CAPITAL AL GOBIERNO GENERAL  NACIONAL"/>
    <s v="N"/>
    <s v="00 - N/A"/>
    <s v="10 - FONDO GENERAL"/>
    <s v=" "/>
    <s v="99 - MULTIPROVINCIAL"/>
    <n v="0"/>
    <n v="15213507.5"/>
    <n v="15213507.5"/>
  </r>
  <r>
    <s v="2024"/>
    <x v="0"/>
    <x v="0"/>
    <x v="1"/>
    <x v="10"/>
    <x v="2"/>
    <s v="0201 - PRESIDENCIA DE LA REPÚBLICA"/>
    <s v="0001 - SECRETARIADO ADMINISTRATIVO DE LA PRESIDENCIA"/>
    <x v="3"/>
    <x v="6"/>
    <x v="82"/>
    <s v="2.5 - TRANSFERENCIAS DE CAPITAL"/>
    <s v="2.5.2 - TRANSFERENCIAS DE CAPITAL AL GOBIERNO GENERAL  NACIONAL"/>
    <s v="N"/>
    <s v="00 - N/A"/>
    <s v="70 - DONACION EXTERNA"/>
    <s v=" "/>
    <s v="99 - MULTIPROVINCIAL"/>
    <n v="0"/>
    <n v="5232321"/>
    <n v="5232321"/>
  </r>
  <r>
    <s v="2024"/>
    <x v="0"/>
    <x v="0"/>
    <x v="1"/>
    <x v="10"/>
    <x v="2"/>
    <s v="0201 - PRESIDENCIA DE LA REPÚBLICA"/>
    <s v="0001 - SECRETARIADO ADMINISTRATIVO DE LA PRESIDENCIA"/>
    <x v="2"/>
    <x v="8"/>
    <x v="34"/>
    <s v="2.5 - TRANSFERENCIAS DE CAPITAL"/>
    <s v="2.5.1 - TRANSFERENCIAS DE CAPITAL AL SECTOR PRIVADO"/>
    <s v="N"/>
    <s v="00 - N/A"/>
    <s v="10 - FONDO GENERAL"/>
    <s v=" "/>
    <s v="99 - MULTIPROVINCIAL"/>
    <n v="0"/>
    <n v="278703013.24000001"/>
    <n v="278703013.23999995"/>
  </r>
  <r>
    <s v="2024"/>
    <x v="0"/>
    <x v="0"/>
    <x v="1"/>
    <x v="10"/>
    <x v="2"/>
    <s v="0201 - PRESIDENCIA DE LA REPÚBLICA"/>
    <s v="0001 - SECRETARIADO ADMINISTRATIVO DE LA PRESIDENCIA"/>
    <x v="2"/>
    <x v="8"/>
    <x v="20"/>
    <s v="2.5 - TRANSFERENCIAS DE CAPITAL"/>
    <s v="2.5.1 - TRANSFERENCIAS DE CAPITAL AL SECTOR PRIVADO"/>
    <s v="N"/>
    <s v="00 - N/A"/>
    <s v="10 - FONDO GENERAL"/>
    <s v=" "/>
    <s v="99 - MULTIPROVINCIAL"/>
    <n v="0"/>
    <n v="4815548"/>
    <n v="4815548"/>
  </r>
  <r>
    <s v="2024"/>
    <x v="0"/>
    <x v="0"/>
    <x v="1"/>
    <x v="10"/>
    <x v="2"/>
    <s v="0201 - PRESIDENCIA DE LA REPÚBLICA"/>
    <s v="0001 - SECRETARIADO ADMINISTRATIVO DE LA PRESIDENCIA"/>
    <x v="2"/>
    <x v="8"/>
    <x v="94"/>
    <s v="2.5 - TRANSFERENCIAS DE CAPITAL"/>
    <s v="2.5.1 - TRANSFERENCIAS DE CAPITAL AL SECTOR PRIVADO"/>
    <s v="N"/>
    <s v="00 - N/A"/>
    <s v="10 - FONDO GENERAL"/>
    <s v=" "/>
    <s v="99 - MULTIPROVINCIAL"/>
    <n v="0"/>
    <n v="367576897.74000001"/>
    <n v="367576897.74000001"/>
  </r>
  <r>
    <s v="2024"/>
    <x v="0"/>
    <x v="0"/>
    <x v="1"/>
    <x v="10"/>
    <x v="2"/>
    <s v="0201 - PRESIDENCIA DE LA REPÚBLICA"/>
    <s v="0001 - SECRETARIADO ADMINISTRATIVO DE LA PRESIDENCIA"/>
    <x v="2"/>
    <x v="10"/>
    <x v="24"/>
    <s v="2.5 - TRANSFERENCIAS DE CAPITAL"/>
    <s v="2.5.1 - TRANSFERENCIAS DE CAPITAL AL SECTOR PRIVADO"/>
    <s v="N"/>
    <s v="00 - N/A"/>
    <s v="10 - FONDO GENERAL"/>
    <s v=" "/>
    <s v="99 - MULTIPROVINCIAL"/>
    <n v="0"/>
    <n v="219263809.28999999"/>
    <n v="219263809.28999999"/>
  </r>
  <r>
    <s v="2024"/>
    <x v="0"/>
    <x v="0"/>
    <x v="1"/>
    <x v="10"/>
    <x v="2"/>
    <s v="0201 - PRESIDENCIA DE LA REPÚBLICA"/>
    <s v="0001 - SECRETARIADO ADMINISTRATIVO DE LA PRESIDENCIA"/>
    <x v="2"/>
    <x v="4"/>
    <x v="6"/>
    <s v="2.5 - TRANSFERENCIAS DE CAPITAL"/>
    <s v="2.5.1 - TRANSFERENCIAS DE CAPITAL AL SECTOR PRIVADO"/>
    <s v="N"/>
    <s v="00 - N/A"/>
    <s v="10 - FONDO GENERAL"/>
    <s v=" "/>
    <s v="99 - MULTIPROVINCIAL"/>
    <n v="0"/>
    <n v="11248714.91"/>
    <n v="11248714.91"/>
  </r>
  <r>
    <s v="2024"/>
    <x v="0"/>
    <x v="0"/>
    <x v="1"/>
    <x v="10"/>
    <x v="2"/>
    <s v="0201 - PRESIDENCIA DE LA REPÚBLICA"/>
    <s v="0010 - CONSEJO NACIONAL DE LA PERSONA ENVEJECIENTE"/>
    <x v="2"/>
    <x v="4"/>
    <x v="6"/>
    <s v="2.5 - TRANSFERENCIAS DE CAPITAL"/>
    <s v="2.5.1 - TRANSFERENCIAS DE CAPITAL AL SECTOR PRIVADO"/>
    <s v="N"/>
    <s v="00 - N/A"/>
    <s v="10 - FONDO GENERAL"/>
    <s v=" "/>
    <s v="99 - MULTIPROVINCIAL"/>
    <n v="0"/>
    <n v="5540171.1600000001"/>
    <n v="5540171.1600000001"/>
  </r>
  <r>
    <s v="2024"/>
    <x v="0"/>
    <x v="0"/>
    <x v="1"/>
    <x v="10"/>
    <x v="2"/>
    <s v="0202 - MINISTERIO DE  INTERIOR Y POLICÍA"/>
    <s v="0001 - MINISTERIO DE INTERIOR Y POLICIA"/>
    <x v="0"/>
    <x v="0"/>
    <x v="2"/>
    <s v="2.5 - TRANSFERENCIAS DE CAPITAL"/>
    <s v="2.5.3 - TRANSFERENCIAS DE CAPITAL A GOBIERNOS GENERALES LOCALES"/>
    <s v="N"/>
    <s v="00 - N/A"/>
    <s v="10 - FONDO GENERAL"/>
    <s v=" "/>
    <s v="99 - MULTIPROVINCIAL"/>
    <n v="0"/>
    <n v="3000000"/>
    <n v="3000000"/>
  </r>
  <r>
    <s v="2024"/>
    <x v="0"/>
    <x v="0"/>
    <x v="1"/>
    <x v="10"/>
    <x v="2"/>
    <s v="0202 - MINISTERIO DE  INTERIOR Y POLICÍA"/>
    <s v="0001 - MINISTERIO DE INTERIOR Y POLICIA"/>
    <x v="0"/>
    <x v="0"/>
    <x v="93"/>
    <s v="2.5 - TRANSFERENCIAS DE CAPITAL"/>
    <s v="2.5.3 - TRANSFERENCIAS DE CAPITAL A GOBIERNOS GENERALES LOCALES"/>
    <s v="N"/>
    <s v="00 - N/A"/>
    <s v="10 - FONDO GENERAL"/>
    <s v=" "/>
    <s v="99 - MULTIPROVINCIAL"/>
    <n v="0"/>
    <n v="444672926.59999996"/>
    <n v="283934782.38"/>
  </r>
  <r>
    <s v="2024"/>
    <x v="0"/>
    <x v="0"/>
    <x v="1"/>
    <x v="10"/>
    <x v="2"/>
    <s v="0202 - MINISTERIO DE  INTERIOR Y POLICÍA"/>
    <s v="0001 - MINISTERIO DE INTERIOR Y POLICIA"/>
    <x v="0"/>
    <x v="0"/>
    <x v="93"/>
    <s v="2.5 - TRANSFERENCIAS DE CAPITAL"/>
    <s v="2.5.3 - TRANSFERENCIAS DE CAPITAL A GOBIERNOS GENERALES LOCALES"/>
    <s v="N"/>
    <s v="00 - N/A"/>
    <s v="20 - FONDOS CON DESTINO ESPECÍFICO"/>
    <s v=" "/>
    <s v="99 - MULTIPROVINCIAL"/>
    <n v="8986100354"/>
    <n v="8986100354"/>
    <n v="8986086216"/>
  </r>
  <r>
    <s v="2024"/>
    <x v="0"/>
    <x v="0"/>
    <x v="1"/>
    <x v="10"/>
    <x v="2"/>
    <s v="0202 - MINISTERIO DE  INTERIOR Y POLICÍA"/>
    <s v="0001 - POLICIA NACIONAL"/>
    <x v="0"/>
    <x v="1"/>
    <x v="22"/>
    <s v="2.5 - TRANSFERENCIAS DE CAPITAL"/>
    <s v="2.5.4 - TRANSFERENCIAS DE CAPITAL  A EMPRESAS PÚBLICAS NO FINANCIERAS"/>
    <s v="N"/>
    <s v="00 - N/A"/>
    <s v="10 - FONDO GENERAL"/>
    <s v=" "/>
    <s v="99 - MULTIPROVINCIAL"/>
    <n v="100000000"/>
    <n v="100000000"/>
    <n v="100000000"/>
  </r>
  <r>
    <s v="2024"/>
    <x v="0"/>
    <x v="0"/>
    <x v="1"/>
    <x v="10"/>
    <x v="2"/>
    <s v="0204 - MINISTERIO DE RELACIONES EXTERIORES"/>
    <s v="0001 - MINISTERIO DE RELACIONES EXTERIORES"/>
    <x v="0"/>
    <x v="13"/>
    <x v="37"/>
    <s v="2.5 - TRANSFERENCIAS DE CAPITAL"/>
    <s v="2.5.9 - TRANSFERENCIAS DE CAPITAL A OTRAS INSTITUCIONES PÚBLICAS"/>
    <s v="N"/>
    <s v="00 - N/A"/>
    <s v="10 - FONDO GENERAL"/>
    <s v=" "/>
    <s v="99 - MULTIPROVINCIAL"/>
    <n v="0"/>
    <n v="17555977"/>
    <n v="17430697.829999998"/>
  </r>
  <r>
    <s v="2024"/>
    <x v="0"/>
    <x v="0"/>
    <x v="1"/>
    <x v="10"/>
    <x v="2"/>
    <s v="0205 - MINISTERIO DE HACIENDA"/>
    <s v="0001 - MINISTERIO DE HACIENDA"/>
    <x v="0"/>
    <x v="0"/>
    <x v="2"/>
    <s v="2.5 - TRANSFERENCIAS DE CAPITAL"/>
    <s v="2.5.2 - TRANSFERENCIAS DE CAPITAL AL GOBIERNO GENERAL  NACIONAL"/>
    <s v="N"/>
    <s v="00 - N/A"/>
    <s v="60 - CREDITO EXTERNO"/>
    <s v=" "/>
    <s v="99 - MULTIPROVINCIAL"/>
    <n v="530422760"/>
    <n v="530422760"/>
    <n v="486337846.96999997"/>
  </r>
  <r>
    <s v="2024"/>
    <x v="0"/>
    <x v="0"/>
    <x v="1"/>
    <x v="10"/>
    <x v="2"/>
    <s v="0206 - MINISTERIO DE EDUCACIÓN"/>
    <s v="0001 - MINISTERIO DE EDUCACION"/>
    <x v="2"/>
    <x v="10"/>
    <x v="41"/>
    <s v="2.5 - TRANSFERENCIAS DE CAPITAL"/>
    <s v="2.5.2 - TRANSFERENCIAS DE CAPITAL AL GOBIERNO GENERAL  NACIONAL"/>
    <s v="N"/>
    <s v="00 - N/A"/>
    <s v="10 - FONDO GENERAL"/>
    <s v=" "/>
    <s v="99 - MULTIPROVINCIAL"/>
    <n v="412049068"/>
    <n v="117785659"/>
    <n v="117785658.31"/>
  </r>
  <r>
    <s v="2024"/>
    <x v="0"/>
    <x v="0"/>
    <x v="1"/>
    <x v="10"/>
    <x v="2"/>
    <s v="0206 - MINISTERIO DE EDUCACIÓN"/>
    <s v="0001 - MINISTERIO DE EDUCACION"/>
    <x v="2"/>
    <x v="10"/>
    <x v="40"/>
    <s v="2.5 - TRANSFERENCIAS DE CAPITAL"/>
    <s v="2.5.1 - TRANSFERENCIAS DE CAPITAL AL SECTOR PRIVADO"/>
    <s v="N"/>
    <s v="00 - N/A"/>
    <s v="10 - FONDO GENERAL"/>
    <s v=" "/>
    <s v="99 - MULTIPROVINCIAL"/>
    <n v="0"/>
    <n v="200000000"/>
    <n v="200000000"/>
  </r>
  <r>
    <s v="2024"/>
    <x v="0"/>
    <x v="0"/>
    <x v="1"/>
    <x v="10"/>
    <x v="2"/>
    <s v="0207 - MINISTERIO DE SALUD PÚBLICA Y ASISTENCIA SOCIAL"/>
    <s v="0001 - MINISTERIO DE SALUD PUBLICA Y ASISTENCIA SOCIAL"/>
    <x v="2"/>
    <x v="14"/>
    <x v="54"/>
    <s v="2.5 - TRANSFERENCIAS DE CAPITAL"/>
    <s v="2.5.4 - TRANSFERENCIAS DE CAPITAL  A EMPRESAS PÚBLICAS NO FINANCIERAS"/>
    <s v="N"/>
    <s v="00 - N/A"/>
    <s v="10 - FONDO GENERAL"/>
    <s v=" "/>
    <s v="99 - MULTIPROVINCIAL"/>
    <n v="7505310000"/>
    <n v="9805310000"/>
    <n v="9305310000"/>
  </r>
  <r>
    <s v="2024"/>
    <x v="0"/>
    <x v="0"/>
    <x v="1"/>
    <x v="10"/>
    <x v="2"/>
    <s v="0207 - MINISTERIO DE SALUD PÚBLICA Y ASISTENCIA SOCIAL"/>
    <s v="0001 - MINISTERIO DE SALUD PUBLICA Y ASISTENCIA SOCIAL"/>
    <x v="2"/>
    <x v="14"/>
    <x v="54"/>
    <s v="2.5 - TRANSFERENCIAS DE CAPITAL"/>
    <s v="2.5.4 - TRANSFERENCIAS DE CAPITAL  A EMPRESAS PÚBLICAS NO FINANCIERAS"/>
    <s v="N"/>
    <s v="00 - N/A"/>
    <s v="50 - CRÉDITO INTERNO"/>
    <s v=" "/>
    <s v="99 - MULTIPROVINCIAL"/>
    <n v="2500000000"/>
    <n v="2500000000"/>
    <n v="2500000000"/>
  </r>
  <r>
    <s v="2024"/>
    <x v="0"/>
    <x v="0"/>
    <x v="1"/>
    <x v="10"/>
    <x v="2"/>
    <s v="0207 - MINISTERIO DE SALUD PÚBLICA Y ASISTENCIA SOCIAL"/>
    <s v="0001 - MINISTERIO DE SALUD PUBLICA Y ASISTENCIA SOCIAL"/>
    <x v="2"/>
    <x v="14"/>
    <x v="54"/>
    <s v="2.5 - TRANSFERENCIAS DE CAPITAL"/>
    <s v="2.5.4 - TRANSFERENCIAS DE CAPITAL  A EMPRESAS PÚBLICAS NO FINANCIERAS"/>
    <s v="N"/>
    <s v="00 - N/A"/>
    <s v="60 - CREDITO EXTERNO"/>
    <s v=" "/>
    <s v="99 - MULTIPROVINCIAL"/>
    <n v="3397182877"/>
    <n v="4989487546"/>
    <n v="2208586117.6999998"/>
  </r>
  <r>
    <s v="2024"/>
    <x v="0"/>
    <x v="0"/>
    <x v="1"/>
    <x v="10"/>
    <x v="2"/>
    <s v="0207 - MINISTERIO DE SALUD PÚBLICA Y ASISTENCIA SOCIAL"/>
    <s v="0001 - MINISTERIO DE SALUD PUBLICA Y ASISTENCIA SOCIAL"/>
    <x v="2"/>
    <x v="14"/>
    <x v="54"/>
    <s v="2.5 - TRANSFERENCIAS DE CAPITAL"/>
    <s v="2.5.4 - TRANSFERENCIAS DE CAPITAL  A EMPRESAS PÚBLICAS NO FINANCIERAS"/>
    <s v="N"/>
    <s v="00 - N/A"/>
    <s v="70 - DONACION EXTERNA"/>
    <s v=" "/>
    <s v="99 - MULTIPROVINCIAL"/>
    <n v="0"/>
    <n v="32001800"/>
    <n v="30662875.359999999"/>
  </r>
  <r>
    <s v="2024"/>
    <x v="0"/>
    <x v="0"/>
    <x v="1"/>
    <x v="10"/>
    <x v="2"/>
    <s v="0207 - MINISTERIO DE SALUD PÚBLICA Y ASISTENCIA SOCIAL"/>
    <s v="0001 - MINISTERIO DE SALUD PUBLICA Y ASISTENCIA SOCIAL"/>
    <x v="2"/>
    <x v="3"/>
    <x v="97"/>
    <s v="2.5 - TRANSFERENCIAS DE CAPITAL"/>
    <s v="2.5.2 - TRANSFERENCIAS DE CAPITAL AL GOBIERNO GENERAL  NACIONAL"/>
    <s v="N"/>
    <s v="00 - N/A"/>
    <s v="10 - FONDO GENERAL"/>
    <s v=" "/>
    <s v="99 - MULTIPROVINCIAL"/>
    <n v="17550000"/>
    <n v="17550000"/>
    <n v="0"/>
  </r>
  <r>
    <s v="2024"/>
    <x v="0"/>
    <x v="0"/>
    <x v="1"/>
    <x v="10"/>
    <x v="2"/>
    <s v="0207 - MINISTERIO DE SALUD PÚBLICA Y ASISTENCIA SOCIAL"/>
    <s v="0001 - MINISTERIO DE SALUD PUBLICA Y ASISTENCIA SOCIAL"/>
    <x v="2"/>
    <x v="3"/>
    <x v="28"/>
    <s v="2.5 - TRANSFERENCIAS DE CAPITAL"/>
    <s v="2.5.2 - TRANSFERENCIAS DE CAPITAL AL GOBIERNO GENERAL  NACIONAL"/>
    <s v="N"/>
    <s v="00 - N/A"/>
    <s v="10 - FONDO GENERAL"/>
    <s v=" "/>
    <s v="32 - SANTO DOMINGO"/>
    <n v="44834386"/>
    <n v="42928640"/>
    <n v="42928640.000000007"/>
  </r>
  <r>
    <s v="2024"/>
    <x v="0"/>
    <x v="0"/>
    <x v="1"/>
    <x v="10"/>
    <x v="2"/>
    <s v="0207 - MINISTERIO DE SALUD PÚBLICA Y ASISTENCIA SOCIAL"/>
    <s v="0001 - MINISTERIO DE SALUD PUBLICA Y ASISTENCIA SOCIAL"/>
    <x v="2"/>
    <x v="3"/>
    <x v="28"/>
    <s v="2.5 - TRANSFERENCIAS DE CAPITAL"/>
    <s v="2.5.2 - TRANSFERENCIAS DE CAPITAL AL GOBIERNO GENERAL  NACIONAL"/>
    <s v="N"/>
    <s v="00 - N/A"/>
    <s v="10 - FONDO GENERAL"/>
    <s v=" "/>
    <s v="99 - MULTIPROVINCIAL"/>
    <n v="81252358"/>
    <n v="50392041.969999999"/>
    <n v="43140013.75"/>
  </r>
  <r>
    <s v="2024"/>
    <x v="0"/>
    <x v="0"/>
    <x v="1"/>
    <x v="10"/>
    <x v="2"/>
    <s v="0207 - MINISTERIO DE SALUD PÚBLICA Y ASISTENCIA SOCIAL"/>
    <s v="0001 - MINISTERIO DE SALUD PUBLICA Y ASISTENCIA SOCIAL"/>
    <x v="2"/>
    <x v="3"/>
    <x v="48"/>
    <s v="2.5 - TRANSFERENCIAS DE CAPITAL"/>
    <s v="2.5.2 - TRANSFERENCIAS DE CAPITAL AL GOBIERNO GENERAL  NACIONAL"/>
    <s v="N"/>
    <s v="00 - N/A"/>
    <s v="10 - FONDO GENERAL"/>
    <s v=" "/>
    <s v="99 - MULTIPROVINCIAL"/>
    <n v="673579969"/>
    <n v="653579969"/>
    <n v="653579969"/>
  </r>
  <r>
    <s v="2024"/>
    <x v="0"/>
    <x v="0"/>
    <x v="1"/>
    <x v="10"/>
    <x v="2"/>
    <s v="0207 - MINISTERIO DE SALUD PÚBLICA Y ASISTENCIA SOCIAL"/>
    <s v="0001 - MINISTERIO DE SALUD PUBLICA Y ASISTENCIA SOCIAL"/>
    <x v="2"/>
    <x v="3"/>
    <x v="47"/>
    <s v="2.5 - TRANSFERENCIAS DE CAPITAL"/>
    <s v="2.5.2 - TRANSFERENCIAS DE CAPITAL AL GOBIERNO GENERAL  NACIONAL"/>
    <s v="N"/>
    <s v="00 - N/A"/>
    <s v="10 - FONDO GENERAL"/>
    <s v=" "/>
    <s v="99 - MULTIPROVINCIAL"/>
    <n v="1590619991"/>
    <n v="1590619991"/>
    <n v="1590619991"/>
  </r>
  <r>
    <s v="2024"/>
    <x v="0"/>
    <x v="0"/>
    <x v="1"/>
    <x v="10"/>
    <x v="2"/>
    <s v="0208 - MINISTERIO DE DEPORTES Y RECREACIÓN"/>
    <s v="0001 - MINISTERIO DE DEPORTES Y RECREACIÓN"/>
    <x v="2"/>
    <x v="8"/>
    <x v="49"/>
    <s v="2.5 - TRANSFERENCIAS DE CAPITAL"/>
    <s v="2.5.4 - TRANSFERENCIAS DE CAPITAL  A EMPRESAS PÚBLICAS NO FINANCIERAS"/>
    <s v="N"/>
    <s v="00 - N/A"/>
    <s v="10 - FONDO GENERAL"/>
    <s v=" "/>
    <s v="99 - MULTIPROVINCIAL"/>
    <n v="97621988"/>
    <n v="97621988"/>
    <n v="97621988"/>
  </r>
  <r>
    <s v="2024"/>
    <x v="0"/>
    <x v="0"/>
    <x v="1"/>
    <x v="10"/>
    <x v="2"/>
    <s v="0209 - MINISTERIO DE TRABAJO"/>
    <s v="0001 - MINISTERIO DE TRABAJO"/>
    <x v="2"/>
    <x v="10"/>
    <x v="45"/>
    <s v="2.5 - TRANSFERENCIAS DE CAPITAL"/>
    <s v="2.5.2 - TRANSFERENCIAS DE CAPITAL AL GOBIERNO GENERAL  NACIONAL"/>
    <s v="N"/>
    <s v="00 - N/A"/>
    <s v="10 - FONDO GENERAL"/>
    <s v=" "/>
    <s v="99 - MULTIPROVINCIAL"/>
    <n v="0"/>
    <n v="80000000"/>
    <n v="80000000"/>
  </r>
  <r>
    <s v="2024"/>
    <x v="0"/>
    <x v="0"/>
    <x v="1"/>
    <x v="10"/>
    <x v="2"/>
    <s v="0209 - MINISTERIO DE TRABAJO"/>
    <s v="0001 - MINISTERIO DE TRABAJO"/>
    <x v="2"/>
    <x v="4"/>
    <x v="95"/>
    <s v="2.5 - TRANSFERENCIAS DE CAPITAL"/>
    <s v="2.5.2 - TRANSFERENCIAS DE CAPITAL AL GOBIERNO GENERAL  NACIONAL"/>
    <s v="N"/>
    <s v="00 - N/A"/>
    <s v="10 - FONDO GENERAL"/>
    <s v=" "/>
    <s v="99 - MULTIPROVINCIAL"/>
    <n v="39578460"/>
    <n v="39578460"/>
    <n v="32982050"/>
  </r>
  <r>
    <s v="2024"/>
    <x v="0"/>
    <x v="0"/>
    <x v="1"/>
    <x v="10"/>
    <x v="2"/>
    <s v="0210 - MINISTERIO DE AGRICULTURA"/>
    <s v="0001 - MINISTERIO DE AGRICULTURA"/>
    <x v="1"/>
    <x v="12"/>
    <x v="32"/>
    <s v="2.5 - TRANSFERENCIAS DE CAPITAL"/>
    <s v="2.5.2 - TRANSFERENCIAS DE CAPITAL AL GOBIERNO GENERAL  NACIONAL"/>
    <s v="N"/>
    <s v="00 - N/A"/>
    <s v="10 - FONDO GENERAL"/>
    <s v=" "/>
    <s v="99 - MULTIPROVINCIAL"/>
    <n v="134633805"/>
    <n v="134633805"/>
    <n v="134633804.92999989"/>
  </r>
  <r>
    <s v="2024"/>
    <x v="0"/>
    <x v="0"/>
    <x v="1"/>
    <x v="10"/>
    <x v="2"/>
    <s v="0210 - MINISTERIO DE AGRICULTURA"/>
    <s v="0001 - MINISTERIO DE AGRICULTURA"/>
    <x v="1"/>
    <x v="12"/>
    <x v="32"/>
    <s v="2.5 - TRANSFERENCIAS DE CAPITAL"/>
    <s v="2.5.5 - TRANSFERENCIAS DE CAPITAL A INSTITUCIONES PÚBLICAS FINANCIERAS"/>
    <s v="N"/>
    <s v="00 - N/A"/>
    <s v="60 - CREDITO EXTERNO"/>
    <s v=" "/>
    <s v="99 - MULTIPROVINCIAL"/>
    <n v="0"/>
    <n v="2410000000"/>
    <n v="0"/>
  </r>
  <r>
    <s v="2024"/>
    <x v="0"/>
    <x v="0"/>
    <x v="1"/>
    <x v="10"/>
    <x v="2"/>
    <s v="0210 - MINISTERIO DE AGRICULTURA"/>
    <s v="0001 - MINISTERIO DE AGRICULTURA"/>
    <x v="1"/>
    <x v="12"/>
    <x v="52"/>
    <s v="2.5 - TRANSFERENCIAS DE CAPITAL"/>
    <s v="2.5.1 - TRANSFERENCIAS DE CAPITAL AL SECTOR PRIVADO"/>
    <s v="S"/>
    <s v="09 - GESTION DE LA PARTE ALTA Y MEDIA DE LA CUENCA DEL RÍO YAQUE DEL NORTE EN LA VERTIENTE NORTE DE LA CORDILLERA CENTRAL."/>
    <s v="60 - CREDITO EXTERNO"/>
    <n v="14132"/>
    <s v="99 - MULTIPROVINCIAL"/>
    <n v="0"/>
    <n v="0"/>
    <n v="0"/>
  </r>
  <r>
    <s v="2024"/>
    <x v="0"/>
    <x v="0"/>
    <x v="1"/>
    <x v="10"/>
    <x v="2"/>
    <s v="0210 - MINISTERIO DE AGRICULTURA"/>
    <s v="0002 - DIRECCION GENERAL DE GANADERIA"/>
    <x v="1"/>
    <x v="12"/>
    <x v="32"/>
    <s v="2.5 - TRANSFERENCIAS DE CAPITAL"/>
    <s v="2.5.1 - TRANSFERENCIAS DE CAPITAL AL SECTOR PRIVADO"/>
    <s v="N"/>
    <s v="00 - N/A"/>
    <s v="20 - FONDOS CON DESTINO ESPECÍFICO"/>
    <s v=" "/>
    <s v="99 - MULTIPROVINCIAL"/>
    <n v="0"/>
    <n v="600000"/>
    <n v="0"/>
  </r>
  <r>
    <s v="2024"/>
    <x v="0"/>
    <x v="0"/>
    <x v="1"/>
    <x v="10"/>
    <x v="2"/>
    <s v="0210 - MINISTERIO DE AGRICULTURA"/>
    <s v="0005 - DIRECCION EJECUTIVA DE LA COMISION DE FOMENTO A LA TECNIFICACION DEL SISTEMA NACIONAL DE RIEGO"/>
    <x v="1"/>
    <x v="15"/>
    <x v="56"/>
    <s v="2.5 - TRANSFERENCIAS DE CAPITAL"/>
    <s v="2.5.5 - TRANSFERENCIAS DE CAPITAL A INSTITUCIONES PÚBLICAS FINANCIERAS"/>
    <s v="N"/>
    <s v="00 - N/A"/>
    <s v="10 - FONDO GENERAL"/>
    <s v=" "/>
    <s v="99 - MULTIPROVINCIAL"/>
    <n v="0"/>
    <n v="2000000"/>
    <n v="2000000"/>
  </r>
  <r>
    <s v="2024"/>
    <x v="0"/>
    <x v="0"/>
    <x v="1"/>
    <x v="10"/>
    <x v="2"/>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 "/>
    <s v="99 - MULTIPROVINCIAL"/>
    <n v="0"/>
    <n v="45000000"/>
    <n v="45000000"/>
  </r>
  <r>
    <s v="2024"/>
    <x v="0"/>
    <x v="0"/>
    <x v="1"/>
    <x v="10"/>
    <x v="2"/>
    <s v="0210 - MINISTERIO DE AGRICULTURA"/>
    <s v="0007 - CONSEJO NACIONAL PARA LA REGLAMENTACIÓN Y FOMENTO DE LA INDUSTRIA LECHERA"/>
    <x v="1"/>
    <x v="12"/>
    <x v="32"/>
    <s v="2.5 - TRANSFERENCIAS DE CAPITAL"/>
    <s v="2.5.5 - TRANSFERENCIAS DE CAPITAL A INSTITUCIONES PÚBLICAS FINANCIERAS"/>
    <s v="N"/>
    <s v="00 - N/A"/>
    <s v="20 - FONDOS CON DESTINO ESPECÍFICO"/>
    <s v=" "/>
    <s v="99 - MULTIPROVINCIAL"/>
    <n v="0"/>
    <n v="42000000"/>
    <n v="42000000"/>
  </r>
  <r>
    <s v="2024"/>
    <x v="0"/>
    <x v="0"/>
    <x v="1"/>
    <x v="10"/>
    <x v="2"/>
    <s v="0211 - MINISTERIO DE OBRAS PÚBLICAS Y COMUNICACIONES"/>
    <s v="0001 - MINISTERIO DE OBRAS PUBLICAS Y COMUNICACIONES"/>
    <x v="1"/>
    <x v="11"/>
    <x v="26"/>
    <s v="2.5 - TRANSFERENCIAS DE CAPITAL"/>
    <s v="2.5.2 - TRANSFERENCIAS DE CAPITAL AL GOBIERNO GENERAL  NACIONAL"/>
    <s v="N"/>
    <s v="00 - N/A"/>
    <s v="10 - FONDO GENERAL"/>
    <s v=" "/>
    <s v="99 - MULTIPROVINCIAL"/>
    <n v="69000000"/>
    <n v="69000000"/>
    <n v="63250000"/>
  </r>
  <r>
    <s v="2024"/>
    <x v="0"/>
    <x v="0"/>
    <x v="1"/>
    <x v="10"/>
    <x v="2"/>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 "/>
    <s v="99 - MULTIPROVINCIAL"/>
    <n v="500000000"/>
    <n v="500000000"/>
    <n v="500000000"/>
  </r>
  <r>
    <s v="2024"/>
    <x v="0"/>
    <x v="0"/>
    <x v="1"/>
    <x v="10"/>
    <x v="2"/>
    <s v="0211 - MINISTERIO DE OBRAS PÚBLICAS Y COMUNICACIONES"/>
    <s v="0001 - MINISTERIO DE OBRAS PUBLICAS Y COMUNICACIONES"/>
    <x v="1"/>
    <x v="11"/>
    <x v="26"/>
    <s v="2.5 - TRANSFERENCIAS DE CAPITAL"/>
    <s v="2.5.2 - TRANSFERENCIAS DE CAPITAL AL GOBIERNO GENERAL  NACIONAL"/>
    <s v="N"/>
    <s v="00 - N/A"/>
    <s v="60 - CREDITO EXTERNO"/>
    <s v=" "/>
    <s v="99 - MULTIPROVINCIAL"/>
    <n v="1100261746"/>
    <n v="1100261746"/>
    <n v="726085080.32999992"/>
  </r>
  <r>
    <s v="2024"/>
    <x v="0"/>
    <x v="0"/>
    <x v="1"/>
    <x v="10"/>
    <x v="2"/>
    <s v="0211 - MINISTERIO DE OBRAS PÚBLICAS Y COMUNICACIONES"/>
    <s v="0001 - MINISTERIO DE OBRAS PUBLICAS Y COMUNICACIONES"/>
    <x v="1"/>
    <x v="11"/>
    <x v="26"/>
    <s v="2.5 - TRANSFERENCIAS DE CAPITAL"/>
    <s v="2.5.2 - TRANSFERENCIAS DE CAPITAL AL GOBIERNO GENERAL  NACIONAL"/>
    <s v="N"/>
    <s v="00 - N/A"/>
    <s v="70 - DONACION EXTERNA"/>
    <s v=" "/>
    <s v="99 - MULTIPROVINCIAL"/>
    <n v="419570008"/>
    <n v="419570008"/>
    <n v="40610277.859999999"/>
  </r>
  <r>
    <s v="2024"/>
    <x v="0"/>
    <x v="0"/>
    <x v="1"/>
    <x v="10"/>
    <x v="2"/>
    <s v="0211 - MINISTERIO DE OBRAS PÚBLICAS Y COMUNICACIONES"/>
    <s v="0001 - MINISTERIO DE OBRAS PUBLICAS Y COMUNICACIONES"/>
    <x v="1"/>
    <x v="11"/>
    <x v="57"/>
    <s v="2.5 - TRANSFERENCIAS DE CAPITAL"/>
    <s v="2.5.1 - TRANSFERENCIAS DE CAPITAL AL SECTOR PRIVADO"/>
    <s v="N"/>
    <s v="00 - N/A"/>
    <s v="20 - FONDOS CON DESTINO ESPECÍFICO"/>
    <s v=" "/>
    <s v="99 - MULTIPROVINCIAL"/>
    <n v="50000000"/>
    <n v="0"/>
    <n v="0"/>
  </r>
  <r>
    <s v="2024"/>
    <x v="0"/>
    <x v="0"/>
    <x v="1"/>
    <x v="10"/>
    <x v="2"/>
    <s v="0211 - MINISTERIO DE OBRAS PÚBLICAS Y COMUNICACIONES"/>
    <s v="0001 - MINISTERIO DE OBRAS PUBLICAS Y COMUNICACIONES"/>
    <x v="2"/>
    <x v="3"/>
    <x v="48"/>
    <s v="2.5 - TRANSFERENCIAS DE CAPITAL"/>
    <s v="2.5.1 - TRANSFERENCIAS DE CAPITAL AL SECTOR PRIVADO"/>
    <s v="N"/>
    <s v="00 - N/A"/>
    <s v="20 - FONDOS CON DESTINO ESPECÍFICO"/>
    <s v=" "/>
    <s v="99 - MULTIPROVINCIAL"/>
    <n v="0"/>
    <n v="1742478.76"/>
    <n v="1742478.76"/>
  </r>
  <r>
    <s v="2024"/>
    <x v="0"/>
    <x v="0"/>
    <x v="1"/>
    <x v="10"/>
    <x v="2"/>
    <s v="0211 - MINISTERIO DE OBRAS PÚBLICAS Y COMUNICACIONES"/>
    <s v="0001 - MINISTERIO DE OBRAS PUBLICAS Y COMUNICACIONES"/>
    <x v="2"/>
    <x v="8"/>
    <x v="94"/>
    <s v="2.5 - TRANSFERENCIAS DE CAPITAL"/>
    <s v="2.5.1 - TRANSFERENCIAS DE CAPITAL AL SECTOR PRIVADO"/>
    <s v="N"/>
    <s v="00 - N/A"/>
    <s v="20 - FONDOS CON DESTINO ESPECÍFICO"/>
    <s v=" "/>
    <s v="99 - MULTIPROVINCIAL"/>
    <n v="0"/>
    <n v="29820396.789999999"/>
    <n v="29820396.789999999"/>
  </r>
  <r>
    <s v="2024"/>
    <x v="0"/>
    <x v="0"/>
    <x v="1"/>
    <x v="10"/>
    <x v="2"/>
    <s v="0212 - MINISTERIO DE INDUSTRIA, COMERCIO Y MIPYMES (MICM)"/>
    <s v="0001 - MINISTERIO DE INDUSTRIA, COMERCIO y MIPYMES (MICM)"/>
    <x v="1"/>
    <x v="2"/>
    <x v="55"/>
    <s v="2.5 - TRANSFERENCIAS DE CAPITAL"/>
    <s v="2.5.2 - TRANSFERENCIAS DE CAPITAL AL GOBIERNO GENERAL  NACIONAL"/>
    <s v="N"/>
    <s v="00 - N/A"/>
    <s v="10 - FONDO GENERAL"/>
    <s v=" "/>
    <s v="99 - MULTIPROVINCIAL"/>
    <n v="35000000"/>
    <n v="35000000"/>
    <n v="34999995.990000017"/>
  </r>
  <r>
    <s v="2024"/>
    <x v="0"/>
    <x v="0"/>
    <x v="1"/>
    <x v="10"/>
    <x v="2"/>
    <s v="0212 - MINISTERIO DE INDUSTRIA, COMERCIO Y MIPYMES (MICM)"/>
    <s v="0001 - MINISTERIO DE INDUSTRIA, COMERCIO y MIPYMES (MICM)"/>
    <x v="1"/>
    <x v="2"/>
    <x v="55"/>
    <s v="2.5 - TRANSFERENCIAS DE CAPITAL"/>
    <s v="2.5.5 - TRANSFERENCIAS DE CAPITAL A INSTITUCIONES PÚBLICAS FINANCIERAS"/>
    <s v="N"/>
    <s v="00 - N/A"/>
    <s v="10 - FONDO GENERAL"/>
    <s v=" "/>
    <s v="99 - MULTIPROVINCIAL"/>
    <n v="500000000"/>
    <n v="583800000"/>
    <n v="583800000"/>
  </r>
  <r>
    <s v="2024"/>
    <x v="0"/>
    <x v="0"/>
    <x v="1"/>
    <x v="10"/>
    <x v="2"/>
    <s v="0213 - MINISTERIO DE TURISMO"/>
    <s v="0001 - MINISTERIO DE TURISMO"/>
    <x v="1"/>
    <x v="17"/>
    <x v="65"/>
    <s v="2.5 - TRANSFERENCIAS DE CAPITAL"/>
    <s v="2.5.1 - TRANSFERENCIAS DE CAPITAL AL SECTOR PRIVADO"/>
    <s v="N"/>
    <s v="00 - N/A"/>
    <s v="10 - FONDO GENERAL"/>
    <s v=" "/>
    <s v="99 - MULTIPROVINCIAL"/>
    <n v="178378260"/>
    <n v="194178260"/>
    <n v="192861562.19999999"/>
  </r>
  <r>
    <s v="2024"/>
    <x v="0"/>
    <x v="0"/>
    <x v="1"/>
    <x v="10"/>
    <x v="2"/>
    <s v="0215 - MINISTERIO DE LA MUJER"/>
    <s v="0001 - MINISTERIO DE LA MUJER"/>
    <x v="2"/>
    <x v="5"/>
    <x v="7"/>
    <s v="2.5 - TRANSFERENCIAS DE CAPITAL"/>
    <s v="2.5.4 - TRANSFERENCIAS DE CAPITAL  A EMPRESAS PÚBLICAS NO FINANCIERAS"/>
    <s v="N"/>
    <s v="00 - N/A"/>
    <s v="10 - FONDO GENERAL"/>
    <s v=" "/>
    <s v="99 - MULTIPROVINCIAL"/>
    <n v="26000000"/>
    <n v="26000000"/>
    <n v="26000000"/>
  </r>
  <r>
    <s v="2024"/>
    <x v="0"/>
    <x v="0"/>
    <x v="1"/>
    <x v="10"/>
    <x v="2"/>
    <s v="0216 - MINISTERIO DE CULTURA"/>
    <s v="0001 - MINISTERIO DE CULTURA"/>
    <x v="2"/>
    <x v="8"/>
    <x v="20"/>
    <s v="2.5 - TRANSFERENCIAS DE CAPITAL"/>
    <s v="2.5.2 - TRANSFERENCIAS DE CAPITAL AL GOBIERNO GENERAL  NACIONAL"/>
    <s v="N"/>
    <s v="00 - N/A"/>
    <s v="10 - FONDO GENERAL"/>
    <s v=" "/>
    <s v="99 - MULTIPROVINCIAL"/>
    <n v="55250000"/>
    <n v="55250000"/>
    <n v="55250000"/>
  </r>
  <r>
    <s v="2024"/>
    <x v="0"/>
    <x v="0"/>
    <x v="1"/>
    <x v="10"/>
    <x v="2"/>
    <s v="0216 - MINISTERIO DE CULTURA"/>
    <s v="0001 - MINISTERIO DE CULTURA"/>
    <x v="2"/>
    <x v="8"/>
    <x v="20"/>
    <s v="2.5 - TRANSFERENCIAS DE CAPITAL"/>
    <s v="2.5.2 - TRANSFERENCIAS DE CAPITAL AL GOBIERNO GENERAL  NACIONAL"/>
    <s v="N"/>
    <s v="00 - N/A"/>
    <s v="70 - DONACION EXTERNA"/>
    <s v=" "/>
    <s v="99 - MULTIPROVINCIAL"/>
    <n v="2391337"/>
    <n v="6326936"/>
    <n v="0"/>
  </r>
  <r>
    <s v="2024"/>
    <x v="0"/>
    <x v="0"/>
    <x v="1"/>
    <x v="10"/>
    <x v="2"/>
    <s v="0218 - MINISTERIO DE MEDIO AMBIENTE Y RECURSOS NATURALES"/>
    <s v="0001 - MINISTERIO  DE MEDIO AMBIENTE Y RECURSOS NATURALES"/>
    <x v="1"/>
    <x v="15"/>
    <x v="56"/>
    <s v="2.5 - TRANSFERENCIAS DE CAPITAL"/>
    <s v="2.5.2 - TRANSFERENCIAS DE CAPITAL AL GOBIERNO GENERAL  NACIONAL"/>
    <s v="N"/>
    <s v="00 - N/A"/>
    <s v="10 - FONDO GENERAL"/>
    <s v=" "/>
    <s v="99 - MULTIPROVINCIAL"/>
    <n v="2968000000"/>
    <n v="2977925157.9499998"/>
    <n v="2977925157.6300001"/>
  </r>
  <r>
    <s v="2024"/>
    <x v="0"/>
    <x v="0"/>
    <x v="1"/>
    <x v="10"/>
    <x v="2"/>
    <s v="0218 - MINISTERIO DE MEDIO AMBIENTE Y RECURSOS NATURALES"/>
    <s v="0001 - MINISTERIO  DE MEDIO AMBIENTE Y RECURSOS NATURALES"/>
    <x v="1"/>
    <x v="15"/>
    <x v="56"/>
    <s v="2.5 - TRANSFERENCIAS DE CAPITAL"/>
    <s v="2.5.2 - TRANSFERENCIAS DE CAPITAL AL GOBIERNO GENERAL  NACIONAL"/>
    <s v="N"/>
    <s v="00 - N/A"/>
    <s v="50 - CRÉDITO INTERNO"/>
    <s v=" "/>
    <s v="99 - MULTIPROVINCIAL"/>
    <n v="0"/>
    <n v="438000000"/>
    <n v="438000000"/>
  </r>
  <r>
    <s v="2024"/>
    <x v="0"/>
    <x v="0"/>
    <x v="1"/>
    <x v="10"/>
    <x v="2"/>
    <s v="0218 - MINISTERIO DE MEDIO AMBIENTE Y RECURSOS NATURALES"/>
    <s v="0001 - MINISTERIO  DE MEDIO AMBIENTE Y RECURSOS NATURALES"/>
    <x v="1"/>
    <x v="15"/>
    <x v="56"/>
    <s v="2.5 - TRANSFERENCIAS DE CAPITAL"/>
    <s v="2.5.2 - TRANSFERENCIAS DE CAPITAL AL GOBIERNO GENERAL  NACIONAL"/>
    <s v="N"/>
    <s v="00 - N/A"/>
    <s v="60 - CREDITO EXTERNO"/>
    <s v=" "/>
    <s v="99 - MULTIPROVINCIAL"/>
    <n v="1343575000"/>
    <n v="3348572350"/>
    <n v="470204900"/>
  </r>
  <r>
    <s v="2024"/>
    <x v="0"/>
    <x v="0"/>
    <x v="1"/>
    <x v="10"/>
    <x v="2"/>
    <s v="0218 - MINISTERIO DE MEDIO AMBIENTE Y RECURSOS NATURALES"/>
    <s v="0001 - MINISTERIO  DE MEDIO AMBIENTE Y RECURSOS NATURALES"/>
    <x v="3"/>
    <x v="9"/>
    <x v="75"/>
    <s v="2.5 - TRANSFERENCIAS DE CAPITAL"/>
    <s v="2.5.2 - TRANSFERENCIAS DE CAPITAL AL GOBIERNO GENERAL  NACIONAL"/>
    <s v="N"/>
    <s v="00 - N/A"/>
    <s v="10 - FONDO GENERAL"/>
    <s v=" "/>
    <s v="99 - MULTIPROVINCIAL"/>
    <n v="7000000"/>
    <n v="7000000"/>
    <n v="7000000"/>
  </r>
  <r>
    <s v="2024"/>
    <x v="0"/>
    <x v="0"/>
    <x v="1"/>
    <x v="10"/>
    <x v="2"/>
    <s v="0218 - MINISTERIO DE MEDIO AMBIENTE Y RECURSOS NATURALES"/>
    <s v="0001 - MINISTERIO  DE MEDIO AMBIENTE Y RECURSOS NATURALES"/>
    <x v="3"/>
    <x v="9"/>
    <x v="101"/>
    <s v="2.5 - TRANSFERENCIAS DE CAPITAL"/>
    <s v="2.5.2 - TRANSFERENCIAS DE CAPITAL AL GOBIERNO GENERAL  NACIONAL"/>
    <s v="N"/>
    <s v="00 - N/A"/>
    <s v="10 - FONDO GENERAL"/>
    <s v=" "/>
    <s v="99 - MULTIPROVINCIAL"/>
    <n v="8000000"/>
    <n v="8000000"/>
    <n v="8000000"/>
  </r>
  <r>
    <s v="2024"/>
    <x v="0"/>
    <x v="0"/>
    <x v="1"/>
    <x v="10"/>
    <x v="2"/>
    <s v="0218 - MINISTERIO DE MEDIO AMBIENTE Y RECURSOS NATURALES"/>
    <s v="0001 - MINISTERIO  DE MEDIO AMBIENTE Y RECURSOS NATURALES"/>
    <x v="3"/>
    <x v="9"/>
    <x v="81"/>
    <s v="2.5 - TRANSFERENCIAS DE CAPITAL"/>
    <s v="2.5.1 - TRANSFERENCIAS DE CAPITAL AL SECTOR PRIVADO"/>
    <s v="N"/>
    <s v="00 - N/A"/>
    <s v="10 - FONDO GENERAL"/>
    <s v=" "/>
    <s v="99 - MULTIPROVINCIAL"/>
    <n v="0"/>
    <n v="56000000"/>
    <n v="51566380.710000001"/>
  </r>
  <r>
    <s v="2024"/>
    <x v="0"/>
    <x v="0"/>
    <x v="1"/>
    <x v="10"/>
    <x v="2"/>
    <s v="0218 - MINISTERIO DE MEDIO AMBIENTE Y RECURSOS NATURALES"/>
    <s v="0001 - MINISTERIO  DE MEDIO AMBIENTE Y RECURSOS NATURALES"/>
    <x v="3"/>
    <x v="9"/>
    <x v="81"/>
    <s v="2.5 - TRANSFERENCIAS DE CAPITAL"/>
    <s v="2.5.2 - TRANSFERENCIAS DE CAPITAL AL GOBIERNO GENERAL  NACIONAL"/>
    <s v="N"/>
    <s v="00 - N/A"/>
    <s v="10 - FONDO GENERAL"/>
    <s v=" "/>
    <s v="99 - MULTIPROVINCIAL"/>
    <n v="10000000"/>
    <n v="10000000"/>
    <n v="10000000"/>
  </r>
  <r>
    <s v="2024"/>
    <x v="0"/>
    <x v="0"/>
    <x v="1"/>
    <x v="10"/>
    <x v="2"/>
    <s v="0218 - MINISTERIO DE MEDIO AMBIENTE Y RECURSOS NATURALES"/>
    <s v="0001 - MINISTERIO  DE MEDIO AMBIENTE Y RECURSOS NATURALES"/>
    <x v="3"/>
    <x v="9"/>
    <x v="81"/>
    <s v="2.5 - TRANSFERENCIAS DE CAPITAL"/>
    <s v="2.5.4 - TRANSFERENCIAS DE CAPITAL  A EMPRESAS PÚBLICAS NO FINANCIERAS"/>
    <s v="N"/>
    <s v="00 - N/A"/>
    <s v="10 - FONDO GENERAL"/>
    <s v=" "/>
    <s v="99 - MULTIPROVINCIAL"/>
    <n v="0"/>
    <n v="250000000"/>
    <n v="100000000"/>
  </r>
  <r>
    <s v="2024"/>
    <x v="0"/>
    <x v="0"/>
    <x v="1"/>
    <x v="10"/>
    <x v="2"/>
    <s v="0218 - MINISTERIO DE MEDIO AMBIENTE Y RECURSOS NATURALES"/>
    <s v="0001 - MINISTERIO  DE MEDIO AMBIENTE Y RECURSOS NATURALES"/>
    <x v="3"/>
    <x v="9"/>
    <x v="81"/>
    <s v="2.5 - TRANSFERENCIAS DE CAPITAL"/>
    <s v="2.5.9 - TRANSFERENCIAS DE CAPITAL A OTRAS INSTITUCIONES PÚBLICAS"/>
    <s v="N"/>
    <s v="00 - N/A"/>
    <s v="10 - FONDO GENERAL"/>
    <s v=" "/>
    <s v="99 - MULTIPROVINCIAL"/>
    <n v="48000000"/>
    <n v="14000000"/>
    <n v="0"/>
  </r>
  <r>
    <s v="2024"/>
    <x v="0"/>
    <x v="0"/>
    <x v="1"/>
    <x v="10"/>
    <x v="2"/>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 "/>
    <s v="99 - MULTIPROVINCIAL"/>
    <n v="0"/>
    <n v="15000000"/>
    <n v="15000000"/>
  </r>
  <r>
    <s v="2024"/>
    <x v="0"/>
    <x v="0"/>
    <x v="1"/>
    <x v="10"/>
    <x v="2"/>
    <s v="0220 - MINISTERIO DE ECONOMÍA, PLANIFICACIÓN Y DESARROLLO"/>
    <s v="0001 - MINISTERIO DE ECONOMIA, PLANIFICACION Y DESARROLLO"/>
    <x v="0"/>
    <x v="0"/>
    <x v="2"/>
    <s v="2.5 - TRANSFERENCIAS DE CAPITAL"/>
    <s v="2.5.4 - TRANSFERENCIAS DE CAPITAL  A EMPRESAS PÚBLICAS NO FINANCIERAS"/>
    <s v="N"/>
    <s v="00 - N/A"/>
    <s v="10 - FONDO GENERAL"/>
    <s v=" "/>
    <s v="99 - MULTIPROVINCIAL"/>
    <n v="0"/>
    <n v="70000000"/>
    <n v="0"/>
  </r>
  <r>
    <s v="2024"/>
    <x v="0"/>
    <x v="0"/>
    <x v="1"/>
    <x v="10"/>
    <x v="2"/>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x v="2"/>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489528758"/>
    <n v="489528758"/>
  </r>
  <r>
    <s v="2024"/>
    <x v="0"/>
    <x v="0"/>
    <x v="1"/>
    <x v="10"/>
    <x v="2"/>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881261372"/>
    <n v="881261372"/>
  </r>
  <r>
    <s v="2024"/>
    <x v="0"/>
    <x v="0"/>
    <x v="1"/>
    <x v="10"/>
    <x v="2"/>
    <s v="0999 - ADMINISTRACION DE OBLIGACIONES DEL TESORO NACIONAL"/>
    <s v="0001 - MINISTERIO DE HACIENDA (OBLIGACIONES DEL TESORO)"/>
    <x v="1"/>
    <x v="16"/>
    <x v="106"/>
    <s v="2.5 - TRANSFERENCIAS DE CAPITAL"/>
    <s v="2.5.4 - TRANSFERENCIAS DE CAPITAL  A EMPRESAS PÚBLICAS NO FINANCIERAS"/>
    <s v="N"/>
    <s v="00 - N/A"/>
    <s v="60 - CREDITO EXTERNO"/>
    <s v=" "/>
    <s v="99 - MULTIPROVINCIAL"/>
    <n v="451875000"/>
    <n v="842739630.43999994"/>
    <n v="487275353.80000001"/>
  </r>
  <r>
    <s v="2024"/>
    <x v="0"/>
    <x v="0"/>
    <x v="1"/>
    <x v="10"/>
    <x v="2"/>
    <s v="0999 - ADMINISTRACION DE OBLIGACIONES DEL TESORO NACIONAL"/>
    <s v="0001 - MINISTERIO DE HACIENDA (OBLIGACIONES DEL TESORO)"/>
    <x v="1"/>
    <x v="16"/>
    <x v="106"/>
    <s v="2.5 - TRANSFERENCIAS DE CAPITAL"/>
    <s v="2.5.4 - TRANSFERENCIAS DE CAPITAL  A EMPRESAS PÚBLICAS NO FINANCIERAS"/>
    <s v="N"/>
    <s v="00 - N/A"/>
    <s v="70 - DONACION EXTERNA"/>
    <s v=" "/>
    <s v="99 - MULTIPROVINCIAL"/>
    <n v="0"/>
    <n v="39986980.939999998"/>
    <n v="0"/>
  </r>
  <r>
    <s v="2024"/>
    <x v="0"/>
    <x v="0"/>
    <x v="1"/>
    <x v="11"/>
    <x v="2"/>
    <s v="0201 - PRESIDENCIA DE LA REPÚBLICA"/>
    <s v="0001 - SECRETARIADO ADMINISTRATIVO DE LA PRESIDENCIA"/>
    <x v="0"/>
    <x v="0"/>
    <x v="2"/>
    <s v="2.7 - OBRAS"/>
    <s v="2.7.4 - GASTOS QUE SE ASIGNARÁN DURANTE EL EJERCICIO PARA INVERSIÓN (ART. 32 Y 33 LEY 423-06)"/>
    <s v="N"/>
    <s v="00 - N/A"/>
    <s v="10 - FONDO GENERAL"/>
    <s v=" "/>
    <s v="99 - MULTIPROVINCIAL"/>
    <n v="1446284275"/>
    <n v="178436290.99999988"/>
    <n v="0"/>
  </r>
  <r>
    <s v="2024"/>
    <x v="0"/>
    <x v="1"/>
    <x v="2"/>
    <x v="12"/>
    <x v="2"/>
    <s v="0220 - MINISTERIO DE ECONOMÍA, PLANIFICACIÓN Y DESARROLLO"/>
    <s v="0001 - MINISTERIO DE ECONOMIA, PLANIFICACION Y DESARROLLO"/>
    <x v="5"/>
    <x v="23"/>
    <x v="113"/>
    <s v="4.1 - Incremento de activos financieros"/>
    <s v="4.1.2 - Incremento de activos financieros no corrientes"/>
    <s v="N"/>
    <s v="00 - N/A"/>
    <s v="10 - FONDO GENERAL"/>
    <s v=" "/>
    <s v="00 - NO CLASIFICADO"/>
    <n v="835789266"/>
    <n v="846426279"/>
    <n v="0"/>
  </r>
  <r>
    <s v="2024"/>
    <x v="0"/>
    <x v="1"/>
    <x v="2"/>
    <x v="12"/>
    <x v="2"/>
    <s v="0998 - ADMINISTRACION DE DEUDA PUBLICA Y ACTIVOS FINANCIEROS"/>
    <s v="0001 - MINISTERIO  DE HACIENDA (DEUDA PUBLICA)"/>
    <x v="5"/>
    <x v="23"/>
    <x v="113"/>
    <s v="4.1 - Incremento de activos financieros"/>
    <s v="4.1.2 - Incremento de activos financieros no corrientes"/>
    <s v="N"/>
    <s v="00 - N/A"/>
    <s v="10 - FONDO GENERAL"/>
    <s v=" "/>
    <s v="00 - NO CLASIFICADO"/>
    <n v="3446143350"/>
    <n v="3446143350"/>
    <n v="3236443934.6399999"/>
  </r>
  <r>
    <s v="2024"/>
    <x v="0"/>
    <x v="1"/>
    <x v="2"/>
    <x v="13"/>
    <x v="2"/>
    <s v="0206 - MINISTERIO DE EDUCACIÓN"/>
    <s v="0010 - INSTITUTO NACIONAL DE BIENESTAR ESTUDIANTIL (INABIE)"/>
    <x v="5"/>
    <x v="23"/>
    <x v="113"/>
    <s v="4.2 - Disminución de pasivos"/>
    <s v="4.2.1 - Disminución de pasivos corrientes"/>
    <s v="N"/>
    <s v="00 - N/A"/>
    <s v="10 - FONDO GENERAL"/>
    <s v=" "/>
    <s v="00 - NO CLASIFICADO"/>
    <n v="0"/>
    <n v="81000000"/>
    <n v="25209900.090000007"/>
  </r>
  <r>
    <s v="2024"/>
    <x v="0"/>
    <x v="1"/>
    <x v="2"/>
    <x v="13"/>
    <x v="2"/>
    <s v="0209 - MINISTERIO DE TRABAJO"/>
    <s v="0001 - MINISTERIO DE TRABAJO"/>
    <x v="5"/>
    <x v="23"/>
    <x v="113"/>
    <s v="4.2 - Disminución de pasivos"/>
    <s v="4.2.1 - Disminución de pasivos corrientes"/>
    <s v="N"/>
    <s v="00 - N/A"/>
    <s v="90 - FONDOS DE TERCEROS"/>
    <s v=" "/>
    <s v="99 - MULTIPROVINCIAL"/>
    <n v="0"/>
    <n v="0"/>
    <n v="0"/>
  </r>
  <r>
    <s v="2024"/>
    <x v="0"/>
    <x v="1"/>
    <x v="2"/>
    <x v="13"/>
    <x v="2"/>
    <s v="0210 - MINISTERIO DE AGRICULTURA"/>
    <s v="0001 - MINISTERIO DE AGRICULTURA"/>
    <x v="5"/>
    <x v="23"/>
    <x v="113"/>
    <s v="4.2 - Disminución de pasivos"/>
    <s v="4.2.1 - Disminución de pasivos corrientes"/>
    <s v="N"/>
    <s v="00 - N/A"/>
    <s v="10 - FONDO GENERAL"/>
    <s v=" "/>
    <s v="99 - MULTIPROVINCIAL"/>
    <n v="0"/>
    <n v="681000000"/>
    <n v="681000000"/>
  </r>
  <r>
    <s v="2024"/>
    <x v="0"/>
    <x v="1"/>
    <x v="2"/>
    <x v="13"/>
    <x v="2"/>
    <s v="0214 - PROCURADURÍA GENERAL DE LA REPÚBLICA"/>
    <s v="0001 - PROCURADURIA GENERAL DE LA REPUBLICA DOMINICANA"/>
    <x v="5"/>
    <x v="23"/>
    <x v="113"/>
    <s v="4.2 - Disminución de pasivos"/>
    <s v="4.2.1 - Disminución de pasivos corrientes"/>
    <s v="N"/>
    <s v="00 - N/A"/>
    <s v="20 - FONDOS CON DESTINO ESPECÍFICO"/>
    <s v=" "/>
    <s v="99 - MULTIPROVINCIAL"/>
    <n v="0"/>
    <n v="0"/>
    <n v="0"/>
  </r>
  <r>
    <s v="2024"/>
    <x v="0"/>
    <x v="1"/>
    <x v="2"/>
    <x v="13"/>
    <x v="2"/>
    <s v="0220 - MINISTERIO DE ECONOMÍA, PLANIFICACIÓN Y DESARROLLO"/>
    <s v="0009 - OFICINA NACIONAL DE ESTADISTICAS"/>
    <x v="6"/>
    <x v="23"/>
    <x v="113"/>
    <s v="4.2 - Disminución de pasivos"/>
    <s v="4.2.1 - Disminución de pasivos corrientes"/>
    <s v="N"/>
    <s v="00 - N/A"/>
    <s v="10 - FONDO GENERAL"/>
    <s v=" "/>
    <s v="99 - MULTIPROVINCIAL"/>
    <n v="0"/>
    <n v="0"/>
    <n v="0"/>
  </r>
  <r>
    <s v="2024"/>
    <x v="0"/>
    <x v="1"/>
    <x v="2"/>
    <x v="13"/>
    <x v="2"/>
    <s v="0998 - ADMINISTRACION DE DEUDA PUBLICA Y ACTIVOS FINANCIEROS"/>
    <s v="0001 - MINISTERIO  DE HACIENDA (DEUDA PUBLICA)"/>
    <x v="5"/>
    <x v="23"/>
    <x v="113"/>
    <s v="4.2 - Disminución de pasivos"/>
    <s v="4.2.1 - Disminución de pasivos corrientes"/>
    <s v="N"/>
    <s v="00 - N/A"/>
    <s v="10 - FONDO GENERAL"/>
    <s v=" "/>
    <s v="00 - NO CLASIFICADO"/>
    <n v="11207730147"/>
    <n v="11207730147"/>
    <n v="11052566860.15"/>
  </r>
  <r>
    <s v="2024"/>
    <x v="0"/>
    <x v="1"/>
    <x v="2"/>
    <x v="13"/>
    <x v="2"/>
    <s v="0998 - ADMINISTRACION DE DEUDA PUBLICA Y ACTIVOS FINANCIEROS"/>
    <s v="0001 - MINISTERIO  DE HACIENDA (DEUDA PUBLICA)"/>
    <x v="5"/>
    <x v="23"/>
    <x v="113"/>
    <s v="4.2 - Disminución de pasivos"/>
    <s v="4.2.1 - Disminución de pasivos corrientes"/>
    <s v="N"/>
    <s v="00 - N/A"/>
    <s v="50 - CRÉDITO INTERNO"/>
    <s v=" "/>
    <s v="00 - NO CLASIFICADO"/>
    <n v="2075043163"/>
    <n v="2075043163"/>
    <n v="2047562803.8599999"/>
  </r>
  <r>
    <s v="2024"/>
    <x v="0"/>
    <x v="1"/>
    <x v="2"/>
    <x v="13"/>
    <x v="2"/>
    <s v="0998 - ADMINISTRACION DE DEUDA PUBLICA Y ACTIVOS FINANCIEROS"/>
    <s v="0001 - MINISTERIO  DE HACIENDA (DEUDA PUBLICA)"/>
    <x v="5"/>
    <x v="23"/>
    <x v="113"/>
    <s v="4.2 - Disminución de pasivos"/>
    <s v="4.2.1 - Disminución de pasivos corrientes"/>
    <s v="N"/>
    <s v="00 - N/A"/>
    <s v="60 - CREDITO EXTERNO"/>
    <s v=" "/>
    <s v="00 - NO CLASIFICADO"/>
    <n v="74821769515"/>
    <n v="73391769515"/>
    <n v="70415092058.940018"/>
  </r>
  <r>
    <s v="2024"/>
    <x v="0"/>
    <x v="1"/>
    <x v="2"/>
    <x v="13"/>
    <x v="2"/>
    <s v="0999 - ADMINISTRACION DE OBLIGACIONES DEL TESORO NACIONAL"/>
    <s v="0001 - MINISTERIO DE HACIENDA (OBLIGACIONES DEL TESORO)"/>
    <x v="5"/>
    <x v="23"/>
    <x v="113"/>
    <s v="4.2 - Disminución de pasivos"/>
    <s v="4.2.1 - Disminución de pasivos corrientes"/>
    <s v="N"/>
    <s v="00 - N/A"/>
    <s v="10 - FONDO GENERAL"/>
    <s v=" "/>
    <s v="00 - NO CLASIFICADO"/>
    <n v="7407984508"/>
    <n v="6635347495"/>
    <n v="4179431081.9699998"/>
  </r>
  <r>
    <s v="2024"/>
    <x v="0"/>
    <x v="1"/>
    <x v="2"/>
    <x v="13"/>
    <x v="2"/>
    <s v="0999 - ADMINISTRACION DE OBLIGACIONES DEL TESORO NACIONAL"/>
    <s v="0001 - MINISTERIO DE HACIENDA (OBLIGACIONES DEL TESORO)"/>
    <x v="5"/>
    <x v="23"/>
    <x v="113"/>
    <s v="4.2 - Disminución de pasivos"/>
    <s v="4.2.1 - Disminución de pasivos corrientes"/>
    <s v="N"/>
    <s v="00 - N/A"/>
    <s v="60 - CREDITO EXTERNO"/>
    <s v=" "/>
    <s v="00 - NO CLASIFICADO"/>
    <n v="13873639655"/>
    <n v="13873639655"/>
    <n v="726169787.99000013"/>
  </r>
  <r>
    <s v="2024"/>
    <x v="0"/>
    <x v="1"/>
    <x v="2"/>
    <x v="13"/>
    <x v="2"/>
    <s v="0999 - ADMINISTRACION DE OBLIGACIONES DEL TESORO NACIONAL"/>
    <s v="0001 - MINISTERIO DE HACIENDA (OBLIGACIONES DEL TESORO)"/>
    <x v="5"/>
    <x v="23"/>
    <x v="113"/>
    <s v="4.2 - Disminución de pasivos"/>
    <s v="4.2.1 - Disminución de pasivos corrientes"/>
    <s v="N"/>
    <s v="00 - N/A"/>
    <s v="90 - FONDOS DE TERCEROS"/>
    <s v=" "/>
    <s v="99 - MULTIPROVINCIAL"/>
    <n v="0"/>
    <n v="0"/>
    <n v="0"/>
  </r>
  <r>
    <s v="2024"/>
    <x v="0"/>
    <x v="1"/>
    <x v="2"/>
    <x v="14"/>
    <x v="2"/>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 "/>
    <s v="99 - MULTIPROVINCIAL"/>
    <n v="0"/>
    <n v="0"/>
    <n v="0"/>
  </r>
  <r>
    <s v="2024"/>
    <x v="0"/>
    <x v="1"/>
    <x v="2"/>
    <x v="15"/>
    <x v="2"/>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7A7E4E-CBD3-4D08-B945-F29E48183905}" name="TablaDinámica3" cacheId="106"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items count="10">
        <item x="0"/>
        <item x="1"/>
        <item x="2"/>
        <item x="3"/>
        <item x="4"/>
        <item x="5"/>
        <item x="6"/>
        <item x="7"/>
        <item x="8"/>
        <item t="default"/>
      </items>
    </pivotField>
    <pivotField showAll="0"/>
    <pivotField showAll="0"/>
    <pivotField showAll="0">
      <items count="8">
        <item x="5"/>
        <item x="6"/>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Normal="100" workbookViewId="0">
      <selection activeCell="K9" sqref="K9"/>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0" max="10" width="13.140625" bestFit="1" customWidth="1"/>
    <col min="11" max="11" width="14.140625" bestFit="1" customWidth="1"/>
    <col min="14" max="14" width="30.5703125" customWidth="1"/>
    <col min="15" max="15" width="17.42578125" bestFit="1" customWidth="1"/>
  </cols>
  <sheetData>
    <row r="1" spans="1:15" ht="28.5" customHeight="1" thickBot="1">
      <c r="A1" s="217" t="s">
        <v>0</v>
      </c>
      <c r="B1" s="217"/>
      <c r="C1" s="217"/>
      <c r="D1" s="217"/>
      <c r="E1" s="217"/>
      <c r="F1" s="217"/>
      <c r="G1" s="217"/>
      <c r="H1" s="217"/>
      <c r="I1" s="217"/>
      <c r="J1" s="217"/>
    </row>
    <row r="2" spans="1:15" ht="21" customHeight="1" thickBot="1">
      <c r="A2" s="218" t="s">
        <v>1</v>
      </c>
      <c r="B2" s="218"/>
      <c r="C2" s="218"/>
      <c r="D2" s="218"/>
      <c r="E2" s="218"/>
      <c r="F2" s="218"/>
      <c r="G2" s="218"/>
      <c r="H2" s="218"/>
      <c r="I2" s="218"/>
      <c r="J2" s="218"/>
      <c r="N2" s="121" t="s">
        <v>3323</v>
      </c>
      <c r="O2" s="146">
        <v>7447461.0319153201</v>
      </c>
    </row>
    <row r="3" spans="1:15" s="54" customFormat="1" ht="28.5" customHeight="1">
      <c r="A3" s="219" t="s">
        <v>2</v>
      </c>
      <c r="B3" s="219"/>
      <c r="C3" s="219"/>
      <c r="D3" s="219"/>
      <c r="E3" s="219"/>
      <c r="F3" s="219"/>
      <c r="G3" s="219"/>
      <c r="H3" s="219"/>
      <c r="I3" s="219"/>
      <c r="J3" s="219"/>
    </row>
    <row r="4" spans="1:15" ht="18.75" customHeight="1">
      <c r="A4" s="220" t="s">
        <v>3</v>
      </c>
      <c r="B4" s="220"/>
      <c r="C4" s="220"/>
      <c r="D4" s="220"/>
      <c r="E4" s="220"/>
      <c r="F4" s="220"/>
      <c r="G4" s="220"/>
      <c r="H4" s="220"/>
      <c r="I4" s="220"/>
      <c r="J4" s="220"/>
    </row>
    <row r="5" spans="1:15" ht="18.75" customHeight="1">
      <c r="A5" s="220" t="s">
        <v>4</v>
      </c>
      <c r="B5" s="220"/>
      <c r="C5" s="220"/>
      <c r="D5" s="220"/>
      <c r="E5" s="220"/>
      <c r="F5" s="220"/>
      <c r="G5" s="220"/>
      <c r="H5" s="220"/>
      <c r="I5" s="220"/>
      <c r="J5" s="220"/>
    </row>
    <row r="6" spans="1:15" ht="18.75">
      <c r="A6" s="229" t="s">
        <v>4325</v>
      </c>
      <c r="B6" s="229"/>
      <c r="C6" s="229"/>
      <c r="D6" s="229"/>
      <c r="E6" s="229"/>
      <c r="F6" s="229"/>
      <c r="G6" s="229"/>
      <c r="H6" s="229"/>
      <c r="I6" s="229"/>
      <c r="J6" s="229"/>
    </row>
    <row r="7" spans="1:15" ht="15.75">
      <c r="A7" s="230" t="s">
        <v>5</v>
      </c>
      <c r="B7" s="230"/>
      <c r="C7" s="230"/>
      <c r="D7" s="230"/>
      <c r="E7" s="230"/>
      <c r="F7" s="230"/>
      <c r="G7" s="230"/>
      <c r="H7" s="230"/>
      <c r="I7" s="230"/>
      <c r="J7" s="230"/>
    </row>
    <row r="8" spans="1:15" ht="15.75">
      <c r="A8" s="53"/>
      <c r="B8" s="53"/>
      <c r="C8" s="53"/>
      <c r="D8" s="53"/>
      <c r="E8" s="216"/>
      <c r="F8" s="216"/>
      <c r="G8" s="53"/>
    </row>
    <row r="9" spans="1:15" ht="15" customHeight="1">
      <c r="C9" s="224" t="s">
        <v>6</v>
      </c>
      <c r="D9" s="49" t="s">
        <v>7</v>
      </c>
      <c r="E9" s="164" t="s">
        <v>3729</v>
      </c>
      <c r="F9" s="225" t="s">
        <v>8</v>
      </c>
      <c r="G9" s="227" t="s">
        <v>3738</v>
      </c>
      <c r="H9" s="223" t="s">
        <v>3739</v>
      </c>
      <c r="L9" s="93"/>
    </row>
    <row r="10" spans="1:15" ht="15.75" thickBot="1">
      <c r="C10" s="224"/>
      <c r="D10" s="49" t="s">
        <v>3740</v>
      </c>
      <c r="E10" s="165" t="s">
        <v>3737</v>
      </c>
      <c r="F10" s="226"/>
      <c r="G10" s="228"/>
      <c r="H10" s="223"/>
    </row>
    <row r="11" spans="1:15">
      <c r="C11" s="224"/>
      <c r="D11" s="162">
        <v>1</v>
      </c>
      <c r="E11" s="162">
        <v>2</v>
      </c>
      <c r="F11" s="163">
        <v>3</v>
      </c>
      <c r="G11" s="163" t="s">
        <v>3741</v>
      </c>
      <c r="H11" s="162" t="s">
        <v>3742</v>
      </c>
    </row>
    <row r="12" spans="1:15" ht="15.75" thickBot="1">
      <c r="C12" s="55" t="s">
        <v>9</v>
      </c>
      <c r="D12" s="56">
        <f>SUM(D13:D16)</f>
        <v>1187374.4024359998</v>
      </c>
      <c r="E12" s="56">
        <f>SUM(E13:E16)</f>
        <v>1228539.0472944302</v>
      </c>
      <c r="F12" s="95">
        <f>SUM(F13:F16)</f>
        <v>1154602.9000000001</v>
      </c>
      <c r="G12" s="169">
        <f>IFERROR(F12/E12,"-")</f>
        <v>0.93981782878024334</v>
      </c>
      <c r="H12" s="167">
        <f>F12/$O$2</f>
        <v>0.15503309047903299</v>
      </c>
      <c r="J12" s="166"/>
      <c r="M12" t="s">
        <v>3752</v>
      </c>
    </row>
    <row r="13" spans="1:15">
      <c r="C13" s="57" t="s">
        <v>10</v>
      </c>
      <c r="D13" s="58">
        <v>1173750.340817</v>
      </c>
      <c r="E13" s="58">
        <v>1213182.4490394301</v>
      </c>
      <c r="F13" s="197">
        <v>1151360.3</v>
      </c>
      <c r="G13" s="170">
        <f t="shared" ref="G13:G19" si="0">IFERROR(F13/E13,"-")</f>
        <v>0.94904134238969629</v>
      </c>
      <c r="H13" s="171">
        <f t="shared" ref="H13:H30" si="1">F13/$O$2</f>
        <v>0.15459769377321547</v>
      </c>
      <c r="J13" s="12"/>
    </row>
    <row r="14" spans="1:15">
      <c r="C14" s="17" t="s">
        <v>11</v>
      </c>
      <c r="D14" s="58">
        <v>793.93865800000003</v>
      </c>
      <c r="E14" s="58">
        <v>1358.5268111399996</v>
      </c>
      <c r="F14" s="197">
        <v>296.60000000000002</v>
      </c>
      <c r="G14" s="170">
        <f t="shared" si="0"/>
        <v>0.21832473055950211</v>
      </c>
      <c r="H14" s="171">
        <f t="shared" si="1"/>
        <v>3.9825653162729089E-5</v>
      </c>
      <c r="J14" s="12"/>
    </row>
    <row r="15" spans="1:15">
      <c r="C15" s="57" t="s">
        <v>12</v>
      </c>
      <c r="D15" s="58">
        <v>11875.275</v>
      </c>
      <c r="E15" s="58">
        <v>12870.535561500001</v>
      </c>
      <c r="F15" s="197">
        <v>2773.5</v>
      </c>
      <c r="G15" s="170">
        <f t="shared" si="0"/>
        <v>0.21549219818765347</v>
      </c>
      <c r="H15" s="171">
        <f t="shared" si="1"/>
        <v>3.7240879651661874E-4</v>
      </c>
      <c r="J15" s="12"/>
    </row>
    <row r="16" spans="1:15">
      <c r="C16" s="17" t="s">
        <v>13</v>
      </c>
      <c r="D16" s="58">
        <v>954.84796100000005</v>
      </c>
      <c r="E16" s="58">
        <v>1127.53588236</v>
      </c>
      <c r="F16" s="197">
        <v>172.5</v>
      </c>
      <c r="G16" s="170">
        <f t="shared" si="0"/>
        <v>0.15298847930138346</v>
      </c>
      <c r="H16" s="171">
        <f t="shared" si="1"/>
        <v>2.3162256138134753E-5</v>
      </c>
    </row>
    <row r="17" spans="3:11">
      <c r="C17" s="55" t="s">
        <v>14</v>
      </c>
      <c r="D17" s="56">
        <f>D18+D20</f>
        <v>1418686.51495</v>
      </c>
      <c r="E17" s="56">
        <f>E18+E20</f>
        <v>1461595.8196928399</v>
      </c>
      <c r="F17" s="95">
        <f>F18+F20</f>
        <v>1340791.0742130708</v>
      </c>
      <c r="G17" s="169">
        <f>IFERROR(F17/E17,"-")</f>
        <v>0.91734736522087434</v>
      </c>
      <c r="H17" s="167">
        <f t="shared" si="1"/>
        <v>0.18003331181824919</v>
      </c>
    </row>
    <row r="18" spans="3:11">
      <c r="C18" s="57" t="s">
        <v>15</v>
      </c>
      <c r="D18" s="58">
        <v>1217765.8743179999</v>
      </c>
      <c r="E18" s="58">
        <v>1261964.53477451</v>
      </c>
      <c r="F18" s="58">
        <v>1185510.8779631509</v>
      </c>
      <c r="G18" s="170">
        <f t="shared" si="0"/>
        <v>0.93941695292964789</v>
      </c>
      <c r="H18" s="171">
        <f t="shared" si="1"/>
        <v>0.15918322672421745</v>
      </c>
    </row>
    <row r="19" spans="3:11">
      <c r="C19" s="17" t="s">
        <v>16</v>
      </c>
      <c r="D19" s="58">
        <v>263816.79430499999</v>
      </c>
      <c r="E19" s="58">
        <v>262866.47327820002</v>
      </c>
      <c r="F19" s="58">
        <v>250527.21630527999</v>
      </c>
      <c r="G19" s="170">
        <f t="shared" si="0"/>
        <v>0.95305884079077285</v>
      </c>
      <c r="H19" s="171">
        <f t="shared" si="1"/>
        <v>3.3639278571807443E-2</v>
      </c>
    </row>
    <row r="20" spans="3:11">
      <c r="C20" s="57" t="s">
        <v>17</v>
      </c>
      <c r="D20" s="58">
        <v>200920.640632</v>
      </c>
      <c r="E20" s="58">
        <v>199631.28491832997</v>
      </c>
      <c r="F20" s="58">
        <v>155280.19624991997</v>
      </c>
      <c r="G20" s="170">
        <f>IFERROR(F20/E20,"-")</f>
        <v>0.77783497868806373</v>
      </c>
      <c r="H20" s="171">
        <f t="shared" si="1"/>
        <v>2.0850085094031755E-2</v>
      </c>
      <c r="K20" s="264"/>
    </row>
    <row r="21" spans="3:11">
      <c r="C21" s="59" t="s">
        <v>18</v>
      </c>
      <c r="D21" s="59"/>
      <c r="E21" s="59"/>
      <c r="F21" s="104"/>
      <c r="G21" s="172"/>
      <c r="H21" s="104"/>
    </row>
    <row r="22" spans="3:11">
      <c r="C22" s="60" t="s">
        <v>19</v>
      </c>
      <c r="D22" s="61">
        <f>(D13+D14)-D18</f>
        <v>-43221.594842999941</v>
      </c>
      <c r="E22" s="61">
        <f>(E13+E14)-E18</f>
        <v>-47423.558923939941</v>
      </c>
      <c r="F22" s="89">
        <f>(F13+F14)-F18</f>
        <v>-33853.977963150712</v>
      </c>
      <c r="G22" s="170">
        <f>IFERROR(F22/E22,"-")</f>
        <v>0.71386413696718254</v>
      </c>
      <c r="H22" s="161">
        <f t="shared" si="1"/>
        <v>-4.5457072978392242E-3</v>
      </c>
    </row>
    <row r="23" spans="3:11">
      <c r="C23" s="60" t="s">
        <v>20</v>
      </c>
      <c r="D23" s="61">
        <f>(D15+D16)-D20</f>
        <v>-188090.51767100001</v>
      </c>
      <c r="E23" s="61">
        <f>(E15+E16)-E20</f>
        <v>-185633.21347446996</v>
      </c>
      <c r="F23" s="89">
        <f>(F15+F16)-F20</f>
        <v>-152334.19624991997</v>
      </c>
      <c r="G23" s="170">
        <f t="shared" ref="G23:G25" si="2">IFERROR(F23/E23,"-")</f>
        <v>0.8206192921983243</v>
      </c>
      <c r="H23" s="161">
        <f t="shared" si="1"/>
        <v>-2.0454514041377003E-2</v>
      </c>
    </row>
    <row r="24" spans="3:11">
      <c r="C24" s="60" t="s">
        <v>21</v>
      </c>
      <c r="D24" s="61">
        <f>(D12-(D17-D19))</f>
        <v>32504.681790999835</v>
      </c>
      <c r="E24" s="61">
        <f>(E12-(E17-E19))</f>
        <v>29809.700879790355</v>
      </c>
      <c r="F24" s="89">
        <f>(F12-(F17-F19))</f>
        <v>64339.042092209449</v>
      </c>
      <c r="G24" s="170">
        <f t="shared" si="2"/>
        <v>2.1583256521647436</v>
      </c>
      <c r="H24" s="161">
        <f t="shared" si="1"/>
        <v>8.6390572325912383E-3</v>
      </c>
    </row>
    <row r="25" spans="3:11">
      <c r="C25" s="60" t="s">
        <v>22</v>
      </c>
      <c r="D25" s="61">
        <f>D12-D17</f>
        <v>-231312.11251400015</v>
      </c>
      <c r="E25" s="61">
        <f>E12-E17</f>
        <v>-233056.77239840967</v>
      </c>
      <c r="F25" s="89">
        <f>F12-F17</f>
        <v>-186188.17421307066</v>
      </c>
      <c r="G25" s="170">
        <f t="shared" si="2"/>
        <v>0.79889621870667071</v>
      </c>
      <c r="H25" s="161">
        <f t="shared" si="1"/>
        <v>-2.5000221339216224E-2</v>
      </c>
    </row>
    <row r="26" spans="3:11">
      <c r="C26" s="59" t="s">
        <v>23</v>
      </c>
      <c r="D26" s="62">
        <f>D28-D30</f>
        <v>231312.11251400004</v>
      </c>
      <c r="E26" s="62">
        <f>E28-E30</f>
        <v>233556.2985143101</v>
      </c>
      <c r="F26" s="62">
        <f>F28-F30</f>
        <v>202142.14567715998</v>
      </c>
      <c r="G26" s="173">
        <f>IFERROR(F26/E26,"-")</f>
        <v>0.86549644331160969</v>
      </c>
      <c r="H26" s="175">
        <f t="shared" si="1"/>
        <v>2.7142424083979873E-2</v>
      </c>
    </row>
    <row r="27" spans="3:11">
      <c r="C27" s="63"/>
      <c r="D27" s="63"/>
      <c r="E27" s="63"/>
      <c r="F27" s="105"/>
      <c r="G27" s="174"/>
      <c r="H27" s="161"/>
    </row>
    <row r="28" spans="3:11" ht="17.25" customHeight="1">
      <c r="C28" s="86" t="s">
        <v>24</v>
      </c>
      <c r="D28" s="19">
        <v>344980.21211800002</v>
      </c>
      <c r="E28" s="19">
        <v>347224.39811831008</v>
      </c>
      <c r="F28" s="19">
        <v>295905</v>
      </c>
      <c r="G28" s="169">
        <f>IFERROR(F28/E28,"-")</f>
        <v>0.8522010596132592</v>
      </c>
      <c r="H28" s="168">
        <f t="shared" si="1"/>
        <v>3.9732332768433416E-2</v>
      </c>
    </row>
    <row r="29" spans="3:11">
      <c r="C29" s="64"/>
      <c r="D29" s="65"/>
      <c r="E29" s="65"/>
      <c r="F29" s="66"/>
      <c r="G29" s="170"/>
      <c r="H29" s="161"/>
    </row>
    <row r="30" spans="3:11">
      <c r="C30" s="55" t="s">
        <v>25</v>
      </c>
      <c r="D30" s="19">
        <v>113668.099604</v>
      </c>
      <c r="E30" s="19">
        <v>113668.099604</v>
      </c>
      <c r="F30" s="176">
        <v>93762.854322840023</v>
      </c>
      <c r="G30" s="177">
        <f>IFERROR(F30/E30,"-")</f>
        <v>0.82488274766177661</v>
      </c>
      <c r="H30" s="178">
        <f t="shared" si="1"/>
        <v>1.2589908684453541E-2</v>
      </c>
    </row>
    <row r="31" spans="3:11">
      <c r="C31" s="67" t="s">
        <v>26</v>
      </c>
      <c r="D31" s="68"/>
      <c r="E31" s="68"/>
      <c r="F31" s="68"/>
      <c r="G31" s="7"/>
    </row>
    <row r="32" spans="3:11" ht="34.9" customHeight="1">
      <c r="C32" s="222" t="s">
        <v>4326</v>
      </c>
      <c r="D32" s="222"/>
      <c r="E32" s="222"/>
      <c r="F32" s="222"/>
      <c r="G32" s="222"/>
      <c r="H32" s="222"/>
    </row>
    <row r="33" spans="3:8" ht="19.149999999999999" customHeight="1">
      <c r="C33" s="222" t="s">
        <v>27</v>
      </c>
      <c r="D33" s="222"/>
      <c r="E33" s="222"/>
      <c r="F33" s="222"/>
      <c r="G33" s="222"/>
      <c r="H33" s="222"/>
    </row>
    <row r="34" spans="3:8" ht="15" customHeight="1">
      <c r="C34" s="221" t="s">
        <v>28</v>
      </c>
      <c r="D34" s="221"/>
      <c r="E34" s="221"/>
      <c r="F34" s="221"/>
      <c r="G34" s="221"/>
      <c r="H34" s="221"/>
    </row>
    <row r="35" spans="3:8" ht="21.6" customHeight="1">
      <c r="C35" s="222" t="s">
        <v>3743</v>
      </c>
      <c r="D35" s="222"/>
      <c r="E35" s="222"/>
      <c r="F35" s="222"/>
      <c r="G35" s="222"/>
      <c r="H35" s="222"/>
    </row>
    <row r="36" spans="3:8" ht="18.600000000000001" customHeight="1">
      <c r="C36" s="222"/>
      <c r="D36" s="222"/>
      <c r="E36" s="222"/>
      <c r="F36" s="222"/>
      <c r="G36" s="222"/>
      <c r="H36" s="222"/>
    </row>
    <row r="37" spans="3:8">
      <c r="C37" s="221" t="s">
        <v>3750</v>
      </c>
      <c r="D37" s="221"/>
      <c r="E37" s="221"/>
      <c r="F37" s="221"/>
      <c r="G37" s="221"/>
      <c r="H37" s="221"/>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Excel.Sheet.12" link="[166]!'!Economico!F45C15'" oleUpdate="OLEUPDATE_ALWAYS" shapeId="1025">
          <objectPr defaultSize="0" dde="1">
            <anchor moveWithCells="1">
              <from>
                <xdr:col>10</xdr:col>
                <xdr:colOff>0</xdr:colOff>
                <xdr:row>14</xdr:row>
                <xdr:rowOff>0</xdr:rowOff>
              </from>
              <to>
                <xdr:col>10</xdr:col>
                <xdr:colOff>666750</xdr:colOff>
                <xdr:row>17</xdr:row>
                <xdr:rowOff>0</xdr:rowOff>
              </to>
            </anchor>
          </objectPr>
        </oleObject>
      </mc:Choice>
      <mc:Fallback>
        <oleObject progId="Excel.Sheet.12" link="[166]!'!Economico!F45C15'" oleUpdate="OLEUPDATE_ALWAYS" shapeId="102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26FAC-BFCF-482D-81EC-24EA1F69D24B}">
  <dimension ref="A1:E239"/>
  <sheetViews>
    <sheetView showGridLines="0" zoomScale="110" zoomScaleNormal="110" workbookViewId="0">
      <selection activeCell="F8" sqref="F8"/>
    </sheetView>
  </sheetViews>
  <sheetFormatPr baseColWidth="10" defaultColWidth="11.5703125" defaultRowHeight="15"/>
  <cols>
    <col min="1" max="1" width="11.5703125" style="199"/>
    <col min="2" max="2" width="164.28515625" style="199" customWidth="1"/>
    <col min="3" max="4" width="18" style="199" bestFit="1" customWidth="1"/>
    <col min="5" max="5" width="14.140625" style="199" bestFit="1" customWidth="1"/>
    <col min="6" max="16384" width="11.5703125" style="199"/>
  </cols>
  <sheetData>
    <row r="1" spans="1:5" ht="28.5">
      <c r="A1" s="250" t="s">
        <v>0</v>
      </c>
      <c r="B1" s="250"/>
      <c r="C1" s="250"/>
      <c r="D1" s="250"/>
      <c r="E1" s="250"/>
    </row>
    <row r="2" spans="1:5" ht="21">
      <c r="A2" s="256" t="s">
        <v>1</v>
      </c>
      <c r="B2" s="256"/>
      <c r="C2" s="256"/>
      <c r="D2" s="256"/>
      <c r="E2" s="256"/>
    </row>
    <row r="3" spans="1:5">
      <c r="A3" s="257" t="s">
        <v>2</v>
      </c>
      <c r="B3" s="257"/>
      <c r="C3" s="257"/>
      <c r="D3" s="257"/>
      <c r="E3" s="257"/>
    </row>
    <row r="4" spans="1:5" ht="18.75">
      <c r="A4" s="258" t="s">
        <v>29</v>
      </c>
      <c r="B4" s="258"/>
      <c r="C4" s="258"/>
      <c r="D4" s="258"/>
      <c r="E4" s="258"/>
    </row>
    <row r="5" spans="1:5" ht="18.75">
      <c r="A5" s="258" t="s">
        <v>3615</v>
      </c>
      <c r="B5" s="259"/>
      <c r="C5" s="259"/>
      <c r="D5" s="259"/>
      <c r="E5" s="259"/>
    </row>
    <row r="6" spans="1:5" ht="18.75">
      <c r="A6" s="249" t="s">
        <v>4325</v>
      </c>
      <c r="B6" s="249"/>
      <c r="C6" s="249"/>
      <c r="D6" s="249"/>
      <c r="E6" s="249"/>
    </row>
    <row r="7" spans="1:5" ht="15.75">
      <c r="A7" s="260" t="s">
        <v>5</v>
      </c>
      <c r="B7" s="260"/>
      <c r="C7" s="260"/>
      <c r="D7" s="260"/>
      <c r="E7" s="260"/>
    </row>
    <row r="9" spans="1:5">
      <c r="E9" s="269"/>
    </row>
    <row r="10" spans="1:5" ht="3" customHeight="1"/>
    <row r="11" spans="1:5" ht="18" customHeight="1">
      <c r="B11" s="261" t="s">
        <v>6</v>
      </c>
      <c r="C11" s="261" t="s">
        <v>3597</v>
      </c>
      <c r="D11" s="262" t="s">
        <v>8</v>
      </c>
    </row>
    <row r="12" spans="1:5" ht="20.45" customHeight="1">
      <c r="B12" s="261"/>
      <c r="C12" s="261"/>
      <c r="D12" s="262"/>
    </row>
    <row r="13" spans="1:5">
      <c r="B13" s="22" t="s">
        <v>277</v>
      </c>
      <c r="C13" s="275">
        <v>43980.119969310006</v>
      </c>
      <c r="D13" s="275">
        <v>37334.569803789978</v>
      </c>
    </row>
    <row r="14" spans="1:5" ht="13.5" customHeight="1">
      <c r="B14" s="25" t="s">
        <v>3598</v>
      </c>
      <c r="C14" s="276">
        <v>2900</v>
      </c>
      <c r="D14" s="276">
        <v>2786.7144816700002</v>
      </c>
    </row>
    <row r="15" spans="1:5">
      <c r="B15" s="18" t="s">
        <v>55</v>
      </c>
      <c r="C15" s="278">
        <v>600</v>
      </c>
      <c r="D15" s="278">
        <v>597.00869999999998</v>
      </c>
    </row>
    <row r="16" spans="1:5">
      <c r="B16" s="271" t="s">
        <v>3599</v>
      </c>
      <c r="C16" s="279">
        <v>600</v>
      </c>
      <c r="D16" s="279">
        <v>597.00869999999998</v>
      </c>
    </row>
    <row r="17" spans="2:4">
      <c r="B17" s="18" t="s">
        <v>58</v>
      </c>
      <c r="C17" s="278">
        <v>1000</v>
      </c>
      <c r="D17" s="278">
        <v>1000</v>
      </c>
    </row>
    <row r="18" spans="2:4">
      <c r="B18" s="271" t="s">
        <v>3600</v>
      </c>
      <c r="C18" s="279">
        <v>1000</v>
      </c>
      <c r="D18" s="279">
        <v>1000</v>
      </c>
    </row>
    <row r="19" spans="2:4">
      <c r="B19" s="18" t="s">
        <v>61</v>
      </c>
      <c r="C19" s="278">
        <v>300</v>
      </c>
      <c r="D19" s="278">
        <v>300</v>
      </c>
    </row>
    <row r="20" spans="2:4">
      <c r="B20" s="271" t="s">
        <v>3620</v>
      </c>
      <c r="C20" s="279">
        <v>300</v>
      </c>
      <c r="D20" s="279">
        <v>300</v>
      </c>
    </row>
    <row r="21" spans="2:4">
      <c r="B21" s="18" t="s">
        <v>62</v>
      </c>
      <c r="C21" s="278">
        <v>1000</v>
      </c>
      <c r="D21" s="278">
        <v>889.70578167000008</v>
      </c>
    </row>
    <row r="22" spans="2:4">
      <c r="B22" s="271" t="s">
        <v>3751</v>
      </c>
      <c r="C22" s="279">
        <v>1000</v>
      </c>
      <c r="D22" s="279">
        <v>889.70578167000008</v>
      </c>
    </row>
    <row r="23" spans="2:4">
      <c r="B23" s="18" t="s">
        <v>63</v>
      </c>
      <c r="C23" s="278">
        <v>0</v>
      </c>
      <c r="D23" s="278">
        <v>0</v>
      </c>
    </row>
    <row r="24" spans="2:4">
      <c r="B24" s="271" t="s">
        <v>3601</v>
      </c>
      <c r="C24" s="279">
        <v>0</v>
      </c>
      <c r="D24" s="279">
        <v>0</v>
      </c>
    </row>
    <row r="25" spans="2:4">
      <c r="B25" s="18" t="s">
        <v>76</v>
      </c>
      <c r="C25" s="278">
        <v>0</v>
      </c>
      <c r="D25" s="278">
        <v>0</v>
      </c>
    </row>
    <row r="26" spans="2:4">
      <c r="B26" s="271" t="s">
        <v>3600</v>
      </c>
      <c r="C26" s="279">
        <v>0</v>
      </c>
      <c r="D26" s="279">
        <v>0</v>
      </c>
    </row>
    <row r="27" spans="2:4">
      <c r="B27" s="25" t="s">
        <v>3602</v>
      </c>
      <c r="C27" s="276">
        <v>41080.119969310006</v>
      </c>
      <c r="D27" s="276">
        <v>34547.855322119998</v>
      </c>
    </row>
    <row r="28" spans="2:4">
      <c r="B28" s="18" t="s">
        <v>52</v>
      </c>
      <c r="C28" s="278">
        <v>20435.951745999999</v>
      </c>
      <c r="D28" s="278">
        <v>16001.75713516</v>
      </c>
    </row>
    <row r="29" spans="2:4">
      <c r="B29" s="271" t="s">
        <v>4319</v>
      </c>
      <c r="C29" s="279">
        <v>150</v>
      </c>
      <c r="D29" s="279">
        <v>1.7571351599999998</v>
      </c>
    </row>
    <row r="30" spans="2:4">
      <c r="B30" s="272" t="s">
        <v>3277</v>
      </c>
      <c r="C30" s="278">
        <v>1.88058408</v>
      </c>
      <c r="D30" s="278">
        <v>0</v>
      </c>
    </row>
    <row r="31" spans="2:4">
      <c r="B31" s="272" t="s">
        <v>659</v>
      </c>
      <c r="C31" s="278">
        <v>4.3376804500000006</v>
      </c>
      <c r="D31" s="278">
        <v>0</v>
      </c>
    </row>
    <row r="32" spans="2:4">
      <c r="B32" s="272" t="s">
        <v>686</v>
      </c>
      <c r="C32" s="278">
        <v>8.7461327400000002</v>
      </c>
      <c r="D32" s="278">
        <v>0</v>
      </c>
    </row>
    <row r="33" spans="2:4">
      <c r="B33" s="272" t="s">
        <v>692</v>
      </c>
      <c r="C33" s="278">
        <v>113.24246756999999</v>
      </c>
      <c r="D33" s="278">
        <v>0</v>
      </c>
    </row>
    <row r="34" spans="2:4">
      <c r="B34" s="272" t="s">
        <v>904</v>
      </c>
      <c r="C34" s="278">
        <v>0.26781545000000001</v>
      </c>
      <c r="D34" s="278">
        <v>0.23181545000000001</v>
      </c>
    </row>
    <row r="35" spans="2:4">
      <c r="B35" s="272" t="s">
        <v>861</v>
      </c>
      <c r="C35" s="278">
        <v>1.52531971</v>
      </c>
      <c r="D35" s="278">
        <v>1.52531971</v>
      </c>
    </row>
    <row r="36" spans="2:4">
      <c r="B36" s="272" t="s">
        <v>866</v>
      </c>
      <c r="C36" s="278">
        <v>20</v>
      </c>
      <c r="D36" s="278">
        <v>0</v>
      </c>
    </row>
    <row r="37" spans="2:4">
      <c r="B37" s="271" t="s">
        <v>3600</v>
      </c>
      <c r="C37" s="279">
        <v>20285.951745999999</v>
      </c>
      <c r="D37" s="279">
        <v>16000</v>
      </c>
    </row>
    <row r="38" spans="2:4">
      <c r="B38" s="274" t="s">
        <v>4320</v>
      </c>
      <c r="C38" s="280">
        <v>20285.951745999999</v>
      </c>
      <c r="D38" s="280">
        <v>16000</v>
      </c>
    </row>
    <row r="39" spans="2:4">
      <c r="B39" s="274" t="s">
        <v>113</v>
      </c>
      <c r="C39" s="280">
        <v>20285.951745999999</v>
      </c>
      <c r="D39" s="280">
        <v>16000</v>
      </c>
    </row>
    <row r="40" spans="2:4">
      <c r="B40" s="274" t="s">
        <v>4321</v>
      </c>
      <c r="C40" s="280">
        <v>20285.951745999999</v>
      </c>
      <c r="D40" s="280">
        <v>16000</v>
      </c>
    </row>
    <row r="41" spans="2:4">
      <c r="B41" s="274" t="s">
        <v>4322</v>
      </c>
      <c r="C41" s="280">
        <v>20285.951745999999</v>
      </c>
      <c r="D41" s="280">
        <v>16000</v>
      </c>
    </row>
    <row r="42" spans="2:4">
      <c r="B42" s="18" t="s">
        <v>61</v>
      </c>
      <c r="C42" s="278">
        <v>200</v>
      </c>
      <c r="D42" s="278">
        <v>198.51544162000002</v>
      </c>
    </row>
    <row r="43" spans="2:4">
      <c r="B43" s="271" t="s">
        <v>3603</v>
      </c>
      <c r="C43" s="279">
        <v>200</v>
      </c>
      <c r="D43" s="279">
        <v>198.51544162000002</v>
      </c>
    </row>
    <row r="44" spans="2:4">
      <c r="B44" s="18" t="s">
        <v>62</v>
      </c>
      <c r="C44" s="278">
        <v>18782.725089970005</v>
      </c>
      <c r="D44" s="278">
        <v>17359.168937220005</v>
      </c>
    </row>
    <row r="45" spans="2:4">
      <c r="B45" s="271" t="s">
        <v>3604</v>
      </c>
      <c r="C45" s="279">
        <v>1681.5210442100001</v>
      </c>
      <c r="D45" s="279">
        <v>1383.33261601</v>
      </c>
    </row>
    <row r="46" spans="2:4">
      <c r="B46" s="272" t="s">
        <v>946</v>
      </c>
      <c r="C46" s="278">
        <v>0</v>
      </c>
      <c r="D46" s="278">
        <v>0</v>
      </c>
    </row>
    <row r="47" spans="2:4">
      <c r="B47" s="272" t="s">
        <v>1038</v>
      </c>
      <c r="C47" s="278">
        <v>150</v>
      </c>
      <c r="D47" s="278">
        <v>134.68191034999998</v>
      </c>
    </row>
    <row r="48" spans="2:4">
      <c r="B48" s="272" t="s">
        <v>699</v>
      </c>
      <c r="C48" s="278">
        <v>229.17071200000001</v>
      </c>
      <c r="D48" s="278">
        <v>29.140711579999998</v>
      </c>
    </row>
    <row r="49" spans="2:4">
      <c r="B49" s="272" t="s">
        <v>3057</v>
      </c>
      <c r="C49" s="278">
        <v>1302.3503312799999</v>
      </c>
      <c r="D49" s="278">
        <v>1219.5099940799998</v>
      </c>
    </row>
    <row r="50" spans="2:4">
      <c r="B50" s="271" t="s">
        <v>3605</v>
      </c>
      <c r="C50" s="279">
        <v>11711.080673620003</v>
      </c>
      <c r="D50" s="279">
        <v>11354.960194560001</v>
      </c>
    </row>
    <row r="51" spans="2:4">
      <c r="B51" s="272" t="s">
        <v>791</v>
      </c>
      <c r="C51" s="278">
        <v>5.6058867499999998</v>
      </c>
      <c r="D51" s="278">
        <v>5.6058867499999998</v>
      </c>
    </row>
    <row r="52" spans="2:4">
      <c r="B52" s="272" t="s">
        <v>818</v>
      </c>
      <c r="C52" s="278">
        <v>165.40571299999999</v>
      </c>
      <c r="D52" s="278">
        <v>164.94750258000002</v>
      </c>
    </row>
    <row r="53" spans="2:4">
      <c r="B53" s="272" t="s">
        <v>726</v>
      </c>
      <c r="C53" s="278">
        <v>38.502144189999996</v>
      </c>
      <c r="D53" s="278">
        <v>38.41048997</v>
      </c>
    </row>
    <row r="54" spans="2:4">
      <c r="B54" s="272" t="s">
        <v>845</v>
      </c>
      <c r="C54" s="278">
        <v>172.93835978999999</v>
      </c>
      <c r="D54" s="278">
        <v>172.93835978999999</v>
      </c>
    </row>
    <row r="55" spans="2:4">
      <c r="B55" s="272" t="s">
        <v>847</v>
      </c>
      <c r="C55" s="278">
        <v>46.898765590000004</v>
      </c>
      <c r="D55" s="278">
        <v>46.898765590000004</v>
      </c>
    </row>
    <row r="56" spans="2:4">
      <c r="B56" s="272" t="s">
        <v>689</v>
      </c>
      <c r="C56" s="278">
        <v>136.15000681000001</v>
      </c>
      <c r="D56" s="278">
        <v>134.39764256999999</v>
      </c>
    </row>
    <row r="57" spans="2:4">
      <c r="B57" s="272" t="s">
        <v>769</v>
      </c>
      <c r="C57" s="278">
        <v>119.87679531000001</v>
      </c>
      <c r="D57" s="278">
        <v>119.87679387999999</v>
      </c>
    </row>
    <row r="58" spans="2:4">
      <c r="B58" s="272" t="s">
        <v>639</v>
      </c>
      <c r="C58" s="278">
        <v>312.70035651999996</v>
      </c>
      <c r="D58" s="278">
        <v>312.00048652000004</v>
      </c>
    </row>
    <row r="59" spans="2:4">
      <c r="B59" s="272" t="s">
        <v>1073</v>
      </c>
      <c r="C59" s="278">
        <v>53.601258170000001</v>
      </c>
      <c r="D59" s="278">
        <v>52.783937999999999</v>
      </c>
    </row>
    <row r="60" spans="2:4">
      <c r="B60" s="272" t="s">
        <v>889</v>
      </c>
      <c r="C60" s="278">
        <v>13.755537970000001</v>
      </c>
      <c r="D60" s="278">
        <v>13.755537970000001</v>
      </c>
    </row>
    <row r="61" spans="2:4">
      <c r="B61" s="272" t="s">
        <v>630</v>
      </c>
      <c r="C61" s="278">
        <v>753.16240888000004</v>
      </c>
      <c r="D61" s="278">
        <v>716.64842184999998</v>
      </c>
    </row>
    <row r="62" spans="2:4">
      <c r="B62" s="272" t="s">
        <v>1090</v>
      </c>
      <c r="C62" s="278">
        <v>1.6779729999999999</v>
      </c>
      <c r="D62" s="278">
        <v>1.67797101</v>
      </c>
    </row>
    <row r="63" spans="2:4">
      <c r="B63" s="272" t="s">
        <v>1109</v>
      </c>
      <c r="C63" s="278">
        <v>1345.48712004</v>
      </c>
      <c r="D63" s="278">
        <v>1345.48711583</v>
      </c>
    </row>
    <row r="64" spans="2:4">
      <c r="B64" s="272" t="s">
        <v>1097</v>
      </c>
      <c r="C64" s="278">
        <v>13.4379437</v>
      </c>
      <c r="D64" s="278">
        <v>13.437943349999999</v>
      </c>
    </row>
    <row r="65" spans="2:4">
      <c r="B65" s="272" t="s">
        <v>1092</v>
      </c>
      <c r="C65" s="278">
        <v>86.01514813</v>
      </c>
      <c r="D65" s="278">
        <v>86.015147930000012</v>
      </c>
    </row>
    <row r="66" spans="2:4">
      <c r="B66" s="272" t="s">
        <v>1088</v>
      </c>
      <c r="C66" s="278">
        <v>121.27629376</v>
      </c>
      <c r="D66" s="278">
        <v>121.27629334000001</v>
      </c>
    </row>
    <row r="67" spans="2:4">
      <c r="B67" s="272" t="s">
        <v>1095</v>
      </c>
      <c r="C67" s="278">
        <v>149.1148014</v>
      </c>
      <c r="D67" s="278">
        <v>142.03872452000002</v>
      </c>
    </row>
    <row r="68" spans="2:4">
      <c r="B68" s="272" t="s">
        <v>1111</v>
      </c>
      <c r="C68" s="278">
        <v>616.558042</v>
      </c>
      <c r="D68" s="278">
        <v>614.77282742</v>
      </c>
    </row>
    <row r="69" spans="2:4">
      <c r="B69" s="272" t="s">
        <v>1064</v>
      </c>
      <c r="C69" s="278">
        <v>50</v>
      </c>
      <c r="D69" s="278">
        <v>50</v>
      </c>
    </row>
    <row r="70" spans="2:4">
      <c r="B70" s="272" t="s">
        <v>1056</v>
      </c>
      <c r="C70" s="278">
        <v>483.57800342000002</v>
      </c>
      <c r="D70" s="278">
        <v>481.19636092000002</v>
      </c>
    </row>
    <row r="71" spans="2:4">
      <c r="B71" s="272" t="s">
        <v>1112</v>
      </c>
      <c r="C71" s="278">
        <v>276.91508481</v>
      </c>
      <c r="D71" s="278">
        <v>276.59175811</v>
      </c>
    </row>
    <row r="72" spans="2:4">
      <c r="B72" s="272" t="s">
        <v>1103</v>
      </c>
      <c r="C72" s="278">
        <v>57.942734569999999</v>
      </c>
      <c r="D72" s="278">
        <v>57.94173438</v>
      </c>
    </row>
    <row r="73" spans="2:4">
      <c r="B73" s="272" t="s">
        <v>1085</v>
      </c>
      <c r="C73" s="278">
        <v>25.31964104</v>
      </c>
      <c r="D73" s="278">
        <v>25.011208079999999</v>
      </c>
    </row>
    <row r="74" spans="2:4">
      <c r="B74" s="272" t="s">
        <v>1099</v>
      </c>
      <c r="C74" s="278">
        <v>118.53455502</v>
      </c>
      <c r="D74" s="278">
        <v>118.5342234</v>
      </c>
    </row>
    <row r="75" spans="2:4">
      <c r="B75" s="272" t="s">
        <v>1114</v>
      </c>
      <c r="C75" s="278">
        <v>80.217044999999999</v>
      </c>
      <c r="D75" s="278">
        <v>80.217041730000005</v>
      </c>
    </row>
    <row r="76" spans="2:4">
      <c r="B76" s="272" t="s">
        <v>1077</v>
      </c>
      <c r="C76" s="278">
        <v>10.9026534</v>
      </c>
      <c r="D76" s="278">
        <v>10.902653000000001</v>
      </c>
    </row>
    <row r="77" spans="2:4">
      <c r="B77" s="272" t="s">
        <v>1068</v>
      </c>
      <c r="C77" s="278">
        <v>55.51262242</v>
      </c>
      <c r="D77" s="278">
        <v>55.512621859999996</v>
      </c>
    </row>
    <row r="78" spans="2:4">
      <c r="B78" s="272" t="s">
        <v>1075</v>
      </c>
      <c r="C78" s="278">
        <v>106.13053456</v>
      </c>
      <c r="D78" s="278">
        <v>106.13053379999999</v>
      </c>
    </row>
    <row r="79" spans="2:4">
      <c r="B79" s="272" t="s">
        <v>1115</v>
      </c>
      <c r="C79" s="278">
        <v>147.28343871000001</v>
      </c>
      <c r="D79" s="278">
        <v>147.28343238999997</v>
      </c>
    </row>
    <row r="80" spans="2:4">
      <c r="B80" s="272" t="s">
        <v>1066</v>
      </c>
      <c r="C80" s="278">
        <v>102.50803973000001</v>
      </c>
      <c r="D80" s="278">
        <v>100.2322988</v>
      </c>
    </row>
    <row r="81" spans="2:4">
      <c r="B81" s="272" t="s">
        <v>1117</v>
      </c>
      <c r="C81" s="278">
        <v>198.73267494000001</v>
      </c>
      <c r="D81" s="278">
        <v>196.73266623000001</v>
      </c>
    </row>
    <row r="82" spans="2:4">
      <c r="B82" s="272" t="s">
        <v>1108</v>
      </c>
      <c r="C82" s="278">
        <v>2308.8649779299999</v>
      </c>
      <c r="D82" s="278">
        <v>2059.92745969</v>
      </c>
    </row>
    <row r="83" spans="2:4">
      <c r="B83" s="272" t="s">
        <v>2573</v>
      </c>
      <c r="C83" s="278">
        <v>37.754525999999998</v>
      </c>
      <c r="D83" s="278">
        <v>37.754525999999998</v>
      </c>
    </row>
    <row r="84" spans="2:4">
      <c r="B84" s="272" t="s">
        <v>2617</v>
      </c>
      <c r="C84" s="278">
        <v>53.233723470000001</v>
      </c>
      <c r="D84" s="278">
        <v>53.233723470000001</v>
      </c>
    </row>
    <row r="85" spans="2:4">
      <c r="B85" s="272" t="s">
        <v>2674</v>
      </c>
      <c r="C85" s="278">
        <v>60.892223139999999</v>
      </c>
      <c r="D85" s="278">
        <v>60.892223139999999</v>
      </c>
    </row>
    <row r="86" spans="2:4">
      <c r="B86" s="272" t="s">
        <v>2655</v>
      </c>
      <c r="C86" s="278">
        <v>108.36931199999999</v>
      </c>
      <c r="D86" s="278">
        <v>108.367312</v>
      </c>
    </row>
    <row r="87" spans="2:4">
      <c r="B87" s="272" t="s">
        <v>2657</v>
      </c>
      <c r="C87" s="278">
        <v>72.695351529999996</v>
      </c>
      <c r="D87" s="278">
        <v>71.534995530000003</v>
      </c>
    </row>
    <row r="88" spans="2:4">
      <c r="B88" s="272" t="s">
        <v>2659</v>
      </c>
      <c r="C88" s="278">
        <v>69.236554999999996</v>
      </c>
      <c r="D88" s="278">
        <v>68.257358239999988</v>
      </c>
    </row>
    <row r="89" spans="2:4">
      <c r="B89" s="272" t="s">
        <v>2581</v>
      </c>
      <c r="C89" s="278">
        <v>49.602449999999997</v>
      </c>
      <c r="D89" s="278">
        <v>47.869652000000002</v>
      </c>
    </row>
    <row r="90" spans="2:4">
      <c r="B90" s="272" t="s">
        <v>2750</v>
      </c>
      <c r="C90" s="278">
        <v>50.427416000000001</v>
      </c>
      <c r="D90" s="278">
        <v>50.427416000000001</v>
      </c>
    </row>
    <row r="91" spans="2:4">
      <c r="B91" s="272" t="s">
        <v>2660</v>
      </c>
      <c r="C91" s="278">
        <v>113.070289</v>
      </c>
      <c r="D91" s="278">
        <v>107.37585041</v>
      </c>
    </row>
    <row r="92" spans="2:4">
      <c r="B92" s="272" t="s">
        <v>2777</v>
      </c>
      <c r="C92" s="278">
        <v>114</v>
      </c>
      <c r="D92" s="278">
        <v>112.25994408</v>
      </c>
    </row>
    <row r="93" spans="2:4">
      <c r="B93" s="272" t="s">
        <v>2662</v>
      </c>
      <c r="C93" s="278">
        <v>15.169537999999999</v>
      </c>
      <c r="D93" s="278">
        <v>12.986969740000001</v>
      </c>
    </row>
    <row r="94" spans="2:4">
      <c r="B94" s="272" t="s">
        <v>2778</v>
      </c>
      <c r="C94" s="278">
        <v>32.242984</v>
      </c>
      <c r="D94" s="278">
        <v>29.272187280000001</v>
      </c>
    </row>
    <row r="95" spans="2:4">
      <c r="B95" s="272" t="s">
        <v>2794</v>
      </c>
      <c r="C95" s="278">
        <v>48.053543770000005</v>
      </c>
      <c r="D95" s="278">
        <v>45.186855860000001</v>
      </c>
    </row>
    <row r="96" spans="2:4">
      <c r="B96" s="272" t="s">
        <v>2628</v>
      </c>
      <c r="C96" s="278">
        <v>2.9025055399999999</v>
      </c>
      <c r="D96" s="278">
        <v>0</v>
      </c>
    </row>
    <row r="97" spans="2:4">
      <c r="B97" s="272" t="s">
        <v>2613</v>
      </c>
      <c r="C97" s="278">
        <v>13.41518119</v>
      </c>
      <c r="D97" s="278">
        <v>13.41518119</v>
      </c>
    </row>
    <row r="98" spans="2:4">
      <c r="B98" s="272" t="s">
        <v>2648</v>
      </c>
      <c r="C98" s="278">
        <v>41</v>
      </c>
      <c r="D98" s="278">
        <v>41</v>
      </c>
    </row>
    <row r="99" spans="2:4">
      <c r="B99" s="272" t="s">
        <v>2615</v>
      </c>
      <c r="C99" s="278">
        <v>41.289974000000001</v>
      </c>
      <c r="D99" s="278">
        <v>37.227389609999996</v>
      </c>
    </row>
    <row r="100" spans="2:4">
      <c r="B100" s="272" t="s">
        <v>2649</v>
      </c>
      <c r="C100" s="278">
        <v>24</v>
      </c>
      <c r="D100" s="278">
        <v>24</v>
      </c>
    </row>
    <row r="101" spans="2:4">
      <c r="B101" s="272" t="s">
        <v>3055</v>
      </c>
      <c r="C101" s="278">
        <v>33.660634649999999</v>
      </c>
      <c r="D101" s="278">
        <v>33.660634000000002</v>
      </c>
    </row>
    <row r="102" spans="2:4">
      <c r="B102" s="272" t="s">
        <v>2767</v>
      </c>
      <c r="C102" s="278">
        <v>29.312823000000002</v>
      </c>
      <c r="D102" s="278">
        <v>29.312822010000001</v>
      </c>
    </row>
    <row r="103" spans="2:4">
      <c r="B103" s="272" t="s">
        <v>2651</v>
      </c>
      <c r="C103" s="278">
        <v>65.973892000000006</v>
      </c>
      <c r="D103" s="278">
        <v>65.465440479999998</v>
      </c>
    </row>
    <row r="104" spans="2:4">
      <c r="B104" s="272" t="s">
        <v>2642</v>
      </c>
      <c r="C104" s="278">
        <v>385.67172345999995</v>
      </c>
      <c r="D104" s="278">
        <v>384.66972201999999</v>
      </c>
    </row>
    <row r="105" spans="2:4">
      <c r="B105" s="272" t="s">
        <v>2643</v>
      </c>
      <c r="C105" s="278">
        <v>173.17114803000001</v>
      </c>
      <c r="D105" s="278">
        <v>170.51490767999999</v>
      </c>
    </row>
    <row r="106" spans="2:4">
      <c r="B106" s="272" t="s">
        <v>2590</v>
      </c>
      <c r="C106" s="278">
        <v>28.208608390000002</v>
      </c>
      <c r="D106" s="278">
        <v>28.208608390000002</v>
      </c>
    </row>
    <row r="107" spans="2:4">
      <c r="B107" s="272" t="s">
        <v>2769</v>
      </c>
      <c r="C107" s="278">
        <v>31.441154539999999</v>
      </c>
      <c r="D107" s="278">
        <v>31.441154539999999</v>
      </c>
    </row>
    <row r="108" spans="2:4">
      <c r="B108" s="272" t="s">
        <v>2770</v>
      </c>
      <c r="C108" s="278">
        <v>55.775779</v>
      </c>
      <c r="D108" s="278">
        <v>55</v>
      </c>
    </row>
    <row r="109" spans="2:4">
      <c r="B109" s="272" t="s">
        <v>2653</v>
      </c>
      <c r="C109" s="278">
        <v>26.274789890000001</v>
      </c>
      <c r="D109" s="278">
        <v>26.274789890000001</v>
      </c>
    </row>
    <row r="110" spans="2:4">
      <c r="B110" s="272" t="s">
        <v>2752</v>
      </c>
      <c r="C110" s="278">
        <v>39.186252889999999</v>
      </c>
      <c r="D110" s="278">
        <v>39.186252889999999</v>
      </c>
    </row>
    <row r="111" spans="2:4">
      <c r="B111" s="272" t="s">
        <v>2584</v>
      </c>
      <c r="C111" s="278">
        <v>119.701443</v>
      </c>
      <c r="D111" s="278">
        <v>119.701443</v>
      </c>
    </row>
    <row r="112" spans="2:4">
      <c r="B112" s="272" t="s">
        <v>2586</v>
      </c>
      <c r="C112" s="278">
        <v>227.33186135</v>
      </c>
      <c r="D112" s="278">
        <v>213.91603013999998</v>
      </c>
    </row>
    <row r="113" spans="2:4">
      <c r="B113" s="272" t="s">
        <v>2661</v>
      </c>
      <c r="C113" s="278">
        <v>281.27218727999997</v>
      </c>
      <c r="D113" s="278">
        <v>275.22672256999999</v>
      </c>
    </row>
    <row r="114" spans="2:4">
      <c r="B114" s="272" t="s">
        <v>2746</v>
      </c>
      <c r="C114" s="278">
        <v>10.051586</v>
      </c>
      <c r="D114" s="278">
        <v>10.051584199999999</v>
      </c>
    </row>
    <row r="115" spans="2:4">
      <c r="B115" s="272" t="s">
        <v>3115</v>
      </c>
      <c r="C115" s="278">
        <v>1082.0846569400001</v>
      </c>
      <c r="D115" s="278">
        <v>1082.0846569400001</v>
      </c>
    </row>
    <row r="116" spans="2:4">
      <c r="B116" s="271" t="s">
        <v>3606</v>
      </c>
      <c r="C116" s="279">
        <v>2446.4902931499996</v>
      </c>
      <c r="D116" s="279">
        <v>2291.5898374099997</v>
      </c>
    </row>
    <row r="117" spans="2:4">
      <c r="B117" s="272" t="s">
        <v>696</v>
      </c>
      <c r="C117" s="278">
        <v>266.92497300000002</v>
      </c>
      <c r="D117" s="278">
        <v>266.92497300000002</v>
      </c>
    </row>
    <row r="118" spans="2:4">
      <c r="B118" s="272" t="s">
        <v>930</v>
      </c>
      <c r="C118" s="278">
        <v>106.110201</v>
      </c>
      <c r="D118" s="278">
        <v>106.11020062</v>
      </c>
    </row>
    <row r="119" spans="2:4">
      <c r="B119" s="272" t="s">
        <v>697</v>
      </c>
      <c r="C119" s="278">
        <v>102.035793</v>
      </c>
      <c r="D119" s="278">
        <v>102.035793</v>
      </c>
    </row>
    <row r="120" spans="2:4">
      <c r="B120" s="272" t="s">
        <v>760</v>
      </c>
      <c r="C120" s="278">
        <v>25</v>
      </c>
      <c r="D120" s="278">
        <v>21.35651</v>
      </c>
    </row>
    <row r="121" spans="2:4">
      <c r="B121" s="272" t="s">
        <v>915</v>
      </c>
      <c r="C121" s="278">
        <v>204.992952</v>
      </c>
      <c r="D121" s="278">
        <v>199.13586237000001</v>
      </c>
    </row>
    <row r="122" spans="2:4">
      <c r="B122" s="272" t="s">
        <v>1105</v>
      </c>
      <c r="C122" s="278">
        <v>324.258309</v>
      </c>
      <c r="D122" s="278">
        <v>324.258309</v>
      </c>
    </row>
    <row r="123" spans="2:4">
      <c r="B123" s="272" t="s">
        <v>1018</v>
      </c>
      <c r="C123" s="278">
        <v>9.6034330000000008</v>
      </c>
      <c r="D123" s="278">
        <v>9.6034330000000008</v>
      </c>
    </row>
    <row r="124" spans="2:4">
      <c r="B124" s="272" t="s">
        <v>4209</v>
      </c>
      <c r="C124" s="278">
        <v>300</v>
      </c>
      <c r="D124" s="278">
        <v>300</v>
      </c>
    </row>
    <row r="125" spans="2:4">
      <c r="B125" s="272" t="s">
        <v>2931</v>
      </c>
      <c r="C125" s="278">
        <v>13.095510000000001</v>
      </c>
      <c r="D125" s="278">
        <v>13.09550905</v>
      </c>
    </row>
    <row r="126" spans="2:4">
      <c r="B126" s="272" t="s">
        <v>3109</v>
      </c>
      <c r="C126" s="278">
        <v>62.951107869999994</v>
      </c>
      <c r="D126" s="278">
        <v>62.951107869999994</v>
      </c>
    </row>
    <row r="127" spans="2:4">
      <c r="B127" s="272" t="s">
        <v>3113</v>
      </c>
      <c r="C127" s="278">
        <v>231.23695562</v>
      </c>
      <c r="D127" s="278">
        <v>231.23695562</v>
      </c>
    </row>
    <row r="128" spans="2:4">
      <c r="B128" s="272" t="s">
        <v>3107</v>
      </c>
      <c r="C128" s="278">
        <v>491.96736800000002</v>
      </c>
      <c r="D128" s="278">
        <v>352.97210251999996</v>
      </c>
    </row>
    <row r="129" spans="2:4">
      <c r="B129" s="272" t="s">
        <v>3102</v>
      </c>
      <c r="C129" s="278">
        <v>14.42257466</v>
      </c>
      <c r="D129" s="278">
        <v>14.42257466</v>
      </c>
    </row>
    <row r="130" spans="2:4">
      <c r="B130" s="272" t="s">
        <v>1032</v>
      </c>
      <c r="C130" s="278">
        <v>18.891116</v>
      </c>
      <c r="D130" s="278">
        <v>12.4865067</v>
      </c>
    </row>
    <row r="131" spans="2:4">
      <c r="B131" s="272" t="s">
        <v>1037</v>
      </c>
      <c r="C131" s="278">
        <v>275</v>
      </c>
      <c r="D131" s="278">
        <v>275</v>
      </c>
    </row>
    <row r="132" spans="2:4">
      <c r="B132" s="271" t="s">
        <v>3607</v>
      </c>
      <c r="C132" s="279">
        <v>259.86450100000002</v>
      </c>
      <c r="D132" s="279">
        <v>233.47164539000002</v>
      </c>
    </row>
    <row r="133" spans="2:4">
      <c r="B133" s="272" t="s">
        <v>1009</v>
      </c>
      <c r="C133" s="278">
        <v>7.8533369999999998</v>
      </c>
      <c r="D133" s="278">
        <v>7.8533369999999998</v>
      </c>
    </row>
    <row r="134" spans="2:4">
      <c r="B134" s="272" t="s">
        <v>1011</v>
      </c>
      <c r="C134" s="278">
        <v>13.329592999999999</v>
      </c>
      <c r="D134" s="278">
        <v>13.329592999999999</v>
      </c>
    </row>
    <row r="135" spans="2:4">
      <c r="B135" s="272" t="s">
        <v>1013</v>
      </c>
      <c r="C135" s="278">
        <v>19.343374000000001</v>
      </c>
      <c r="D135" s="278">
        <v>19.343374000000001</v>
      </c>
    </row>
    <row r="136" spans="2:4">
      <c r="B136" s="272" t="s">
        <v>1014</v>
      </c>
      <c r="C136" s="278">
        <v>5.8305709999999999</v>
      </c>
      <c r="D136" s="278">
        <v>5.8305709999999999</v>
      </c>
    </row>
    <row r="137" spans="2:4">
      <c r="B137" s="272" t="s">
        <v>4202</v>
      </c>
      <c r="C137" s="278">
        <v>100</v>
      </c>
      <c r="D137" s="278">
        <v>100</v>
      </c>
    </row>
    <row r="138" spans="2:4">
      <c r="B138" s="272" t="s">
        <v>2802</v>
      </c>
      <c r="C138" s="278">
        <v>25</v>
      </c>
      <c r="D138" s="278">
        <v>18.607145149999997</v>
      </c>
    </row>
    <row r="139" spans="2:4">
      <c r="B139" s="272" t="s">
        <v>4213</v>
      </c>
      <c r="C139" s="278">
        <v>8.5076260000000001</v>
      </c>
      <c r="D139" s="278">
        <v>8.5076252399999994</v>
      </c>
    </row>
    <row r="140" spans="2:4">
      <c r="B140" s="272" t="s">
        <v>2934</v>
      </c>
      <c r="C140" s="278">
        <v>20</v>
      </c>
      <c r="D140" s="278">
        <v>0</v>
      </c>
    </row>
    <row r="141" spans="2:4">
      <c r="B141" s="272" t="s">
        <v>4210</v>
      </c>
      <c r="C141" s="278">
        <v>60</v>
      </c>
      <c r="D141" s="278">
        <v>60</v>
      </c>
    </row>
    <row r="142" spans="2:4">
      <c r="B142" s="272" t="s">
        <v>3104</v>
      </c>
      <c r="C142" s="278">
        <v>0</v>
      </c>
      <c r="D142" s="278">
        <v>0</v>
      </c>
    </row>
    <row r="143" spans="2:4">
      <c r="B143" s="271" t="s">
        <v>3608</v>
      </c>
      <c r="C143" s="279">
        <v>613.85829699999999</v>
      </c>
      <c r="D143" s="279">
        <v>560.93509734000008</v>
      </c>
    </row>
    <row r="144" spans="2:4">
      <c r="B144" s="272" t="s">
        <v>1042</v>
      </c>
      <c r="C144" s="278">
        <v>7.8817789999999999</v>
      </c>
      <c r="D144" s="278">
        <v>6.3054226500000006</v>
      </c>
    </row>
    <row r="145" spans="2:4">
      <c r="B145" s="272" t="s">
        <v>1909</v>
      </c>
      <c r="C145" s="278">
        <v>90.242266999999998</v>
      </c>
      <c r="D145" s="278">
        <v>90.242266400000005</v>
      </c>
    </row>
    <row r="146" spans="2:4">
      <c r="B146" s="272" t="s">
        <v>2995</v>
      </c>
      <c r="C146" s="278">
        <v>10</v>
      </c>
      <c r="D146" s="278">
        <v>10</v>
      </c>
    </row>
    <row r="147" spans="2:4">
      <c r="B147" s="272" t="s">
        <v>2914</v>
      </c>
      <c r="C147" s="278">
        <v>7</v>
      </c>
      <c r="D147" s="278">
        <v>0</v>
      </c>
    </row>
    <row r="148" spans="2:4">
      <c r="B148" s="272" t="s">
        <v>4205</v>
      </c>
      <c r="C148" s="278">
        <v>4.8899999999999996E-4</v>
      </c>
      <c r="D148" s="278">
        <v>0</v>
      </c>
    </row>
    <row r="149" spans="2:4">
      <c r="B149" s="272" t="s">
        <v>2916</v>
      </c>
      <c r="C149" s="278">
        <v>0</v>
      </c>
      <c r="D149" s="278">
        <v>0</v>
      </c>
    </row>
    <row r="150" spans="2:4">
      <c r="B150" s="272" t="s">
        <v>2795</v>
      </c>
      <c r="C150" s="278">
        <v>10</v>
      </c>
      <c r="D150" s="278">
        <v>10</v>
      </c>
    </row>
    <row r="151" spans="2:4">
      <c r="B151" s="272" t="s">
        <v>2961</v>
      </c>
      <c r="C151" s="278">
        <v>16.696073999999999</v>
      </c>
      <c r="D151" s="278">
        <v>16.69607354</v>
      </c>
    </row>
    <row r="152" spans="2:4">
      <c r="B152" s="272" t="s">
        <v>2997</v>
      </c>
      <c r="C152" s="278">
        <v>15</v>
      </c>
      <c r="D152" s="278">
        <v>15</v>
      </c>
    </row>
    <row r="153" spans="2:4">
      <c r="B153" s="272" t="s">
        <v>3018</v>
      </c>
      <c r="C153" s="278">
        <v>0</v>
      </c>
      <c r="D153" s="278">
        <v>0</v>
      </c>
    </row>
    <row r="154" spans="2:4">
      <c r="B154" s="272" t="s">
        <v>2824</v>
      </c>
      <c r="C154" s="278">
        <v>0</v>
      </c>
      <c r="D154" s="278">
        <v>0</v>
      </c>
    </row>
    <row r="155" spans="2:4">
      <c r="B155" s="272" t="s">
        <v>3053</v>
      </c>
      <c r="C155" s="278">
        <v>16.283971999999999</v>
      </c>
      <c r="D155" s="278">
        <v>16.283971310000002</v>
      </c>
    </row>
    <row r="156" spans="2:4">
      <c r="B156" s="272" t="s">
        <v>2998</v>
      </c>
      <c r="C156" s="278">
        <v>5.4128749999999997</v>
      </c>
      <c r="D156" s="278">
        <v>5.4128740999999998</v>
      </c>
    </row>
    <row r="157" spans="2:4">
      <c r="B157" s="272" t="s">
        <v>2921</v>
      </c>
      <c r="C157" s="278">
        <v>0</v>
      </c>
      <c r="D157" s="278">
        <v>0</v>
      </c>
    </row>
    <row r="158" spans="2:4">
      <c r="B158" s="272" t="s">
        <v>2963</v>
      </c>
      <c r="C158" s="278">
        <v>11.6</v>
      </c>
      <c r="D158" s="278">
        <v>11.6</v>
      </c>
    </row>
    <row r="159" spans="2:4">
      <c r="B159" s="272" t="s">
        <v>2967</v>
      </c>
      <c r="C159" s="278">
        <v>12.3</v>
      </c>
      <c r="D159" s="278">
        <v>12.3</v>
      </c>
    </row>
    <row r="160" spans="2:4">
      <c r="B160" s="272" t="s">
        <v>2839</v>
      </c>
      <c r="C160" s="278">
        <v>5</v>
      </c>
      <c r="D160" s="278">
        <v>0</v>
      </c>
    </row>
    <row r="161" spans="2:4">
      <c r="B161" s="272" t="s">
        <v>2955</v>
      </c>
      <c r="C161" s="278">
        <v>0</v>
      </c>
      <c r="D161" s="278">
        <v>0</v>
      </c>
    </row>
    <row r="162" spans="2:4">
      <c r="B162" s="272" t="s">
        <v>2957</v>
      </c>
      <c r="C162" s="278">
        <v>12</v>
      </c>
      <c r="D162" s="278">
        <v>12</v>
      </c>
    </row>
    <row r="163" spans="2:4">
      <c r="B163" s="272" t="s">
        <v>2927</v>
      </c>
      <c r="C163" s="278">
        <v>20</v>
      </c>
      <c r="D163" s="278">
        <v>15.09449034</v>
      </c>
    </row>
    <row r="164" spans="2:4">
      <c r="B164" s="272" t="s">
        <v>3004</v>
      </c>
      <c r="C164" s="278">
        <v>25</v>
      </c>
      <c r="D164" s="278">
        <v>25</v>
      </c>
    </row>
    <row r="165" spans="2:4">
      <c r="B165" s="272" t="s">
        <v>3104</v>
      </c>
      <c r="C165" s="278">
        <v>0</v>
      </c>
      <c r="D165" s="278">
        <v>0</v>
      </c>
    </row>
    <row r="166" spans="2:4">
      <c r="B166" s="272" t="s">
        <v>3074</v>
      </c>
      <c r="C166" s="278">
        <v>34.440840999999999</v>
      </c>
      <c r="D166" s="278">
        <v>0</v>
      </c>
    </row>
    <row r="167" spans="2:4">
      <c r="B167" s="272" t="s">
        <v>3125</v>
      </c>
      <c r="C167" s="278">
        <v>270</v>
      </c>
      <c r="D167" s="278">
        <v>269.999999</v>
      </c>
    </row>
    <row r="168" spans="2:4">
      <c r="B168" s="272" t="s">
        <v>3111</v>
      </c>
      <c r="C168" s="278">
        <v>45</v>
      </c>
      <c r="D168" s="278">
        <v>45</v>
      </c>
    </row>
    <row r="169" spans="2:4">
      <c r="B169" s="271" t="s">
        <v>3717</v>
      </c>
      <c r="C169" s="279">
        <v>15</v>
      </c>
      <c r="D169" s="279">
        <v>0</v>
      </c>
    </row>
    <row r="170" spans="2:4">
      <c r="B170" s="272" t="s">
        <v>3679</v>
      </c>
      <c r="C170" s="278">
        <v>15</v>
      </c>
      <c r="D170" s="278">
        <v>0</v>
      </c>
    </row>
    <row r="171" spans="2:4">
      <c r="B171" s="271" t="s">
        <v>3609</v>
      </c>
      <c r="C171" s="279">
        <v>1034.91028099</v>
      </c>
      <c r="D171" s="279">
        <v>771.9978593300001</v>
      </c>
    </row>
    <row r="172" spans="2:4">
      <c r="B172" s="272" t="s">
        <v>624</v>
      </c>
      <c r="C172" s="278">
        <v>50.861077000000002</v>
      </c>
      <c r="D172" s="278">
        <v>41.431442520000004</v>
      </c>
    </row>
    <row r="173" spans="2:4">
      <c r="B173" s="272" t="s">
        <v>3198</v>
      </c>
      <c r="C173" s="278">
        <v>539.45888400000001</v>
      </c>
      <c r="D173" s="278">
        <v>539.45888400000001</v>
      </c>
    </row>
    <row r="174" spans="2:4">
      <c r="B174" s="272" t="s">
        <v>663</v>
      </c>
      <c r="C174" s="278">
        <v>100</v>
      </c>
      <c r="D174" s="278">
        <v>4.2175272499999998</v>
      </c>
    </row>
    <row r="175" spans="2:4">
      <c r="B175" s="272" t="s">
        <v>1907</v>
      </c>
      <c r="C175" s="278">
        <v>37.249051999999999</v>
      </c>
      <c r="D175" s="278">
        <v>37.249051999999999</v>
      </c>
    </row>
    <row r="176" spans="2:4">
      <c r="B176" s="272" t="s">
        <v>2126</v>
      </c>
      <c r="C176" s="278">
        <v>3.7884350000000002</v>
      </c>
      <c r="D176" s="278">
        <v>3.7884340099999996</v>
      </c>
    </row>
    <row r="177" spans="2:4">
      <c r="B177" s="272" t="s">
        <v>1903</v>
      </c>
      <c r="C177" s="278">
        <v>39.321294000000002</v>
      </c>
      <c r="D177" s="278">
        <v>38.761938630000003</v>
      </c>
    </row>
    <row r="178" spans="2:4">
      <c r="B178" s="272" t="s">
        <v>911</v>
      </c>
      <c r="C178" s="278">
        <v>5</v>
      </c>
      <c r="D178" s="278">
        <v>0</v>
      </c>
    </row>
    <row r="179" spans="2:4">
      <c r="B179" s="272" t="s">
        <v>984</v>
      </c>
      <c r="C179" s="278">
        <v>8.6075820000000007</v>
      </c>
      <c r="D179" s="278">
        <v>8.6075820000000007</v>
      </c>
    </row>
    <row r="180" spans="2:4">
      <c r="B180" s="272" t="s">
        <v>635</v>
      </c>
      <c r="C180" s="278">
        <v>93.603887999999998</v>
      </c>
      <c r="D180" s="278">
        <v>82.635243599999995</v>
      </c>
    </row>
    <row r="181" spans="2:4">
      <c r="B181" s="272" t="s">
        <v>2555</v>
      </c>
      <c r="C181" s="278">
        <v>2.6760459999999999</v>
      </c>
      <c r="D181" s="278">
        <v>0</v>
      </c>
    </row>
    <row r="182" spans="2:4">
      <c r="B182" s="272" t="s">
        <v>3118</v>
      </c>
      <c r="C182" s="278">
        <v>3.1530032499999998</v>
      </c>
      <c r="D182" s="278">
        <v>2.5224025999999999</v>
      </c>
    </row>
    <row r="183" spans="2:4">
      <c r="B183" s="272" t="s">
        <v>3124</v>
      </c>
      <c r="C183" s="278">
        <v>5.7906447199999995</v>
      </c>
      <c r="D183" s="278">
        <v>4.6325157800000003</v>
      </c>
    </row>
    <row r="184" spans="2:4">
      <c r="B184" s="272" t="s">
        <v>3094</v>
      </c>
      <c r="C184" s="278">
        <v>15.943993000000001</v>
      </c>
      <c r="D184" s="278">
        <v>0</v>
      </c>
    </row>
    <row r="185" spans="2:4">
      <c r="B185" s="272" t="s">
        <v>3699</v>
      </c>
      <c r="C185" s="278">
        <v>5.5</v>
      </c>
      <c r="D185" s="278">
        <v>0</v>
      </c>
    </row>
    <row r="186" spans="2:4">
      <c r="B186" s="272" t="s">
        <v>3126</v>
      </c>
      <c r="C186" s="278">
        <v>7.4619999999999997</v>
      </c>
      <c r="D186" s="278">
        <v>2.0933807099999999</v>
      </c>
    </row>
    <row r="187" spans="2:4">
      <c r="B187" s="272" t="s">
        <v>3127</v>
      </c>
      <c r="C187" s="278">
        <v>9.4619999999999997</v>
      </c>
      <c r="D187" s="278">
        <v>0</v>
      </c>
    </row>
    <row r="188" spans="2:4">
      <c r="B188" s="272" t="s">
        <v>3091</v>
      </c>
      <c r="C188" s="278">
        <v>9.4619999999999997</v>
      </c>
      <c r="D188" s="278">
        <v>2.0723973500000001</v>
      </c>
    </row>
    <row r="189" spans="2:4">
      <c r="B189" s="272" t="s">
        <v>3128</v>
      </c>
      <c r="C189" s="278">
        <v>6.7749059999999997</v>
      </c>
      <c r="D189" s="278">
        <v>1.77490547</v>
      </c>
    </row>
    <row r="190" spans="2:4">
      <c r="B190" s="272" t="s">
        <v>3117</v>
      </c>
      <c r="C190" s="278">
        <v>9.4619999999999997</v>
      </c>
      <c r="D190" s="278">
        <v>0</v>
      </c>
    </row>
    <row r="191" spans="2:4">
      <c r="B191" s="272" t="s">
        <v>3096</v>
      </c>
      <c r="C191" s="278">
        <v>6.4619999999999997</v>
      </c>
      <c r="D191" s="278">
        <v>1.6938556</v>
      </c>
    </row>
    <row r="192" spans="2:4">
      <c r="B192" s="272" t="s">
        <v>3120</v>
      </c>
      <c r="C192" s="278">
        <v>9.4619999999999997</v>
      </c>
      <c r="D192" s="278">
        <v>0</v>
      </c>
    </row>
    <row r="193" spans="2:4">
      <c r="B193" s="272" t="s">
        <v>3122</v>
      </c>
      <c r="C193" s="278">
        <v>6.4619999999999997</v>
      </c>
      <c r="D193" s="278">
        <v>0</v>
      </c>
    </row>
    <row r="194" spans="2:4">
      <c r="B194" s="272" t="s">
        <v>3123</v>
      </c>
      <c r="C194" s="278">
        <v>6.4619999999999997</v>
      </c>
      <c r="D194" s="278">
        <v>0</v>
      </c>
    </row>
    <row r="195" spans="2:4">
      <c r="B195" s="272" t="s">
        <v>3098</v>
      </c>
      <c r="C195" s="278">
        <v>9.4619999999999997</v>
      </c>
      <c r="D195" s="278">
        <v>0</v>
      </c>
    </row>
    <row r="196" spans="2:4">
      <c r="B196" s="272" t="s">
        <v>3092</v>
      </c>
      <c r="C196" s="278">
        <v>6.4619999999999997</v>
      </c>
      <c r="D196" s="278">
        <v>0</v>
      </c>
    </row>
    <row r="197" spans="2:4">
      <c r="B197" s="272" t="s">
        <v>3100</v>
      </c>
      <c r="C197" s="278">
        <v>14.340058019999999</v>
      </c>
      <c r="D197" s="278">
        <v>0</v>
      </c>
    </row>
    <row r="198" spans="2:4">
      <c r="B198" s="272" t="s">
        <v>3646</v>
      </c>
      <c r="C198" s="278">
        <v>1.9</v>
      </c>
      <c r="D198" s="278">
        <v>0</v>
      </c>
    </row>
    <row r="199" spans="2:4">
      <c r="B199" s="272" t="s">
        <v>3665</v>
      </c>
      <c r="C199" s="278">
        <v>1.5</v>
      </c>
      <c r="D199" s="278">
        <v>0</v>
      </c>
    </row>
    <row r="200" spans="2:4">
      <c r="B200" s="272" t="s">
        <v>3645</v>
      </c>
      <c r="C200" s="278">
        <v>4.5</v>
      </c>
      <c r="D200" s="278">
        <v>0</v>
      </c>
    </row>
    <row r="201" spans="2:4">
      <c r="B201" s="272" t="s">
        <v>3670</v>
      </c>
      <c r="C201" s="278">
        <v>9.5214180000000006</v>
      </c>
      <c r="D201" s="278">
        <v>1.05829781</v>
      </c>
    </row>
    <row r="202" spans="2:4">
      <c r="B202" s="272" t="s">
        <v>3693</v>
      </c>
      <c r="C202" s="278">
        <v>4</v>
      </c>
      <c r="D202" s="278">
        <v>0</v>
      </c>
    </row>
    <row r="203" spans="2:4">
      <c r="B203" s="272" t="s">
        <v>3691</v>
      </c>
      <c r="C203" s="278">
        <v>0.8</v>
      </c>
      <c r="D203" s="278">
        <v>0</v>
      </c>
    </row>
    <row r="204" spans="2:4">
      <c r="B204" s="271" t="s">
        <v>3751</v>
      </c>
      <c r="C204" s="279">
        <v>1020</v>
      </c>
      <c r="D204" s="279">
        <v>762.88168717999997</v>
      </c>
    </row>
    <row r="205" spans="2:4">
      <c r="B205" s="272" t="s">
        <v>925</v>
      </c>
      <c r="C205" s="278">
        <v>765</v>
      </c>
      <c r="D205" s="278">
        <v>645.33529224999995</v>
      </c>
    </row>
    <row r="206" spans="2:4">
      <c r="B206" s="272" t="s">
        <v>926</v>
      </c>
      <c r="C206" s="278">
        <v>230</v>
      </c>
      <c r="D206" s="278">
        <v>117.54639492999999</v>
      </c>
    </row>
    <row r="207" spans="2:4">
      <c r="B207" s="272" t="s">
        <v>622</v>
      </c>
      <c r="C207" s="278">
        <v>25</v>
      </c>
      <c r="D207" s="278">
        <v>0</v>
      </c>
    </row>
    <row r="208" spans="2:4">
      <c r="B208" s="18" t="s">
        <v>74</v>
      </c>
      <c r="C208" s="278">
        <v>1661.4431333399998</v>
      </c>
      <c r="D208" s="278">
        <v>988.41380811999989</v>
      </c>
    </row>
    <row r="209" spans="2:4">
      <c r="B209" s="271" t="s">
        <v>4323</v>
      </c>
      <c r="C209" s="279">
        <v>49.215069649999997</v>
      </c>
      <c r="D209" s="279">
        <v>47.68079565</v>
      </c>
    </row>
    <row r="210" spans="2:4">
      <c r="B210" s="272" t="s">
        <v>1051</v>
      </c>
      <c r="C210" s="278">
        <v>1.5342739999999999</v>
      </c>
      <c r="D210" s="278">
        <v>0</v>
      </c>
    </row>
    <row r="211" spans="2:4">
      <c r="B211" s="272" t="s">
        <v>1026</v>
      </c>
      <c r="C211" s="278">
        <v>6.3650096500000002</v>
      </c>
      <c r="D211" s="278">
        <v>6.3650096500000002</v>
      </c>
    </row>
    <row r="212" spans="2:4">
      <c r="B212" s="272" t="s">
        <v>922</v>
      </c>
      <c r="C212" s="278">
        <v>40</v>
      </c>
      <c r="D212" s="278">
        <v>40</v>
      </c>
    </row>
    <row r="213" spans="2:4">
      <c r="B213" s="272" t="s">
        <v>1052</v>
      </c>
      <c r="C213" s="278">
        <v>1.3157859999999999</v>
      </c>
      <c r="D213" s="278">
        <v>1.3157859999999999</v>
      </c>
    </row>
    <row r="214" spans="2:4">
      <c r="B214" s="271" t="s">
        <v>3610</v>
      </c>
      <c r="C214" s="279">
        <v>1612.22806369</v>
      </c>
      <c r="D214" s="279">
        <v>940.73301247000006</v>
      </c>
    </row>
    <row r="215" spans="2:4">
      <c r="B215" s="272" t="s">
        <v>2508</v>
      </c>
      <c r="C215" s="278">
        <v>250</v>
      </c>
      <c r="D215" s="278">
        <v>250</v>
      </c>
    </row>
    <row r="216" spans="2:4">
      <c r="B216" s="272" t="s">
        <v>850</v>
      </c>
      <c r="C216" s="278">
        <v>52.584823</v>
      </c>
      <c r="D216" s="278">
        <v>0</v>
      </c>
    </row>
    <row r="217" spans="2:4">
      <c r="B217" s="272" t="s">
        <v>727</v>
      </c>
      <c r="C217" s="278">
        <v>35.497252000000003</v>
      </c>
      <c r="D217" s="278">
        <v>35.497252000000003</v>
      </c>
    </row>
    <row r="218" spans="2:4">
      <c r="B218" s="272" t="s">
        <v>2113</v>
      </c>
      <c r="C218" s="278">
        <v>40.110835000000002</v>
      </c>
      <c r="D218" s="278">
        <v>0</v>
      </c>
    </row>
    <row r="219" spans="2:4">
      <c r="B219" s="272" t="s">
        <v>680</v>
      </c>
      <c r="C219" s="278">
        <v>8.2574950000000005</v>
      </c>
      <c r="D219" s="278">
        <v>0</v>
      </c>
    </row>
    <row r="220" spans="2:4">
      <c r="B220" s="272" t="s">
        <v>755</v>
      </c>
      <c r="C220" s="278">
        <v>50.586708350000002</v>
      </c>
      <c r="D220" s="278">
        <v>50.586708170000001</v>
      </c>
    </row>
    <row r="221" spans="2:4">
      <c r="B221" s="272" t="s">
        <v>768</v>
      </c>
      <c r="C221" s="278">
        <v>31.834949999999999</v>
      </c>
      <c r="D221" s="278">
        <v>0</v>
      </c>
    </row>
    <row r="222" spans="2:4">
      <c r="B222" s="272" t="s">
        <v>877</v>
      </c>
      <c r="C222" s="278">
        <v>30.570913000000001</v>
      </c>
      <c r="D222" s="278">
        <v>0</v>
      </c>
    </row>
    <row r="223" spans="2:4">
      <c r="B223" s="272" t="s">
        <v>806</v>
      </c>
      <c r="C223" s="278">
        <v>495.71387226999997</v>
      </c>
      <c r="D223" s="278">
        <v>495.71387226999997</v>
      </c>
    </row>
    <row r="224" spans="2:4">
      <c r="B224" s="272" t="s">
        <v>634</v>
      </c>
      <c r="C224" s="278">
        <v>3.2204377499999999</v>
      </c>
      <c r="D224" s="278">
        <v>3.0844377500000002</v>
      </c>
    </row>
    <row r="225" spans="2:4">
      <c r="B225" s="272" t="s">
        <v>725</v>
      </c>
      <c r="C225" s="278">
        <v>60</v>
      </c>
      <c r="D225" s="278">
        <v>60</v>
      </c>
    </row>
    <row r="226" spans="2:4">
      <c r="B226" s="272" t="s">
        <v>1047</v>
      </c>
      <c r="C226" s="278">
        <v>2.8</v>
      </c>
      <c r="D226" s="278">
        <v>2.8</v>
      </c>
    </row>
    <row r="227" spans="2:4">
      <c r="B227" s="272" t="s">
        <v>3129</v>
      </c>
      <c r="C227" s="278">
        <v>7.34013632</v>
      </c>
      <c r="D227" s="278">
        <v>0</v>
      </c>
    </row>
    <row r="228" spans="2:4">
      <c r="B228" s="272" t="s">
        <v>2822</v>
      </c>
      <c r="C228" s="278">
        <v>430.68444</v>
      </c>
      <c r="D228" s="278">
        <v>0</v>
      </c>
    </row>
    <row r="229" spans="2:4">
      <c r="B229" s="272" t="s">
        <v>3220</v>
      </c>
      <c r="C229" s="278">
        <v>68.990127000000001</v>
      </c>
      <c r="D229" s="278">
        <v>0</v>
      </c>
    </row>
    <row r="230" spans="2:4">
      <c r="B230" s="272" t="s">
        <v>3224</v>
      </c>
      <c r="C230" s="278">
        <v>0.48533100000000001</v>
      </c>
      <c r="D230" s="278">
        <v>0</v>
      </c>
    </row>
    <row r="231" spans="2:4" ht="15.75" customHeight="1">
      <c r="B231" s="272" t="s">
        <v>3617</v>
      </c>
      <c r="C231" s="278">
        <v>43.050742999999997</v>
      </c>
      <c r="D231" s="278">
        <v>43.050742280000001</v>
      </c>
    </row>
    <row r="232" spans="2:4" ht="15" customHeight="1">
      <c r="B232" s="272" t="s">
        <v>3745</v>
      </c>
      <c r="C232" s="278">
        <v>0.5</v>
      </c>
      <c r="D232" s="278">
        <v>0</v>
      </c>
    </row>
    <row r="233" spans="2:4">
      <c r="B233" s="34" t="s">
        <v>603</v>
      </c>
      <c r="C233" s="277">
        <v>43980.119969310006</v>
      </c>
      <c r="D233" s="277">
        <v>37334.569803789978</v>
      </c>
    </row>
    <row r="234" spans="2:4" ht="21" customHeight="1">
      <c r="B234" s="213" t="s">
        <v>26</v>
      </c>
      <c r="C234" s="214"/>
      <c r="D234" s="214"/>
    </row>
    <row r="235" spans="2:4" ht="22.5" customHeight="1">
      <c r="B235" s="255" t="s">
        <v>4326</v>
      </c>
      <c r="C235" s="255"/>
      <c r="D235" s="255"/>
    </row>
    <row r="236" spans="2:4">
      <c r="B236" s="215" t="s">
        <v>3611</v>
      </c>
      <c r="C236" s="215"/>
      <c r="D236" s="215"/>
    </row>
    <row r="237" spans="2:4">
      <c r="B237" s="213" t="s">
        <v>46</v>
      </c>
      <c r="C237" s="215"/>
      <c r="D237" s="215"/>
    </row>
    <row r="238" spans="2:4" ht="25.5" customHeight="1">
      <c r="B238" s="255" t="s">
        <v>3743</v>
      </c>
      <c r="C238" s="255"/>
      <c r="D238" s="255"/>
    </row>
    <row r="239" spans="2:4" ht="39.75" customHeight="1">
      <c r="B239" s="255" t="s">
        <v>4324</v>
      </c>
      <c r="C239" s="255"/>
      <c r="D239" s="255"/>
    </row>
  </sheetData>
  <mergeCells count="13">
    <mergeCell ref="B238:D238"/>
    <mergeCell ref="B239:D239"/>
    <mergeCell ref="A6:E6"/>
    <mergeCell ref="A1:E1"/>
    <mergeCell ref="A2:E2"/>
    <mergeCell ref="A3:E3"/>
    <mergeCell ref="A4:E4"/>
    <mergeCell ref="A5:E5"/>
    <mergeCell ref="A7:E7"/>
    <mergeCell ref="B11:B12"/>
    <mergeCell ref="C11:C12"/>
    <mergeCell ref="D11:D12"/>
    <mergeCell ref="B235:D23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ABB8B-E813-4B8E-8493-FB3E19AD7FFF}">
  <dimension ref="A1:F38"/>
  <sheetViews>
    <sheetView showGridLines="0" zoomScale="81" zoomScaleNormal="80" workbookViewId="0">
      <selection activeCell="G40" sqref="G40"/>
    </sheetView>
  </sheetViews>
  <sheetFormatPr baseColWidth="10" defaultColWidth="11.42578125" defaultRowHeight="15"/>
  <cols>
    <col min="1" max="1" width="84.28515625" bestFit="1" customWidth="1"/>
    <col min="2" max="2" width="24" bestFit="1" customWidth="1"/>
    <col min="3" max="3" width="25.5703125" bestFit="1" customWidth="1"/>
    <col min="4" max="4" width="29.570312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17" t="s">
        <v>0</v>
      </c>
      <c r="B1" s="217"/>
      <c r="C1" s="217"/>
      <c r="D1" s="217"/>
      <c r="E1" s="217"/>
      <c r="F1" s="217"/>
    </row>
    <row r="2" spans="1:6" ht="21" customHeight="1">
      <c r="A2" s="218" t="s">
        <v>1</v>
      </c>
      <c r="B2" s="218"/>
      <c r="C2" s="218"/>
      <c r="D2" s="218"/>
      <c r="E2" s="218"/>
      <c r="F2" s="218"/>
    </row>
    <row r="3" spans="1:6" ht="15" customHeight="1">
      <c r="A3" s="231" t="s">
        <v>2</v>
      </c>
      <c r="B3" s="231"/>
      <c r="C3" s="231"/>
      <c r="D3" s="231"/>
      <c r="E3" s="231"/>
      <c r="F3" s="231"/>
    </row>
    <row r="5" spans="1:6" ht="18.75" customHeight="1">
      <c r="A5" s="233" t="s">
        <v>29</v>
      </c>
      <c r="B5" s="233"/>
      <c r="C5" s="233"/>
      <c r="D5" s="233"/>
      <c r="E5" s="233"/>
      <c r="F5" s="233"/>
    </row>
    <row r="6" spans="1:6" ht="18.75">
      <c r="A6" s="233" t="s">
        <v>3636</v>
      </c>
      <c r="B6" s="233"/>
      <c r="C6" s="233"/>
      <c r="D6" s="233"/>
      <c r="E6" s="233"/>
      <c r="F6" s="233"/>
    </row>
    <row r="7" spans="1:6" ht="18.75" customHeight="1">
      <c r="A7" s="263" t="s">
        <v>4328</v>
      </c>
      <c r="B7" s="263"/>
      <c r="C7" s="263"/>
      <c r="D7" s="263"/>
      <c r="E7" s="263"/>
      <c r="F7" s="263"/>
    </row>
    <row r="8" spans="1:6" ht="18.75" customHeight="1">
      <c r="A8" s="263" t="s">
        <v>4327</v>
      </c>
      <c r="B8" s="263"/>
      <c r="C8" s="263"/>
      <c r="D8" s="263"/>
      <c r="E8" s="263"/>
      <c r="F8" s="263"/>
    </row>
    <row r="9" spans="1:6" ht="15.75">
      <c r="A9" s="235" t="s">
        <v>3637</v>
      </c>
      <c r="B9" s="235"/>
      <c r="C9" s="235"/>
      <c r="D9" s="235"/>
      <c r="E9" s="235"/>
      <c r="F9" s="235"/>
    </row>
    <row r="15" spans="1:6">
      <c r="A15" s="281" t="s">
        <v>3638</v>
      </c>
      <c r="B15" t="s">
        <v>3639</v>
      </c>
      <c r="C15" t="s">
        <v>3733</v>
      </c>
      <c r="D15" t="s">
        <v>3640</v>
      </c>
    </row>
    <row r="16" spans="1:6">
      <c r="A16" s="191" t="s">
        <v>3641</v>
      </c>
      <c r="B16" s="45">
        <v>1532354614554</v>
      </c>
      <c r="C16" s="45">
        <v>1575263919296.8398</v>
      </c>
      <c r="D16" s="45">
        <v>1434553928535.9106</v>
      </c>
    </row>
    <row r="17" spans="1:4">
      <c r="A17" s="192" t="s">
        <v>14</v>
      </c>
      <c r="B17" s="45">
        <v>1418686514950</v>
      </c>
      <c r="C17" s="45">
        <v>1461595819692.8398</v>
      </c>
      <c r="D17" s="45">
        <v>1340791074213.0708</v>
      </c>
    </row>
    <row r="18" spans="1:4">
      <c r="A18" s="193" t="s">
        <v>15</v>
      </c>
      <c r="B18" s="45">
        <v>1217765874318</v>
      </c>
      <c r="C18" s="45">
        <v>1261964534774.51</v>
      </c>
      <c r="D18" s="45">
        <v>1185510877963.1509</v>
      </c>
    </row>
    <row r="19" spans="1:4">
      <c r="A19" s="194" t="s">
        <v>31</v>
      </c>
      <c r="B19" s="45">
        <v>486795809749</v>
      </c>
      <c r="C19" s="45">
        <v>501267890850.48004</v>
      </c>
      <c r="D19" s="45">
        <v>448694248484.48096</v>
      </c>
    </row>
    <row r="20" spans="1:4">
      <c r="A20" s="194" t="s">
        <v>32</v>
      </c>
      <c r="B20" s="45">
        <v>73535970561</v>
      </c>
      <c r="C20" s="45">
        <v>78794908127.320007</v>
      </c>
      <c r="D20" s="45">
        <v>74306650415.25</v>
      </c>
    </row>
    <row r="21" spans="1:4">
      <c r="A21" s="194" t="s">
        <v>16</v>
      </c>
      <c r="B21" s="45">
        <v>263816794305</v>
      </c>
      <c r="C21" s="45">
        <v>262866473278.20001</v>
      </c>
      <c r="D21" s="45">
        <v>250527216305.27997</v>
      </c>
    </row>
    <row r="22" spans="1:4">
      <c r="A22" s="194" t="s">
        <v>33</v>
      </c>
      <c r="B22" s="45">
        <v>14201850000</v>
      </c>
      <c r="C22" s="45">
        <v>20993177199</v>
      </c>
      <c r="D22" s="45">
        <v>20619957267.450001</v>
      </c>
    </row>
    <row r="23" spans="1:4">
      <c r="A23" s="194" t="s">
        <v>34</v>
      </c>
      <c r="B23" s="45">
        <v>379413090403</v>
      </c>
      <c r="C23" s="45">
        <v>397872362228.26001</v>
      </c>
      <c r="D23" s="45">
        <v>391259804443.92999</v>
      </c>
    </row>
    <row r="24" spans="1:4">
      <c r="A24" s="194" t="s">
        <v>35</v>
      </c>
      <c r="B24" s="45">
        <v>2359300</v>
      </c>
      <c r="C24" s="45">
        <v>169723091.25</v>
      </c>
      <c r="D24" s="45">
        <v>103001046.75999999</v>
      </c>
    </row>
    <row r="25" spans="1:4">
      <c r="A25" s="193" t="s">
        <v>17</v>
      </c>
      <c r="B25" s="45">
        <v>200920640632</v>
      </c>
      <c r="C25" s="45">
        <v>199631284918.32996</v>
      </c>
      <c r="D25" s="45">
        <v>155280196249.91995</v>
      </c>
    </row>
    <row r="26" spans="1:4">
      <c r="A26" s="194" t="s">
        <v>36</v>
      </c>
      <c r="B26" s="45">
        <v>75124304565</v>
      </c>
      <c r="C26" s="45">
        <v>58830523264.089958</v>
      </c>
      <c r="D26" s="45">
        <v>49517289502.219986</v>
      </c>
    </row>
    <row r="27" spans="1:4">
      <c r="A27" s="194" t="s">
        <v>37</v>
      </c>
      <c r="B27" s="45">
        <v>57840512900</v>
      </c>
      <c r="C27" s="45">
        <v>63850661983.919975</v>
      </c>
      <c r="D27" s="45">
        <v>46339846943.199951</v>
      </c>
    </row>
    <row r="28" spans="1:4">
      <c r="A28" s="194" t="s">
        <v>38</v>
      </c>
      <c r="B28" s="45">
        <v>9142603</v>
      </c>
      <c r="C28" s="45">
        <v>82666255.48999998</v>
      </c>
      <c r="D28" s="45">
        <v>53916940.969999991</v>
      </c>
    </row>
    <row r="29" spans="1:4">
      <c r="A29" s="194" t="s">
        <v>39</v>
      </c>
      <c r="B29" s="45">
        <v>2087679447</v>
      </c>
      <c r="C29" s="45">
        <v>2426381413.0900002</v>
      </c>
      <c r="D29" s="45">
        <v>1583109408.9400001</v>
      </c>
    </row>
    <row r="30" spans="1:4">
      <c r="A30" s="194" t="s">
        <v>40</v>
      </c>
      <c r="B30" s="45">
        <v>64412716842</v>
      </c>
      <c r="C30" s="45">
        <v>74262615710.740005</v>
      </c>
      <c r="D30" s="45">
        <v>57786033454.590012</v>
      </c>
    </row>
    <row r="31" spans="1:4">
      <c r="A31" s="194" t="s">
        <v>41</v>
      </c>
      <c r="B31" s="45">
        <v>1446284275</v>
      </c>
      <c r="C31" s="45">
        <v>178436290.99999988</v>
      </c>
      <c r="D31" s="45">
        <v>0</v>
      </c>
    </row>
    <row r="32" spans="1:4">
      <c r="A32" s="192" t="s">
        <v>3642</v>
      </c>
      <c r="B32" s="45">
        <v>113668099604</v>
      </c>
      <c r="C32" s="45">
        <v>113668099604</v>
      </c>
      <c r="D32" s="45">
        <v>93762854322.840027</v>
      </c>
    </row>
    <row r="33" spans="1:4">
      <c r="A33" s="193" t="s">
        <v>25</v>
      </c>
      <c r="B33" s="45">
        <v>113668099604</v>
      </c>
      <c r="C33" s="45">
        <v>113668099604</v>
      </c>
      <c r="D33" s="45">
        <v>93762854322.840027</v>
      </c>
    </row>
    <row r="34" spans="1:4">
      <c r="A34" s="194" t="s">
        <v>43</v>
      </c>
      <c r="B34" s="45">
        <v>4281932616</v>
      </c>
      <c r="C34" s="45">
        <v>4292569629</v>
      </c>
      <c r="D34" s="45">
        <v>3236443934.6399999</v>
      </c>
    </row>
    <row r="35" spans="1:4">
      <c r="A35" s="194" t="s">
        <v>44</v>
      </c>
      <c r="B35" s="45">
        <v>109386166988</v>
      </c>
      <c r="C35" s="45">
        <v>107945529975</v>
      </c>
      <c r="D35" s="45">
        <v>89127032493.000031</v>
      </c>
    </row>
    <row r="36" spans="1:4">
      <c r="A36" s="194" t="s">
        <v>3643</v>
      </c>
      <c r="B36" s="45">
        <v>0</v>
      </c>
      <c r="C36" s="45">
        <v>0</v>
      </c>
      <c r="D36" s="45">
        <v>0</v>
      </c>
    </row>
    <row r="37" spans="1:4">
      <c r="A37" s="194" t="s">
        <v>3719</v>
      </c>
      <c r="B37" s="45">
        <v>0</v>
      </c>
      <c r="C37" s="45">
        <v>1430000000</v>
      </c>
      <c r="D37" s="45">
        <v>1399377895.2</v>
      </c>
    </row>
    <row r="38" spans="1:4">
      <c r="A38" s="191" t="s">
        <v>603</v>
      </c>
      <c r="B38" s="45">
        <v>1532354614554</v>
      </c>
      <c r="C38" s="45">
        <v>1575263919296.8398</v>
      </c>
      <c r="D38" s="45">
        <v>1434553928535.9106</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F34" sqref="F34"/>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17" t="s">
        <v>0</v>
      </c>
      <c r="B1" s="217"/>
      <c r="C1" s="217"/>
      <c r="D1" s="217"/>
      <c r="E1" s="217"/>
      <c r="F1" s="217"/>
      <c r="G1" s="3"/>
      <c r="H1" s="3"/>
    </row>
    <row r="2" spans="1:9" ht="21" customHeight="1">
      <c r="A2" s="218" t="s">
        <v>1</v>
      </c>
      <c r="B2" s="218"/>
      <c r="C2" s="218"/>
      <c r="D2" s="218"/>
      <c r="E2" s="218"/>
      <c r="F2" s="218"/>
      <c r="G2" s="2"/>
      <c r="H2" s="2"/>
    </row>
    <row r="3" spans="1:9" ht="15" customHeight="1">
      <c r="A3" s="231" t="s">
        <v>2</v>
      </c>
      <c r="B3" s="231"/>
      <c r="C3" s="231"/>
      <c r="D3" s="231"/>
      <c r="E3" s="231"/>
      <c r="F3" s="231"/>
      <c r="G3" s="1"/>
      <c r="H3" s="71"/>
    </row>
    <row r="5" spans="1:9" ht="18.75">
      <c r="A5" s="232" t="s">
        <v>29</v>
      </c>
      <c r="B5" s="232"/>
      <c r="C5" s="232"/>
      <c r="D5" s="232"/>
      <c r="E5" s="232"/>
      <c r="F5" s="232"/>
      <c r="G5" s="4"/>
      <c r="H5" s="50"/>
    </row>
    <row r="6" spans="1:9" ht="18.75" customHeight="1">
      <c r="A6" s="233" t="s">
        <v>30</v>
      </c>
      <c r="B6" s="233"/>
      <c r="C6" s="233"/>
      <c r="D6" s="233"/>
      <c r="E6" s="233"/>
      <c r="F6" s="233"/>
      <c r="G6" s="4"/>
      <c r="H6" s="4"/>
    </row>
    <row r="7" spans="1:9" ht="18.75">
      <c r="A7" s="229" t="s">
        <v>4325</v>
      </c>
      <c r="B7" s="229"/>
      <c r="C7" s="229"/>
      <c r="D7" s="229"/>
      <c r="E7" s="229"/>
      <c r="F7" s="229"/>
      <c r="G7" s="12"/>
      <c r="H7" s="51"/>
    </row>
    <row r="8" spans="1:9" ht="15.75">
      <c r="A8" s="235" t="s">
        <v>5</v>
      </c>
      <c r="B8" s="235"/>
      <c r="C8" s="235"/>
      <c r="D8" s="235"/>
      <c r="E8" s="235"/>
      <c r="F8" s="235"/>
      <c r="G8" s="12"/>
      <c r="H8" s="6"/>
    </row>
    <row r="9" spans="1:9">
      <c r="G9" s="12"/>
    </row>
    <row r="10" spans="1:9">
      <c r="G10" s="12"/>
      <c r="H10" s="12"/>
    </row>
    <row r="11" spans="1:9" ht="15" customHeight="1">
      <c r="B11" s="234" t="s">
        <v>6</v>
      </c>
      <c r="C11" s="47" t="s">
        <v>7</v>
      </c>
      <c r="D11" s="47" t="s">
        <v>3729</v>
      </c>
      <c r="E11" s="223" t="s">
        <v>8</v>
      </c>
      <c r="G11" s="12"/>
    </row>
    <row r="12" spans="1:9" ht="15" customHeight="1">
      <c r="B12" s="234"/>
      <c r="C12" s="49" t="s">
        <v>3740</v>
      </c>
      <c r="D12" s="49" t="s">
        <v>3737</v>
      </c>
      <c r="E12" s="223"/>
      <c r="F12" s="12"/>
      <c r="G12" s="12"/>
      <c r="H12" s="12"/>
      <c r="I12" s="12"/>
    </row>
    <row r="13" spans="1:9">
      <c r="B13" s="22" t="s">
        <v>14</v>
      </c>
      <c r="C13" s="20">
        <f>+C14+C21</f>
        <v>1418686.51495</v>
      </c>
      <c r="D13" s="20">
        <f>+D14+D21</f>
        <v>1461595.8196928399</v>
      </c>
      <c r="E13" s="95">
        <f>E14+E21</f>
        <v>1340791.0742130708</v>
      </c>
      <c r="G13" s="12"/>
      <c r="H13" s="12"/>
      <c r="I13" s="12"/>
    </row>
    <row r="14" spans="1:9">
      <c r="B14" s="23" t="s">
        <v>15</v>
      </c>
      <c r="C14" s="200">
        <f>SUM(C15:C20)</f>
        <v>1217765.8743179999</v>
      </c>
      <c r="D14" s="200">
        <f>SUM(D15:D20)</f>
        <v>1261964.53477451</v>
      </c>
      <c r="E14" s="201">
        <f>SUM(E15:E20)</f>
        <v>1185510.8779631509</v>
      </c>
      <c r="G14" s="12"/>
      <c r="H14" s="12"/>
      <c r="I14" s="12"/>
    </row>
    <row r="15" spans="1:9" ht="12.75" customHeight="1">
      <c r="B15" s="24" t="s">
        <v>31</v>
      </c>
      <c r="C15" s="21">
        <v>486795.80974900001</v>
      </c>
      <c r="D15" s="21">
        <v>501267.89085047995</v>
      </c>
      <c r="E15" s="21">
        <v>448694.24848448078</v>
      </c>
      <c r="F15" s="21"/>
      <c r="G15" s="12"/>
      <c r="H15" s="12"/>
      <c r="I15" s="12"/>
    </row>
    <row r="16" spans="1:9">
      <c r="B16" s="24" t="s">
        <v>32</v>
      </c>
      <c r="C16" s="21">
        <v>73535.970560999995</v>
      </c>
      <c r="D16" s="21">
        <v>78794.908127320014</v>
      </c>
      <c r="E16" s="21">
        <v>74306.650415249998</v>
      </c>
      <c r="F16" s="108"/>
      <c r="G16" s="12"/>
      <c r="H16" s="12"/>
    </row>
    <row r="17" spans="2:10">
      <c r="B17" s="24" t="s">
        <v>16</v>
      </c>
      <c r="C17" s="21">
        <v>263816.79430499999</v>
      </c>
      <c r="D17" s="21">
        <v>262866.47327820002</v>
      </c>
      <c r="E17" s="21">
        <v>250527.21630527999</v>
      </c>
      <c r="F17" s="21"/>
      <c r="G17" s="12"/>
      <c r="H17" s="12"/>
    </row>
    <row r="18" spans="2:10">
      <c r="B18" s="24" t="s">
        <v>33</v>
      </c>
      <c r="C18" s="29">
        <v>14201.85</v>
      </c>
      <c r="D18" s="29">
        <v>20993.177199000002</v>
      </c>
      <c r="E18" s="29">
        <v>20619.957267450001</v>
      </c>
      <c r="F18" s="69"/>
      <c r="G18" s="12"/>
      <c r="H18" s="12"/>
    </row>
    <row r="19" spans="2:10">
      <c r="B19" s="24" t="s">
        <v>34</v>
      </c>
      <c r="C19" s="21">
        <v>379413.09040300001</v>
      </c>
      <c r="D19" s="21">
        <v>397872.36222825997</v>
      </c>
      <c r="E19" s="21">
        <v>391259.80444392998</v>
      </c>
      <c r="F19" s="21"/>
      <c r="G19" s="12"/>
      <c r="H19" s="12"/>
    </row>
    <row r="20" spans="2:10">
      <c r="B20" s="24" t="s">
        <v>35</v>
      </c>
      <c r="C20" s="21">
        <v>2.3593000000000002</v>
      </c>
      <c r="D20" s="21">
        <v>169.72309125000001</v>
      </c>
      <c r="E20" s="21">
        <v>103.00104675999999</v>
      </c>
      <c r="F20" s="21"/>
      <c r="G20" s="12"/>
      <c r="H20" s="12"/>
      <c r="J20" s="12"/>
    </row>
    <row r="21" spans="2:10">
      <c r="B21" s="23" t="s">
        <v>17</v>
      </c>
      <c r="C21" s="200">
        <f>SUM(C22:C27)</f>
        <v>200920.640632</v>
      </c>
      <c r="D21" s="200">
        <f>SUM(D22:D27)</f>
        <v>199631.28491832997</v>
      </c>
      <c r="E21" s="201">
        <f>SUM(E22:E27)</f>
        <v>155280.19624991997</v>
      </c>
      <c r="F21" s="21"/>
      <c r="G21" s="12"/>
      <c r="H21" s="12"/>
      <c r="I21" s="12"/>
    </row>
    <row r="22" spans="2:10">
      <c r="B22" s="24" t="s">
        <v>36</v>
      </c>
      <c r="C22" s="21">
        <v>75124.304564999999</v>
      </c>
      <c r="D22" s="21">
        <v>58830.52326408997</v>
      </c>
      <c r="E22" s="202">
        <v>49517.289502220003</v>
      </c>
      <c r="F22" s="21"/>
      <c r="G22" s="12"/>
      <c r="H22" s="12"/>
      <c r="I22" s="43"/>
    </row>
    <row r="23" spans="2:10">
      <c r="B23" s="24" t="s">
        <v>37</v>
      </c>
      <c r="C23" s="21">
        <v>57840.512900000002</v>
      </c>
      <c r="D23" s="21">
        <v>63850.661983919992</v>
      </c>
      <c r="E23" s="202">
        <v>46339.846943199962</v>
      </c>
      <c r="F23" s="21"/>
      <c r="G23" s="12"/>
      <c r="H23" s="12"/>
    </row>
    <row r="24" spans="2:10">
      <c r="B24" s="24" t="s">
        <v>38</v>
      </c>
      <c r="C24" s="21">
        <v>9.1426029999999994</v>
      </c>
      <c r="D24" s="21">
        <v>82.666255489999998</v>
      </c>
      <c r="E24" s="202">
        <v>53.916940969999999</v>
      </c>
      <c r="F24" s="21"/>
      <c r="G24" s="12"/>
      <c r="H24" s="12"/>
    </row>
    <row r="25" spans="2:10">
      <c r="B25" s="24" t="s">
        <v>39</v>
      </c>
      <c r="C25" s="21">
        <v>2087.679447</v>
      </c>
      <c r="D25" s="21">
        <v>2426.38141309</v>
      </c>
      <c r="E25" s="202">
        <v>1583.1094089400001</v>
      </c>
      <c r="F25" s="21"/>
      <c r="G25" s="12"/>
      <c r="H25" s="12"/>
    </row>
    <row r="26" spans="2:10">
      <c r="B26" s="24" t="s">
        <v>40</v>
      </c>
      <c r="C26" s="21">
        <v>64412.716842000002</v>
      </c>
      <c r="D26" s="21">
        <v>74262.615710740021</v>
      </c>
      <c r="E26" s="202">
        <v>57786.033454590004</v>
      </c>
      <c r="F26" s="21"/>
      <c r="G26" s="12"/>
      <c r="H26" s="12"/>
    </row>
    <row r="27" spans="2:10">
      <c r="B27" s="24" t="s">
        <v>41</v>
      </c>
      <c r="C27" s="21">
        <v>1446.284275</v>
      </c>
      <c r="D27" s="21">
        <v>178.43629100000001</v>
      </c>
      <c r="E27" s="202">
        <v>0</v>
      </c>
      <c r="F27" s="21"/>
      <c r="G27" s="12"/>
      <c r="H27" s="12"/>
    </row>
    <row r="28" spans="2:10">
      <c r="B28" s="22" t="s">
        <v>42</v>
      </c>
      <c r="C28" s="20">
        <f>C29</f>
        <v>113668.099604</v>
      </c>
      <c r="D28" s="20">
        <f>D29</f>
        <v>113668.099604</v>
      </c>
      <c r="E28" s="95">
        <f>E29</f>
        <v>93762.854322840023</v>
      </c>
      <c r="F28" s="21"/>
      <c r="G28" s="12"/>
      <c r="H28" s="12"/>
    </row>
    <row r="29" spans="2:10">
      <c r="B29" s="23" t="s">
        <v>25</v>
      </c>
      <c r="C29" s="201">
        <f>SUM(C30:C32)</f>
        <v>113668.099604</v>
      </c>
      <c r="D29" s="201">
        <f>SUM(D30:D32)</f>
        <v>113668.099604</v>
      </c>
      <c r="E29" s="201">
        <f>SUM(E30:E32)</f>
        <v>93762.854322840023</v>
      </c>
      <c r="F29" s="21"/>
      <c r="G29" s="12"/>
      <c r="H29" s="12"/>
    </row>
    <row r="30" spans="2:10">
      <c r="B30" s="24" t="s">
        <v>43</v>
      </c>
      <c r="C30" s="21">
        <v>4281.9326160000001</v>
      </c>
      <c r="D30" s="21">
        <v>4292.5696289999996</v>
      </c>
      <c r="E30" s="202">
        <v>3236.44393464</v>
      </c>
      <c r="F30" s="21"/>
      <c r="G30" s="12"/>
      <c r="H30" s="12"/>
    </row>
    <row r="31" spans="2:10">
      <c r="B31" s="24" t="s">
        <v>44</v>
      </c>
      <c r="C31" s="21">
        <v>109386.166988</v>
      </c>
      <c r="D31" s="21">
        <v>107945.529975</v>
      </c>
      <c r="E31" s="202">
        <v>89127.032493000021</v>
      </c>
      <c r="F31" s="21"/>
      <c r="G31" s="12"/>
      <c r="H31" s="12"/>
    </row>
    <row r="32" spans="2:10">
      <c r="B32" s="24" t="s">
        <v>3719</v>
      </c>
      <c r="C32" s="202">
        <v>0</v>
      </c>
      <c r="D32" s="202">
        <v>1430</v>
      </c>
      <c r="E32" s="202">
        <v>1399.3778952</v>
      </c>
      <c r="H32" s="12"/>
    </row>
    <row r="33" spans="2:20" ht="15" customHeight="1">
      <c r="B33" s="34" t="s">
        <v>45</v>
      </c>
      <c r="C33" s="30">
        <f>C13+C28</f>
        <v>1532354.6145540001</v>
      </c>
      <c r="D33" s="30">
        <f>D13+D28</f>
        <v>1575263.91929684</v>
      </c>
      <c r="E33" s="98">
        <f>E13+E28</f>
        <v>1434553.9285359108</v>
      </c>
      <c r="H33" s="12"/>
      <c r="I33" s="8"/>
      <c r="J33" s="8"/>
      <c r="K33" s="8"/>
      <c r="L33" s="8"/>
      <c r="M33" s="8"/>
      <c r="N33" s="8"/>
      <c r="O33" s="8"/>
    </row>
    <row r="34" spans="2:20" ht="15" customHeight="1">
      <c r="B34" s="15" t="s">
        <v>26</v>
      </c>
      <c r="C34" s="15"/>
      <c r="D34" s="15"/>
      <c r="E34" s="70"/>
      <c r="F34" s="8"/>
      <c r="I34" s="8"/>
      <c r="J34" s="8"/>
      <c r="K34" s="8"/>
      <c r="L34" s="8"/>
      <c r="M34" s="8"/>
      <c r="N34" s="8"/>
      <c r="O34" s="8"/>
      <c r="P34" s="8"/>
      <c r="Q34" s="8"/>
      <c r="R34" s="8"/>
      <c r="S34" s="8"/>
    </row>
    <row r="35" spans="2:20" ht="20.45" customHeight="1">
      <c r="B35" s="222" t="s">
        <v>4326</v>
      </c>
      <c r="C35" s="222"/>
      <c r="D35" s="222"/>
      <c r="E35" s="222"/>
      <c r="F35" s="8"/>
      <c r="I35" s="8"/>
      <c r="J35" s="8"/>
      <c r="K35" s="8"/>
      <c r="L35" s="8"/>
      <c r="M35" s="8"/>
      <c r="N35" s="8"/>
      <c r="O35" s="8"/>
      <c r="P35" s="8"/>
      <c r="Q35" s="8"/>
      <c r="R35" s="8"/>
      <c r="S35" s="8"/>
      <c r="T35" s="8"/>
    </row>
    <row r="36" spans="2:20" ht="19.149999999999999" customHeight="1">
      <c r="B36" s="222" t="s">
        <v>46</v>
      </c>
      <c r="C36" s="222"/>
      <c r="D36" s="222"/>
      <c r="E36" s="222"/>
      <c r="F36" s="8"/>
      <c r="H36" s="8"/>
      <c r="I36" s="8"/>
      <c r="J36" s="8"/>
      <c r="K36" s="8"/>
      <c r="L36" s="8"/>
      <c r="M36" s="8"/>
      <c r="N36" s="8"/>
      <c r="O36" s="8"/>
      <c r="P36" s="8"/>
      <c r="Q36" s="8"/>
      <c r="R36" s="8"/>
      <c r="S36" s="8"/>
      <c r="T36" s="8"/>
    </row>
    <row r="37" spans="2:20">
      <c r="B37" s="222" t="s">
        <v>3743</v>
      </c>
      <c r="C37" s="222"/>
      <c r="D37" s="222"/>
      <c r="E37" s="222"/>
    </row>
    <row r="38" spans="2:20" ht="23.45" customHeight="1">
      <c r="B38" s="222"/>
      <c r="C38" s="222"/>
      <c r="D38" s="222"/>
      <c r="E38" s="222"/>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110" zoomScaleNormal="110" workbookViewId="0">
      <selection activeCell="F67" sqref="F67"/>
    </sheetView>
  </sheetViews>
  <sheetFormatPr baseColWidth="10" defaultColWidth="11.42578125" defaultRowHeight="15"/>
  <cols>
    <col min="1" max="1" width="29.42578125" customWidth="1"/>
    <col min="2" max="2" width="60.8554687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17" t="s">
        <v>0</v>
      </c>
      <c r="B1" s="217"/>
      <c r="C1" s="217"/>
      <c r="D1" s="217"/>
      <c r="E1" s="217"/>
      <c r="F1" s="217"/>
    </row>
    <row r="2" spans="1:9" ht="21" customHeight="1">
      <c r="A2" s="218" t="s">
        <v>1</v>
      </c>
      <c r="B2" s="218"/>
      <c r="C2" s="218"/>
      <c r="D2" s="218"/>
      <c r="E2" s="218"/>
      <c r="F2" s="218"/>
    </row>
    <row r="3" spans="1:9" ht="15" customHeight="1">
      <c r="A3" s="231" t="s">
        <v>2</v>
      </c>
      <c r="B3" s="231"/>
      <c r="C3" s="231"/>
      <c r="D3" s="231"/>
      <c r="E3" s="231"/>
      <c r="F3" s="231"/>
    </row>
    <row r="5" spans="1:9" ht="18.75" customHeight="1">
      <c r="A5" s="233" t="s">
        <v>29</v>
      </c>
      <c r="B5" s="233"/>
      <c r="C5" s="233"/>
      <c r="D5" s="233"/>
      <c r="E5" s="233"/>
      <c r="F5" s="233"/>
    </row>
    <row r="6" spans="1:9" ht="18.75" customHeight="1">
      <c r="A6" s="233" t="s">
        <v>47</v>
      </c>
      <c r="B6" s="233"/>
      <c r="C6" s="233"/>
      <c r="D6" s="233"/>
      <c r="E6" s="233"/>
      <c r="F6" s="233"/>
    </row>
    <row r="7" spans="1:9" ht="18.75">
      <c r="A7" s="229" t="s">
        <v>4325</v>
      </c>
      <c r="B7" s="229"/>
      <c r="C7" s="229"/>
      <c r="D7" s="229"/>
      <c r="E7" s="229"/>
      <c r="F7" s="229"/>
    </row>
    <row r="8" spans="1:9" ht="15.75">
      <c r="A8" s="235" t="s">
        <v>5</v>
      </c>
      <c r="B8" s="235"/>
      <c r="C8" s="235"/>
      <c r="D8" s="235"/>
      <c r="E8" s="235"/>
      <c r="F8" s="235"/>
    </row>
    <row r="10" spans="1:9">
      <c r="H10" s="43"/>
    </row>
    <row r="11" spans="1:9" ht="15" customHeight="1">
      <c r="B11" s="234" t="s">
        <v>6</v>
      </c>
      <c r="C11" s="48" t="s">
        <v>7</v>
      </c>
      <c r="D11" s="49" t="s">
        <v>3729</v>
      </c>
      <c r="E11" s="236" t="s">
        <v>8</v>
      </c>
    </row>
    <row r="12" spans="1:9">
      <c r="B12" s="234"/>
      <c r="C12" s="49" t="s">
        <v>3740</v>
      </c>
      <c r="D12" s="49" t="s">
        <v>3737</v>
      </c>
      <c r="E12" s="236"/>
    </row>
    <row r="13" spans="1:9">
      <c r="B13" s="25" t="s">
        <v>14</v>
      </c>
      <c r="C13" s="26">
        <f>C14+C17+C43+C45+C47+C49+C51+C53+C55</f>
        <v>1418686.5149499997</v>
      </c>
      <c r="D13" s="26">
        <f>D14+D17+D43+D45+D47+D49+D51+D53+D55</f>
        <v>1461595.8196928399</v>
      </c>
      <c r="E13" s="96">
        <f t="shared" ref="E13" si="0">E14+E17+E43+E45+E47+E49+E51+E53+E55</f>
        <v>1340791.0742130701</v>
      </c>
      <c r="H13" s="12"/>
      <c r="I13" s="46"/>
    </row>
    <row r="14" spans="1:9">
      <c r="B14" s="31" t="s">
        <v>48</v>
      </c>
      <c r="C14" s="28">
        <f>SUM(C15:C16)</f>
        <v>8903.7198360000002</v>
      </c>
      <c r="D14" s="28">
        <f>SUM(D15:D16)</f>
        <v>9853.7198360000002</v>
      </c>
      <c r="E14" s="95">
        <f>SUM(E15:E16)</f>
        <v>9853.7198350000017</v>
      </c>
      <c r="H14" s="12"/>
    </row>
    <row r="15" spans="1:9">
      <c r="B15" s="32" t="s">
        <v>49</v>
      </c>
      <c r="C15" s="29">
        <v>3010.7791240000001</v>
      </c>
      <c r="D15" s="29">
        <v>3110.7791240000001</v>
      </c>
      <c r="E15" s="202">
        <v>3110.7791240000001</v>
      </c>
      <c r="F15" s="29"/>
      <c r="H15" s="12"/>
    </row>
    <row r="16" spans="1:9">
      <c r="B16" s="32" t="s">
        <v>50</v>
      </c>
      <c r="C16" s="29">
        <v>5892.9407119999996</v>
      </c>
      <c r="D16" s="29">
        <v>6742.9407120000005</v>
      </c>
      <c r="E16" s="202">
        <v>6742.9407110000011</v>
      </c>
      <c r="F16" s="29"/>
      <c r="H16" s="12"/>
    </row>
    <row r="17" spans="2:10">
      <c r="B17" s="31" t="s">
        <v>51</v>
      </c>
      <c r="C17" s="28">
        <f>SUM(C18:C42)</f>
        <v>1383831.7541819999</v>
      </c>
      <c r="D17" s="28">
        <f>SUM(D18:D42)</f>
        <v>1420470.56367672</v>
      </c>
      <c r="E17" s="95">
        <f>SUM(E18:E42)</f>
        <v>1299957.0669657101</v>
      </c>
      <c r="F17" s="29"/>
    </row>
    <row r="18" spans="2:10">
      <c r="B18" s="32" t="s">
        <v>52</v>
      </c>
      <c r="C18" s="29">
        <v>134574.460999</v>
      </c>
      <c r="D18" s="29">
        <v>135906.36024532997</v>
      </c>
      <c r="E18" s="202">
        <v>117945.87886677001</v>
      </c>
      <c r="F18" s="82"/>
    </row>
    <row r="19" spans="2:10">
      <c r="B19" s="32" t="s">
        <v>53</v>
      </c>
      <c r="C19" s="29">
        <v>63356.076866000003</v>
      </c>
      <c r="D19" s="29">
        <v>69866.448919620016</v>
      </c>
      <c r="E19" s="202">
        <v>62251.950710919999</v>
      </c>
      <c r="F19" s="82"/>
    </row>
    <row r="20" spans="2:10">
      <c r="B20" s="32" t="s">
        <v>54</v>
      </c>
      <c r="C20" s="29">
        <v>58313.394674000003</v>
      </c>
      <c r="D20" s="29">
        <v>63355.067762739985</v>
      </c>
      <c r="E20" s="202">
        <v>57636.128840470104</v>
      </c>
      <c r="F20" s="82"/>
    </row>
    <row r="21" spans="2:10">
      <c r="B21" s="32" t="s">
        <v>55</v>
      </c>
      <c r="C21" s="29">
        <v>13587.977681</v>
      </c>
      <c r="D21" s="29">
        <v>13333.718538999998</v>
      </c>
      <c r="E21" s="202">
        <v>11557.757958220003</v>
      </c>
      <c r="F21" s="82"/>
    </row>
    <row r="22" spans="2:10">
      <c r="B22" s="32" t="s">
        <v>56</v>
      </c>
      <c r="C22" s="29">
        <v>23351.049641000001</v>
      </c>
      <c r="D22" s="29">
        <v>23618.786967390006</v>
      </c>
      <c r="E22" s="202">
        <v>21529.283740050014</v>
      </c>
      <c r="F22" s="82"/>
    </row>
    <row r="23" spans="2:10">
      <c r="B23" s="32" t="s">
        <v>57</v>
      </c>
      <c r="C23" s="72">
        <v>297041.5</v>
      </c>
      <c r="D23" s="72">
        <v>297114.64760033012</v>
      </c>
      <c r="E23" s="94">
        <v>272339.97280006995</v>
      </c>
      <c r="F23" s="82"/>
    </row>
    <row r="24" spans="2:10">
      <c r="B24" s="32" t="s">
        <v>58</v>
      </c>
      <c r="C24" s="72">
        <v>146276.98367799999</v>
      </c>
      <c r="D24" s="72">
        <v>153787.74888373996</v>
      </c>
      <c r="E24" s="94">
        <v>143585.64869133002</v>
      </c>
      <c r="F24" s="82"/>
    </row>
    <row r="25" spans="2:10">
      <c r="B25" s="33" t="s">
        <v>59</v>
      </c>
      <c r="C25" s="72">
        <v>3827.8653890000001</v>
      </c>
      <c r="D25" s="72">
        <v>4592.8011247699997</v>
      </c>
      <c r="E25" s="94">
        <v>3571.4103888900004</v>
      </c>
      <c r="F25" s="82"/>
    </row>
    <row r="26" spans="2:10">
      <c r="B26" s="33" t="s">
        <v>60</v>
      </c>
      <c r="C26" s="72">
        <v>2838.7624080000001</v>
      </c>
      <c r="D26" s="72">
        <v>2894.0114146299998</v>
      </c>
      <c r="E26" s="94">
        <v>2638.8004217200009</v>
      </c>
      <c r="F26" s="82"/>
      <c r="J26" s="72"/>
    </row>
    <row r="27" spans="2:10">
      <c r="B27" s="33" t="s">
        <v>61</v>
      </c>
      <c r="C27" s="72">
        <v>18541.650695</v>
      </c>
      <c r="D27" s="72">
        <v>21957.056692800004</v>
      </c>
      <c r="E27" s="94">
        <v>17873.093452639994</v>
      </c>
      <c r="F27" s="82"/>
    </row>
    <row r="28" spans="2:10">
      <c r="B28" s="33" t="s">
        <v>62</v>
      </c>
      <c r="C28" s="72">
        <v>85145.723815999998</v>
      </c>
      <c r="D28" s="72">
        <v>72681.235480999952</v>
      </c>
      <c r="E28" s="94">
        <v>63331.410451410055</v>
      </c>
      <c r="F28" s="82"/>
    </row>
    <row r="29" spans="2:10">
      <c r="B29" s="33" t="s">
        <v>63</v>
      </c>
      <c r="C29" s="72">
        <v>22483.984637000001</v>
      </c>
      <c r="D29" s="72">
        <v>29388.404310660004</v>
      </c>
      <c r="E29" s="94">
        <v>27001.920899920005</v>
      </c>
      <c r="F29" s="82"/>
    </row>
    <row r="30" spans="2:10">
      <c r="B30" s="33" t="s">
        <v>64</v>
      </c>
      <c r="C30" s="72">
        <v>10076.578352</v>
      </c>
      <c r="D30" s="72">
        <v>9903.3688900000016</v>
      </c>
      <c r="E30" s="94">
        <v>6109.9015889000002</v>
      </c>
      <c r="F30" s="82"/>
    </row>
    <row r="31" spans="2:10">
      <c r="B31" s="33" t="s">
        <v>65</v>
      </c>
      <c r="C31" s="72">
        <v>9648.5359410000001</v>
      </c>
      <c r="D31" s="72">
        <v>9648.5359410000001</v>
      </c>
      <c r="E31" s="94">
        <v>9427.8228128100018</v>
      </c>
      <c r="F31" s="82"/>
    </row>
    <row r="32" spans="2:10">
      <c r="B32" s="33" t="s">
        <v>66</v>
      </c>
      <c r="C32" s="72">
        <v>1360.2491910000001</v>
      </c>
      <c r="D32" s="72">
        <v>1526.4923070199998</v>
      </c>
      <c r="E32" s="94">
        <v>1151.7977636900002</v>
      </c>
      <c r="F32" s="82"/>
    </row>
    <row r="33" spans="2:8">
      <c r="B33" s="33" t="s">
        <v>67</v>
      </c>
      <c r="C33" s="72">
        <v>4168.0412980000001</v>
      </c>
      <c r="D33" s="72">
        <v>4189.2909845500008</v>
      </c>
      <c r="E33" s="94">
        <v>3779.0243752800006</v>
      </c>
      <c r="F33" s="82"/>
    </row>
    <row r="34" spans="2:8">
      <c r="B34" s="33" t="s">
        <v>68</v>
      </c>
      <c r="C34" s="72">
        <v>681.24267599999996</v>
      </c>
      <c r="D34" s="72">
        <v>691.69512099999974</v>
      </c>
      <c r="E34" s="94">
        <v>593.60217629999988</v>
      </c>
      <c r="F34" s="82"/>
    </row>
    <row r="35" spans="2:8">
      <c r="B35" s="33" t="s">
        <v>69</v>
      </c>
      <c r="C35" s="72">
        <v>15623.942767</v>
      </c>
      <c r="D35" s="72">
        <v>18034.83928499998</v>
      </c>
      <c r="E35" s="94">
        <v>13184.265774229983</v>
      </c>
      <c r="F35" s="82"/>
    </row>
    <row r="36" spans="2:8">
      <c r="B36" s="33" t="s">
        <v>70</v>
      </c>
      <c r="C36" s="72">
        <v>20784.213876999998</v>
      </c>
      <c r="D36" s="72">
        <v>21024.827557059998</v>
      </c>
      <c r="E36" s="94">
        <v>20172.596831099992</v>
      </c>
      <c r="F36" s="82"/>
    </row>
    <row r="37" spans="2:8">
      <c r="B37" s="33" t="s">
        <v>71</v>
      </c>
      <c r="C37" s="72">
        <v>3702.7130470000002</v>
      </c>
      <c r="D37" s="72">
        <v>3706.6547036300003</v>
      </c>
      <c r="E37" s="94">
        <v>2712.3818274500027</v>
      </c>
      <c r="F37" s="82"/>
    </row>
    <row r="38" spans="2:8">
      <c r="B38" s="33" t="s">
        <v>72</v>
      </c>
      <c r="C38" s="72">
        <v>2541.4112580000001</v>
      </c>
      <c r="D38" s="72">
        <v>2716.8197399999999</v>
      </c>
      <c r="E38" s="94">
        <v>2195.5482287600003</v>
      </c>
      <c r="F38" s="82"/>
    </row>
    <row r="39" spans="2:8">
      <c r="B39" s="33" t="s">
        <v>73</v>
      </c>
      <c r="C39" s="72">
        <v>5610.5907100000004</v>
      </c>
      <c r="D39" s="72">
        <v>3750.43275756</v>
      </c>
      <c r="E39" s="94">
        <v>2366.0924290100015</v>
      </c>
      <c r="F39" s="82"/>
    </row>
    <row r="40" spans="2:8">
      <c r="B40" s="33" t="s">
        <v>74</v>
      </c>
      <c r="C40" s="72">
        <v>13772.254962000001</v>
      </c>
      <c r="D40" s="72">
        <v>20485.204962000007</v>
      </c>
      <c r="E40" s="94">
        <v>18378.285122559999</v>
      </c>
      <c r="F40" s="82"/>
    </row>
    <row r="41" spans="2:8">
      <c r="B41" s="33" t="s">
        <v>75</v>
      </c>
      <c r="C41" s="72">
        <v>294634.03054200002</v>
      </c>
      <c r="D41" s="72">
        <v>293594.45841120003</v>
      </c>
      <c r="E41" s="94">
        <v>281255.20143735997</v>
      </c>
      <c r="F41" s="82"/>
    </row>
    <row r="42" spans="2:8">
      <c r="B42" s="33" t="s">
        <v>76</v>
      </c>
      <c r="C42" s="72">
        <v>131888.519077</v>
      </c>
      <c r="D42" s="72">
        <v>142701.65507469</v>
      </c>
      <c r="E42" s="94">
        <v>137367.28937585</v>
      </c>
      <c r="F42" s="82"/>
    </row>
    <row r="43" spans="2:8">
      <c r="B43" s="31" t="s">
        <v>77</v>
      </c>
      <c r="C43" s="28">
        <f>C44</f>
        <v>8623.3245779999997</v>
      </c>
      <c r="D43" s="28">
        <f>D44</f>
        <v>9544.3245779999997</v>
      </c>
      <c r="E43" s="95">
        <f t="shared" ref="E43" si="1">E44</f>
        <v>9542.5938231400014</v>
      </c>
      <c r="F43" s="82"/>
    </row>
    <row r="44" spans="2:8">
      <c r="B44" s="32" t="s">
        <v>78</v>
      </c>
      <c r="C44" s="29">
        <v>8623.3245779999997</v>
      </c>
      <c r="D44" s="29">
        <v>9544.3245779999997</v>
      </c>
      <c r="E44" s="202">
        <v>9542.5938231400014</v>
      </c>
      <c r="F44" s="82"/>
    </row>
    <row r="45" spans="2:8">
      <c r="B45" s="31" t="s">
        <v>79</v>
      </c>
      <c r="C45" s="28">
        <f>C46</f>
        <v>11771.691736999999</v>
      </c>
      <c r="D45" s="28">
        <f>D46</f>
        <v>15822.262836</v>
      </c>
      <c r="E45" s="95">
        <f>E46</f>
        <v>15822.262836</v>
      </c>
      <c r="F45" s="82"/>
    </row>
    <row r="46" spans="2:8">
      <c r="B46" s="32" t="s">
        <v>80</v>
      </c>
      <c r="C46" s="29">
        <v>11771.691736999999</v>
      </c>
      <c r="D46" s="29">
        <v>15822.262836</v>
      </c>
      <c r="E46" s="202">
        <v>15822.262836</v>
      </c>
      <c r="F46" s="82"/>
      <c r="H46" s="72"/>
    </row>
    <row r="47" spans="2:8">
      <c r="B47" s="31" t="s">
        <v>81</v>
      </c>
      <c r="C47" s="28">
        <f>C48</f>
        <v>1524.2480869999999</v>
      </c>
      <c r="D47" s="28">
        <f>D48</f>
        <v>1524.2480869999999</v>
      </c>
      <c r="E47" s="95">
        <f>E48</f>
        <v>1524.2480869999999</v>
      </c>
      <c r="F47" s="82"/>
    </row>
    <row r="48" spans="2:8">
      <c r="B48" s="32" t="s">
        <v>82</v>
      </c>
      <c r="C48" s="29">
        <v>1524.2480869999999</v>
      </c>
      <c r="D48" s="29">
        <v>1524.2480869999999</v>
      </c>
      <c r="E48" s="202">
        <v>1524.2480869999999</v>
      </c>
      <c r="F48" s="82"/>
    </row>
    <row r="49" spans="2:8">
      <c r="B49" s="31" t="s">
        <v>83</v>
      </c>
      <c r="C49" s="28">
        <f>C50</f>
        <v>1825.371875</v>
      </c>
      <c r="D49" s="28">
        <f>D50</f>
        <v>1825.371875</v>
      </c>
      <c r="E49" s="95">
        <f>E50</f>
        <v>1825.371875</v>
      </c>
      <c r="F49" s="82"/>
      <c r="G49" s="72"/>
      <c r="H49" s="72"/>
    </row>
    <row r="50" spans="2:8">
      <c r="B50" s="32" t="s">
        <v>84</v>
      </c>
      <c r="C50" s="29">
        <v>1825.371875</v>
      </c>
      <c r="D50" s="29">
        <v>1825.371875</v>
      </c>
      <c r="E50" s="202">
        <v>1825.371875</v>
      </c>
      <c r="F50" s="82"/>
      <c r="G50" s="72"/>
    </row>
    <row r="51" spans="2:8">
      <c r="B51" s="31" t="s">
        <v>85</v>
      </c>
      <c r="C51" s="28">
        <f>C52</f>
        <v>337.728228</v>
      </c>
      <c r="D51" s="28">
        <f>D52</f>
        <v>402.08971300000002</v>
      </c>
      <c r="E51" s="95">
        <f>E52</f>
        <v>378.84339329999995</v>
      </c>
      <c r="F51" s="82"/>
    </row>
    <row r="52" spans="2:8">
      <c r="B52" s="32" t="s">
        <v>86</v>
      </c>
      <c r="C52" s="29">
        <v>337.728228</v>
      </c>
      <c r="D52" s="29">
        <v>402.08971300000002</v>
      </c>
      <c r="E52" s="202">
        <v>378.84339329999995</v>
      </c>
      <c r="F52" s="82"/>
    </row>
    <row r="53" spans="2:8">
      <c r="B53" s="31" t="s">
        <v>87</v>
      </c>
      <c r="C53" s="28">
        <f>C54</f>
        <v>1172.006944</v>
      </c>
      <c r="D53" s="28">
        <f>D54</f>
        <v>1172.006944</v>
      </c>
      <c r="E53" s="95">
        <f t="shared" ref="E53" si="2">E54</f>
        <v>1172.0069421200001</v>
      </c>
      <c r="F53" s="82"/>
    </row>
    <row r="54" spans="2:8">
      <c r="B54" s="32" t="s">
        <v>4335</v>
      </c>
      <c r="C54" s="29">
        <v>1172.006944</v>
      </c>
      <c r="D54" s="29">
        <v>1172.006944</v>
      </c>
      <c r="E54" s="202">
        <v>1172.0069421200001</v>
      </c>
      <c r="F54" s="82"/>
      <c r="H54" s="72"/>
    </row>
    <row r="55" spans="2:8">
      <c r="B55" s="84" t="s">
        <v>88</v>
      </c>
      <c r="C55" s="28">
        <f>C56</f>
        <v>696.66948300000001</v>
      </c>
      <c r="D55" s="28">
        <f>D56</f>
        <v>981.23214712000004</v>
      </c>
      <c r="E55" s="95">
        <f>E56</f>
        <v>714.96045580000009</v>
      </c>
      <c r="F55" s="82"/>
    </row>
    <row r="56" spans="2:8">
      <c r="B56" s="32" t="s">
        <v>3088</v>
      </c>
      <c r="C56" s="29">
        <v>696.66948300000001</v>
      </c>
      <c r="D56" s="29">
        <v>981.23214712000004</v>
      </c>
      <c r="E56" s="202">
        <v>714.96045580000009</v>
      </c>
      <c r="F56" s="82"/>
    </row>
    <row r="57" spans="2:8">
      <c r="B57" s="85" t="s">
        <v>42</v>
      </c>
      <c r="C57" s="27">
        <f>C58</f>
        <v>113668.099604</v>
      </c>
      <c r="D57" s="27">
        <f>D58</f>
        <v>113668.099604</v>
      </c>
      <c r="E57" s="96">
        <f>E58</f>
        <v>93762.854322839994</v>
      </c>
      <c r="F57" s="82"/>
    </row>
    <row r="58" spans="2:8">
      <c r="B58" s="31" t="s">
        <v>51</v>
      </c>
      <c r="C58" s="28">
        <f>SUM(C59:C63)</f>
        <v>113668.099604</v>
      </c>
      <c r="D58" s="28">
        <f>SUM(D59:D63)</f>
        <v>113668.099604</v>
      </c>
      <c r="E58" s="28">
        <f>SUM(E59:E63)</f>
        <v>93762.854322839994</v>
      </c>
      <c r="F58" s="82"/>
      <c r="H58" s="72"/>
    </row>
    <row r="59" spans="2:8">
      <c r="B59" s="32" t="s">
        <v>57</v>
      </c>
      <c r="C59" s="37">
        <v>0</v>
      </c>
      <c r="D59" s="29">
        <v>81</v>
      </c>
      <c r="E59" s="202">
        <v>25.209900090000001</v>
      </c>
      <c r="F59" s="82"/>
      <c r="H59" s="72"/>
    </row>
    <row r="60" spans="2:8">
      <c r="B60" s="32" t="s">
        <v>61</v>
      </c>
      <c r="C60" s="37">
        <v>0</v>
      </c>
      <c r="D60" s="29">
        <v>681</v>
      </c>
      <c r="E60" s="202">
        <v>681</v>
      </c>
      <c r="F60" s="82"/>
      <c r="H60" s="72"/>
    </row>
    <row r="61" spans="2:8">
      <c r="B61" s="32" t="s">
        <v>71</v>
      </c>
      <c r="C61" s="29">
        <v>835.789266</v>
      </c>
      <c r="D61" s="29">
        <v>846.42627900000002</v>
      </c>
      <c r="E61" s="202">
        <v>0</v>
      </c>
      <c r="F61" s="82"/>
      <c r="H61" s="72"/>
    </row>
    <row r="62" spans="2:8">
      <c r="B62" s="32" t="s">
        <v>75</v>
      </c>
      <c r="C62" s="29">
        <v>91550.686174999995</v>
      </c>
      <c r="D62" s="29">
        <v>91550.686174999995</v>
      </c>
      <c r="E62" s="202">
        <v>88151.043552789997</v>
      </c>
      <c r="F62" s="82"/>
    </row>
    <row r="63" spans="2:8">
      <c r="B63" s="32" t="s">
        <v>76</v>
      </c>
      <c r="C63" s="29">
        <v>21281.624163</v>
      </c>
      <c r="D63" s="29">
        <v>20508.987150000001</v>
      </c>
      <c r="E63" s="202">
        <v>4905.6008699599988</v>
      </c>
    </row>
    <row r="64" spans="2:8">
      <c r="B64" s="34" t="s">
        <v>89</v>
      </c>
      <c r="C64" s="30">
        <f>C13+C57</f>
        <v>1532354.6145539999</v>
      </c>
      <c r="D64" s="30">
        <f>D13+D57</f>
        <v>1575263.91929684</v>
      </c>
      <c r="E64" s="98">
        <f>(E13+E57)</f>
        <v>1434553.9285359101</v>
      </c>
      <c r="G64" s="46"/>
    </row>
    <row r="65" spans="2:6">
      <c r="B65" s="15" t="s">
        <v>26</v>
      </c>
      <c r="C65" s="15"/>
      <c r="D65" s="15"/>
      <c r="E65" s="16"/>
      <c r="F65" s="82"/>
    </row>
    <row r="66" spans="2:6" ht="30" customHeight="1">
      <c r="B66" s="222" t="s">
        <v>4326</v>
      </c>
      <c r="C66" s="222"/>
      <c r="D66" s="222"/>
      <c r="E66" s="222"/>
      <c r="F66" s="82"/>
    </row>
    <row r="67" spans="2:6">
      <c r="B67" s="15" t="s">
        <v>46</v>
      </c>
      <c r="C67" s="44"/>
      <c r="D67" s="44"/>
      <c r="E67" s="44"/>
      <c r="F67" s="82"/>
    </row>
    <row r="68" spans="2:6" ht="21" customHeight="1">
      <c r="B68" s="222" t="s">
        <v>3743</v>
      </c>
      <c r="C68" s="222"/>
      <c r="D68" s="222"/>
      <c r="E68" s="222"/>
    </row>
    <row r="69" spans="2:6" ht="14.25" customHeight="1">
      <c r="B69" s="222"/>
      <c r="C69" s="222"/>
      <c r="D69" s="222"/>
      <c r="E69" s="222"/>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Normal="100" workbookViewId="0">
      <selection activeCell="I161" sqref="I161"/>
    </sheetView>
  </sheetViews>
  <sheetFormatPr baseColWidth="10" defaultColWidth="11.42578125" defaultRowHeight="15"/>
  <cols>
    <col min="1" max="1" width="15.5703125" customWidth="1"/>
    <col min="2" max="2" width="95" customWidth="1"/>
    <col min="3" max="4" width="17.140625" customWidth="1"/>
    <col min="5" max="5" width="19.28515625" customWidth="1"/>
    <col min="6" max="6" width="12.28515625" bestFit="1" customWidth="1"/>
    <col min="7" max="7" width="14.140625" bestFit="1" customWidth="1"/>
    <col min="8" max="8" width="12.7109375" bestFit="1" customWidth="1"/>
  </cols>
  <sheetData>
    <row r="1" spans="1:7" ht="28.5" customHeight="1">
      <c r="A1" s="217" t="s">
        <v>0</v>
      </c>
      <c r="B1" s="217"/>
      <c r="C1" s="217"/>
      <c r="D1" s="217"/>
      <c r="E1" s="217"/>
    </row>
    <row r="2" spans="1:7" ht="21" customHeight="1">
      <c r="A2" s="218" t="s">
        <v>1</v>
      </c>
      <c r="B2" s="218"/>
      <c r="C2" s="218"/>
      <c r="D2" s="218"/>
      <c r="E2" s="218"/>
    </row>
    <row r="3" spans="1:7" ht="15" customHeight="1">
      <c r="A3" s="231" t="s">
        <v>2</v>
      </c>
      <c r="B3" s="231"/>
      <c r="C3" s="231"/>
      <c r="D3" s="231"/>
      <c r="E3" s="231"/>
    </row>
    <row r="5" spans="1:7" ht="18.75" customHeight="1">
      <c r="A5" s="233" t="s">
        <v>29</v>
      </c>
      <c r="B5" s="233"/>
      <c r="C5" s="233"/>
      <c r="D5" s="233"/>
      <c r="E5" s="233"/>
    </row>
    <row r="6" spans="1:7" ht="18.75" customHeight="1">
      <c r="A6" s="233" t="s">
        <v>90</v>
      </c>
      <c r="B6" s="233"/>
      <c r="C6" s="233"/>
      <c r="D6" s="233"/>
      <c r="E6" s="233"/>
    </row>
    <row r="7" spans="1:7" ht="18.75">
      <c r="A7" s="229" t="s">
        <v>4325</v>
      </c>
      <c r="B7" s="229"/>
      <c r="C7" s="229"/>
      <c r="D7" s="229"/>
      <c r="E7" s="229"/>
    </row>
    <row r="8" spans="1:7" ht="15.75">
      <c r="A8" s="235" t="s">
        <v>5</v>
      </c>
      <c r="B8" s="235"/>
      <c r="C8" s="235"/>
      <c r="D8" s="235"/>
      <c r="E8" s="235"/>
    </row>
    <row r="11" spans="1:7" ht="15" customHeight="1">
      <c r="B11" s="234" t="s">
        <v>6</v>
      </c>
      <c r="C11" s="48" t="s">
        <v>7</v>
      </c>
      <c r="D11" s="49" t="s">
        <v>3729</v>
      </c>
      <c r="E11" s="236" t="s">
        <v>8</v>
      </c>
    </row>
    <row r="12" spans="1:7">
      <c r="B12" s="234"/>
      <c r="C12" s="49" t="s">
        <v>3740</v>
      </c>
      <c r="D12" s="49" t="s">
        <v>3737</v>
      </c>
      <c r="E12" s="236"/>
      <c r="G12" s="12"/>
    </row>
    <row r="13" spans="1:7">
      <c r="B13" s="22" t="s">
        <v>14</v>
      </c>
      <c r="C13" s="19">
        <f>C14+C38+C74+C104+C152</f>
        <v>1418686.51495</v>
      </c>
      <c r="D13" s="19">
        <f>D14+D38+D74+D104+D152</f>
        <v>1461595.8196928401</v>
      </c>
      <c r="E13" s="95">
        <f>E14+E38+E74+E104+E152</f>
        <v>1340791.0742130699</v>
      </c>
    </row>
    <row r="14" spans="1:7" s="7" customFormat="1">
      <c r="B14" s="80" t="s">
        <v>91</v>
      </c>
      <c r="C14" s="74">
        <f>C15+C21+C24+C30</f>
        <v>219411.356799</v>
      </c>
      <c r="D14" s="74">
        <f>D15+D21+D24+D30</f>
        <v>241848.34307531</v>
      </c>
      <c r="E14" s="97">
        <f>E15+E21+E24+E30</f>
        <v>217900.95650083007</v>
      </c>
      <c r="F14"/>
    </row>
    <row r="15" spans="1:7" s="7" customFormat="1">
      <c r="B15" s="41" t="s">
        <v>92</v>
      </c>
      <c r="C15" s="73">
        <f>SUM(C16:C20)</f>
        <v>95815.120186999993</v>
      </c>
      <c r="D15" s="73">
        <f t="shared" ref="D15:E15" si="0">SUM(D16:D20)</f>
        <v>104430.90539537003</v>
      </c>
      <c r="E15" s="73">
        <f t="shared" si="0"/>
        <v>95864.745234220041</v>
      </c>
      <c r="F15"/>
    </row>
    <row r="16" spans="1:7" s="7" customFormat="1">
      <c r="B16" s="18" t="s">
        <v>93</v>
      </c>
      <c r="C16" s="72">
        <v>8026.720875</v>
      </c>
      <c r="D16" s="72">
        <v>9703.9459540000025</v>
      </c>
      <c r="E16" s="94">
        <v>9272.0077769899999</v>
      </c>
      <c r="F16"/>
    </row>
    <row r="17" spans="2:6" s="7" customFormat="1">
      <c r="B17" s="18" t="s">
        <v>94</v>
      </c>
      <c r="C17" s="72">
        <v>51147.763555999998</v>
      </c>
      <c r="D17" s="72">
        <v>52004.19316519003</v>
      </c>
      <c r="E17" s="94">
        <v>44516.960823790025</v>
      </c>
      <c r="F17"/>
    </row>
    <row r="18" spans="2:6" s="7" customFormat="1">
      <c r="B18" s="18" t="s">
        <v>95</v>
      </c>
      <c r="C18" s="72">
        <v>24002.440665999999</v>
      </c>
      <c r="D18" s="72">
        <v>26148.323326050002</v>
      </c>
      <c r="E18" s="94">
        <v>25661.815463370003</v>
      </c>
      <c r="F18"/>
    </row>
    <row r="19" spans="2:6" s="7" customFormat="1">
      <c r="B19" s="18" t="s">
        <v>96</v>
      </c>
      <c r="C19" s="72">
        <v>11763.309937</v>
      </c>
      <c r="D19" s="72">
        <v>15816.727897000001</v>
      </c>
      <c r="E19" s="94">
        <v>15816.727897000001</v>
      </c>
      <c r="F19"/>
    </row>
    <row r="20" spans="2:6" s="7" customFormat="1">
      <c r="B20" s="18" t="s">
        <v>97</v>
      </c>
      <c r="C20" s="72">
        <v>874.88515299999995</v>
      </c>
      <c r="D20" s="72">
        <v>757.71505313</v>
      </c>
      <c r="E20" s="94">
        <v>597.23327306999988</v>
      </c>
      <c r="F20"/>
    </row>
    <row r="21" spans="2:6" s="7" customFormat="1">
      <c r="B21" s="41" t="s">
        <v>98</v>
      </c>
      <c r="C21" s="73">
        <f>SUM(C22:C23)</f>
        <v>13511.032861</v>
      </c>
      <c r="D21" s="73">
        <f t="shared" ref="D21:E21" si="1">SUM(D22:D23)</f>
        <v>13263.962358999999</v>
      </c>
      <c r="E21" s="73">
        <f t="shared" si="1"/>
        <v>11506.874723489998</v>
      </c>
      <c r="F21"/>
    </row>
    <row r="22" spans="2:6" s="7" customFormat="1">
      <c r="B22" s="18" t="s">
        <v>99</v>
      </c>
      <c r="C22" s="72">
        <v>4815.7834160000002</v>
      </c>
      <c r="D22" s="72">
        <v>4579.5260003399999</v>
      </c>
      <c r="E22" s="94">
        <v>3431.540725419999</v>
      </c>
      <c r="F22"/>
    </row>
    <row r="23" spans="2:6" s="7" customFormat="1">
      <c r="B23" s="18" t="s">
        <v>100</v>
      </c>
      <c r="C23" s="72">
        <v>8695.2494449999995</v>
      </c>
      <c r="D23" s="72">
        <v>8684.4363586599993</v>
      </c>
      <c r="E23" s="94">
        <v>8075.3339980699993</v>
      </c>
      <c r="F23"/>
    </row>
    <row r="24" spans="2:6" s="7" customFormat="1">
      <c r="B24" s="41" t="s">
        <v>101</v>
      </c>
      <c r="C24" s="73">
        <f>SUM(C25:C29)</f>
        <v>49384.238725999996</v>
      </c>
      <c r="D24" s="73">
        <f t="shared" ref="D24:E24" si="2">SUM(D25:D29)</f>
        <v>54572.787022589975</v>
      </c>
      <c r="E24" s="73">
        <f t="shared" si="2"/>
        <v>48673.92656092003</v>
      </c>
      <c r="F24"/>
    </row>
    <row r="25" spans="2:6" s="7" customFormat="1">
      <c r="B25" s="18" t="s">
        <v>102</v>
      </c>
      <c r="C25" s="72">
        <v>45493.198731999997</v>
      </c>
      <c r="D25" s="72">
        <v>50258.647731609984</v>
      </c>
      <c r="E25" s="94">
        <v>45007.221093580025</v>
      </c>
      <c r="F25"/>
    </row>
    <row r="26" spans="2:6" s="7" customFormat="1">
      <c r="B26" s="18" t="s">
        <v>103</v>
      </c>
      <c r="C26" s="72">
        <v>3641.4148620000001</v>
      </c>
      <c r="D26" s="72">
        <v>3910.3289959999997</v>
      </c>
      <c r="E26" s="94">
        <v>3299.7138461000004</v>
      </c>
      <c r="F26"/>
    </row>
    <row r="27" spans="2:6" s="7" customFormat="1">
      <c r="B27" s="18" t="s">
        <v>2808</v>
      </c>
      <c r="C27" s="72">
        <v>1</v>
      </c>
      <c r="D27" s="72">
        <v>1</v>
      </c>
      <c r="E27" s="94">
        <v>0.155</v>
      </c>
      <c r="F27"/>
    </row>
    <row r="28" spans="2:6" s="7" customFormat="1">
      <c r="B28" s="18" t="s">
        <v>2809</v>
      </c>
      <c r="C28" s="72">
        <v>177.195695</v>
      </c>
      <c r="D28" s="72">
        <v>327.63273297999996</v>
      </c>
      <c r="E28" s="94">
        <v>296.17539641999997</v>
      </c>
      <c r="F28"/>
    </row>
    <row r="29" spans="2:6" s="7" customFormat="1">
      <c r="B29" s="18" t="s">
        <v>104</v>
      </c>
      <c r="C29" s="72">
        <v>71.429436999999993</v>
      </c>
      <c r="D29" s="72">
        <v>75.177561999999995</v>
      </c>
      <c r="E29" s="94">
        <v>70.661224820000001</v>
      </c>
      <c r="F29"/>
    </row>
    <row r="30" spans="2:6" s="7" customFormat="1">
      <c r="B30" s="41" t="s">
        <v>105</v>
      </c>
      <c r="C30" s="73">
        <f>SUM(C31:C37)</f>
        <v>60700.965024999998</v>
      </c>
      <c r="D30" s="73">
        <f t="shared" ref="D30:E30" si="3">SUM(D31:D37)</f>
        <v>69580.688298349996</v>
      </c>
      <c r="E30" s="73">
        <f t="shared" si="3"/>
        <v>61855.409982199999</v>
      </c>
      <c r="F30"/>
    </row>
    <row r="31" spans="2:6" s="7" customFormat="1">
      <c r="B31" s="18" t="s">
        <v>106</v>
      </c>
      <c r="C31" s="72">
        <v>30411.775911000001</v>
      </c>
      <c r="D31" s="72">
        <v>34905.060144729992</v>
      </c>
      <c r="E31" s="94">
        <v>30091.937649230011</v>
      </c>
      <c r="F31"/>
    </row>
    <row r="32" spans="2:6" s="7" customFormat="1">
      <c r="B32" s="18" t="s">
        <v>107</v>
      </c>
      <c r="C32" s="72">
        <v>1533.4254550000001</v>
      </c>
      <c r="D32" s="72">
        <v>1104.1141807399997</v>
      </c>
      <c r="E32" s="94">
        <v>959.08500691000029</v>
      </c>
      <c r="F32"/>
    </row>
    <row r="33" spans="2:8" s="7" customFormat="1">
      <c r="B33" s="18" t="s">
        <v>108</v>
      </c>
      <c r="C33" s="72">
        <v>20384.001723000001</v>
      </c>
      <c r="D33" s="72">
        <v>23035.261173130013</v>
      </c>
      <c r="E33" s="94">
        <v>22431.136404109984</v>
      </c>
      <c r="F33"/>
    </row>
    <row r="34" spans="2:8" s="7" customFormat="1">
      <c r="B34" s="18" t="s">
        <v>109</v>
      </c>
      <c r="C34" s="72">
        <v>1357.523044</v>
      </c>
      <c r="D34" s="72">
        <v>1953.8337963900001</v>
      </c>
      <c r="E34" s="94">
        <v>1874.5948484300004</v>
      </c>
      <c r="F34"/>
    </row>
    <row r="35" spans="2:8" s="7" customFormat="1">
      <c r="B35" s="18" t="s">
        <v>110</v>
      </c>
      <c r="C35" s="72">
        <v>3043.332414</v>
      </c>
      <c r="D35" s="72">
        <v>3880.7228035500007</v>
      </c>
      <c r="E35" s="94">
        <v>2624.051041480001</v>
      </c>
      <c r="F35"/>
    </row>
    <row r="36" spans="2:8" s="7" customFormat="1">
      <c r="B36" s="18" t="s">
        <v>111</v>
      </c>
      <c r="C36" s="72">
        <v>74.079167999999996</v>
      </c>
      <c r="D36" s="72">
        <v>74.079167999999996</v>
      </c>
      <c r="E36" s="94">
        <v>69.484139999999996</v>
      </c>
      <c r="F36"/>
    </row>
    <row r="37" spans="2:8" s="7" customFormat="1">
      <c r="B37" s="18" t="s">
        <v>112</v>
      </c>
      <c r="C37" s="72">
        <v>3896.8273100000001</v>
      </c>
      <c r="D37" s="72">
        <v>4627.6170318099994</v>
      </c>
      <c r="E37" s="94">
        <v>3805.1208920400004</v>
      </c>
      <c r="F37"/>
    </row>
    <row r="38" spans="2:8" s="7" customFormat="1">
      <c r="B38" s="80" t="s">
        <v>113</v>
      </c>
      <c r="C38" s="73">
        <f>C39+C43+C49+C51+C56+C59+C65+C67+C69</f>
        <v>268623.884854</v>
      </c>
      <c r="D38" s="73">
        <f t="shared" ref="D38:E38" si="4">D39+D43+D49+D51+D56+D59+D65+D67+D69</f>
        <v>267782.94317989994</v>
      </c>
      <c r="E38" s="73">
        <f t="shared" si="4"/>
        <v>237705.10196159998</v>
      </c>
      <c r="F38"/>
    </row>
    <row r="39" spans="2:8" s="7" customFormat="1">
      <c r="B39" s="41" t="s">
        <v>114</v>
      </c>
      <c r="C39" s="73">
        <f>SUM(C40:C42)</f>
        <v>24181.094950000002</v>
      </c>
      <c r="D39" s="73">
        <f t="shared" ref="D39:E39" si="5">SUM(D40:D42)</f>
        <v>31130.996260079999</v>
      </c>
      <c r="E39" s="73">
        <f t="shared" si="5"/>
        <v>28584.023321040004</v>
      </c>
      <c r="F39"/>
    </row>
    <row r="40" spans="2:8" s="7" customFormat="1">
      <c r="B40" s="18" t="s">
        <v>115</v>
      </c>
      <c r="C40" s="72">
        <v>22306.765070000001</v>
      </c>
      <c r="D40" s="72">
        <v>29191.84756613</v>
      </c>
      <c r="E40" s="94">
        <v>26918.247803450002</v>
      </c>
      <c r="F40"/>
    </row>
    <row r="41" spans="2:8">
      <c r="B41" s="18" t="s">
        <v>116</v>
      </c>
      <c r="C41" s="72">
        <v>1632.201836</v>
      </c>
      <c r="D41" s="72">
        <v>1641.8154368299993</v>
      </c>
      <c r="E41" s="94">
        <v>1436.7642303199998</v>
      </c>
      <c r="G41" s="7"/>
      <c r="H41" s="7"/>
    </row>
    <row r="42" spans="2:8">
      <c r="B42" s="18" t="s">
        <v>117</v>
      </c>
      <c r="C42" s="72">
        <v>242.12804399999999</v>
      </c>
      <c r="D42" s="72">
        <v>297.33325711999998</v>
      </c>
      <c r="E42" s="94">
        <v>229.01128727000008</v>
      </c>
      <c r="G42" s="7"/>
      <c r="H42" s="7"/>
    </row>
    <row r="43" spans="2:8">
      <c r="B43" s="41" t="s">
        <v>118</v>
      </c>
      <c r="C43" s="73">
        <f>SUM(C44:C48)</f>
        <v>18352.875264000002</v>
      </c>
      <c r="D43" s="73">
        <f t="shared" ref="D43:E43" si="6">SUM(D44:D48)</f>
        <v>21663.14900496</v>
      </c>
      <c r="E43" s="73">
        <f t="shared" si="6"/>
        <v>17580.08169993</v>
      </c>
      <c r="G43" s="7"/>
      <c r="H43" s="7"/>
    </row>
    <row r="44" spans="2:8">
      <c r="B44" s="18" t="s">
        <v>119</v>
      </c>
      <c r="C44" s="72">
        <v>10685.424905</v>
      </c>
      <c r="D44" s="72">
        <v>16412.931355829998</v>
      </c>
      <c r="E44" s="94">
        <v>12806.061377649998</v>
      </c>
      <c r="G44" s="7"/>
      <c r="H44" s="7"/>
    </row>
    <row r="45" spans="2:8">
      <c r="B45" s="18" t="s">
        <v>120</v>
      </c>
      <c r="C45" s="72">
        <v>186.316699</v>
      </c>
      <c r="D45" s="72">
        <v>219.19744856</v>
      </c>
      <c r="E45" s="94">
        <v>218.38916799</v>
      </c>
      <c r="G45" s="7"/>
      <c r="H45" s="7"/>
    </row>
    <row r="46" spans="2:8">
      <c r="B46" s="18" t="s">
        <v>2810</v>
      </c>
      <c r="C46" s="72">
        <v>168.7</v>
      </c>
      <c r="D46" s="72">
        <v>300.58999999999997</v>
      </c>
      <c r="E46" s="94">
        <v>0</v>
      </c>
      <c r="G46" s="7"/>
      <c r="H46" s="7"/>
    </row>
    <row r="47" spans="2:8">
      <c r="B47" s="18" t="s">
        <v>121</v>
      </c>
      <c r="C47" s="72">
        <v>482.53408899999999</v>
      </c>
      <c r="D47" s="72">
        <v>308.07412900000003</v>
      </c>
      <c r="E47" s="94">
        <v>228.57284184000002</v>
      </c>
      <c r="G47" s="7"/>
      <c r="H47" s="7"/>
    </row>
    <row r="48" spans="2:8">
      <c r="B48" s="18" t="s">
        <v>122</v>
      </c>
      <c r="C48" s="72">
        <v>6829.8995709999999</v>
      </c>
      <c r="D48" s="72">
        <v>4422.3560715699996</v>
      </c>
      <c r="E48" s="94">
        <v>4327.0583124500008</v>
      </c>
      <c r="G48" s="7"/>
      <c r="H48" s="7"/>
    </row>
    <row r="49" spans="2:8">
      <c r="B49" s="41" t="s">
        <v>123</v>
      </c>
      <c r="C49" s="73">
        <f>C50</f>
        <v>7309.9724660000002</v>
      </c>
      <c r="D49" s="73">
        <f t="shared" ref="D49:E49" si="7">D50</f>
        <v>9819.8949739500003</v>
      </c>
      <c r="E49" s="73">
        <f t="shared" si="7"/>
        <v>6909.2115647899991</v>
      </c>
      <c r="G49" s="7"/>
      <c r="H49" s="7"/>
    </row>
    <row r="50" spans="2:8">
      <c r="B50" s="18" t="s">
        <v>124</v>
      </c>
      <c r="C50" s="72">
        <v>7309.9724660000002</v>
      </c>
      <c r="D50" s="72">
        <v>9819.8949739500003</v>
      </c>
      <c r="E50" s="94">
        <v>6909.2115647899991</v>
      </c>
      <c r="G50" s="7"/>
      <c r="H50" s="7"/>
    </row>
    <row r="51" spans="2:8">
      <c r="B51" s="41" t="s">
        <v>125</v>
      </c>
      <c r="C51" s="73">
        <f>SUM(C52:C55)</f>
        <v>92264.417778000003</v>
      </c>
      <c r="D51" s="73">
        <f t="shared" ref="D51:E51" si="8">SUM(D52:D55)</f>
        <v>96742.113783110006</v>
      </c>
      <c r="E51" s="73">
        <f t="shared" si="8"/>
        <v>94999.319689070006</v>
      </c>
      <c r="G51" s="7"/>
      <c r="H51" s="7"/>
    </row>
    <row r="52" spans="2:8">
      <c r="B52" s="18" t="s">
        <v>126</v>
      </c>
      <c r="C52" s="72">
        <v>612.76176499999997</v>
      </c>
      <c r="D52" s="72">
        <v>661.76419303</v>
      </c>
      <c r="E52" s="94">
        <v>516.77237259999993</v>
      </c>
      <c r="G52" s="7"/>
      <c r="H52" s="7"/>
    </row>
    <row r="53" spans="2:8">
      <c r="B53" s="18" t="s">
        <v>127</v>
      </c>
      <c r="C53" s="72">
        <v>89379.551277999999</v>
      </c>
      <c r="D53" s="72">
        <v>93747.473136080007</v>
      </c>
      <c r="E53" s="94">
        <v>92972.819476360004</v>
      </c>
      <c r="G53" s="7"/>
      <c r="H53" s="7"/>
    </row>
    <row r="54" spans="2:8">
      <c r="B54" s="18" t="s">
        <v>128</v>
      </c>
      <c r="C54" s="72">
        <v>3.4314740000000001</v>
      </c>
      <c r="D54" s="72">
        <v>83.206352999999993</v>
      </c>
      <c r="E54" s="94">
        <v>47.889712569999993</v>
      </c>
      <c r="G54" s="7"/>
      <c r="H54" s="7"/>
    </row>
    <row r="55" spans="2:8">
      <c r="B55" s="18" t="s">
        <v>129</v>
      </c>
      <c r="C55" s="72">
        <v>2268.6732609999999</v>
      </c>
      <c r="D55" s="72">
        <v>2249.6701010000002</v>
      </c>
      <c r="E55" s="94">
        <v>1461.8381275400006</v>
      </c>
      <c r="G55" s="7"/>
      <c r="H55" s="7"/>
    </row>
    <row r="56" spans="2:8">
      <c r="B56" s="41" t="s">
        <v>130</v>
      </c>
      <c r="C56" s="73">
        <f>SUM(C57:C58)</f>
        <v>762.08392100000003</v>
      </c>
      <c r="D56" s="73">
        <f t="shared" ref="D56:E56" si="9">SUM(D57:D58)</f>
        <v>941.02506972000003</v>
      </c>
      <c r="E56" s="73">
        <f t="shared" si="9"/>
        <v>736.71026966999989</v>
      </c>
      <c r="G56" s="7"/>
      <c r="H56" s="7"/>
    </row>
    <row r="57" spans="2:8">
      <c r="B57" s="18" t="s">
        <v>131</v>
      </c>
      <c r="C57" s="72">
        <v>749.45083599999998</v>
      </c>
      <c r="D57" s="72">
        <v>939.03131489999998</v>
      </c>
      <c r="E57" s="94">
        <v>734.72521336999989</v>
      </c>
      <c r="G57" s="7"/>
      <c r="H57" s="7"/>
    </row>
    <row r="58" spans="2:8">
      <c r="B58" s="18" t="s">
        <v>1122</v>
      </c>
      <c r="C58" s="72">
        <v>12.633084999999999</v>
      </c>
      <c r="D58" s="72">
        <v>1.9937548200000001</v>
      </c>
      <c r="E58" s="94">
        <v>1.9850563000000001</v>
      </c>
      <c r="G58" s="7"/>
      <c r="H58" s="7"/>
    </row>
    <row r="59" spans="2:8">
      <c r="B59" s="41" t="s">
        <v>132</v>
      </c>
      <c r="C59" s="73">
        <f>SUM(C60:C64)</f>
        <v>115004.34796799999</v>
      </c>
      <c r="D59" s="73">
        <f t="shared" ref="D59:E59" si="10">SUM(D60:D64)</f>
        <v>95966.335192229992</v>
      </c>
      <c r="E59" s="73">
        <f t="shared" si="10"/>
        <v>81726.287232490009</v>
      </c>
      <c r="G59" s="7"/>
      <c r="H59" s="7"/>
    </row>
    <row r="60" spans="2:8">
      <c r="B60" s="18" t="s">
        <v>133</v>
      </c>
      <c r="C60" s="72">
        <v>63779.679345999997</v>
      </c>
      <c r="D60" s="72">
        <v>47732.256573359999</v>
      </c>
      <c r="E60" s="94">
        <v>42700.096637940012</v>
      </c>
      <c r="G60" s="7"/>
      <c r="H60" s="7"/>
    </row>
    <row r="61" spans="2:8">
      <c r="B61" s="18" t="s">
        <v>134</v>
      </c>
      <c r="C61" s="72">
        <v>91.082204000000004</v>
      </c>
      <c r="D61" s="72">
        <v>81.245633400000003</v>
      </c>
      <c r="E61" s="94">
        <v>58.693502649999992</v>
      </c>
      <c r="G61" s="7"/>
      <c r="H61" s="7"/>
    </row>
    <row r="62" spans="2:8">
      <c r="B62" s="18" t="s">
        <v>135</v>
      </c>
      <c r="C62" s="72">
        <v>46244.887248999999</v>
      </c>
      <c r="D62" s="72">
        <v>41826.538945139997</v>
      </c>
      <c r="E62" s="94">
        <v>34010.776343049998</v>
      </c>
      <c r="G62" s="7"/>
      <c r="H62" s="7"/>
    </row>
    <row r="63" spans="2:8">
      <c r="B63" s="18" t="s">
        <v>136</v>
      </c>
      <c r="C63" s="72">
        <v>905.37626499999999</v>
      </c>
      <c r="D63" s="72">
        <v>2006.0332168599996</v>
      </c>
      <c r="E63" s="94">
        <v>1425.4474045799998</v>
      </c>
      <c r="G63" s="7"/>
      <c r="H63" s="7"/>
    </row>
    <row r="64" spans="2:8">
      <c r="B64" s="18" t="s">
        <v>137</v>
      </c>
      <c r="C64" s="72">
        <v>3983.3229040000001</v>
      </c>
      <c r="D64" s="72">
        <v>4320.2608234699992</v>
      </c>
      <c r="E64" s="94">
        <v>3531.2733442700001</v>
      </c>
      <c r="G64" s="7"/>
      <c r="H64" s="7"/>
    </row>
    <row r="65" spans="2:8">
      <c r="B65" s="41" t="s">
        <v>138</v>
      </c>
      <c r="C65" s="73">
        <f>C66</f>
        <v>2319.162116</v>
      </c>
      <c r="D65" s="73">
        <f t="shared" ref="D65:E65" si="11">D66</f>
        <v>3586.0914029999999</v>
      </c>
      <c r="E65" s="73">
        <f t="shared" si="11"/>
        <v>1639.80702503</v>
      </c>
      <c r="G65" s="7"/>
      <c r="H65" s="7"/>
    </row>
    <row r="66" spans="2:8">
      <c r="B66" s="18" t="s">
        <v>139</v>
      </c>
      <c r="C66" s="72">
        <v>2319.162116</v>
      </c>
      <c r="D66" s="72">
        <v>3586.0914029999999</v>
      </c>
      <c r="E66" s="94">
        <v>1639.80702503</v>
      </c>
      <c r="G66" s="7"/>
      <c r="H66" s="7"/>
    </row>
    <row r="67" spans="2:8">
      <c r="B67" s="41" t="s">
        <v>140</v>
      </c>
      <c r="C67" s="73">
        <f>C68</f>
        <v>149.70302000000001</v>
      </c>
      <c r="D67" s="73">
        <f t="shared" ref="D67:E67" si="12">D68</f>
        <v>149.70302000000001</v>
      </c>
      <c r="E67" s="73">
        <f t="shared" si="12"/>
        <v>149.70302000000001</v>
      </c>
      <c r="G67" s="7"/>
      <c r="H67" s="7"/>
    </row>
    <row r="68" spans="2:8">
      <c r="B68" s="18" t="s">
        <v>141</v>
      </c>
      <c r="C68" s="72">
        <v>149.70302000000001</v>
      </c>
      <c r="D68" s="72">
        <v>149.70302000000001</v>
      </c>
      <c r="E68" s="94">
        <v>149.70302000000001</v>
      </c>
      <c r="G68" s="7"/>
      <c r="H68" s="7"/>
    </row>
    <row r="69" spans="2:8">
      <c r="B69" s="41" t="s">
        <v>142</v>
      </c>
      <c r="C69" s="73">
        <f>SUM(C70:C73)</f>
        <v>8280.2273710000009</v>
      </c>
      <c r="D69" s="73">
        <f t="shared" ref="D69:E69" si="13">SUM(D70:D73)</f>
        <v>7783.6344728499998</v>
      </c>
      <c r="E69" s="73">
        <f t="shared" si="13"/>
        <v>5379.9581395800014</v>
      </c>
      <c r="G69" s="7"/>
      <c r="H69" s="7"/>
    </row>
    <row r="70" spans="2:8">
      <c r="B70" s="18" t="s">
        <v>985</v>
      </c>
      <c r="C70" s="72">
        <v>38.137005000000002</v>
      </c>
      <c r="D70" s="72">
        <v>71.473939999999999</v>
      </c>
      <c r="E70" s="94">
        <v>38.761938630000003</v>
      </c>
      <c r="G70" s="7"/>
      <c r="H70" s="7"/>
    </row>
    <row r="71" spans="2:8">
      <c r="B71" s="18" t="s">
        <v>3734</v>
      </c>
      <c r="C71" s="72">
        <v>0</v>
      </c>
      <c r="D71" s="72">
        <v>4.3079313399999997</v>
      </c>
      <c r="E71" s="94">
        <v>0</v>
      </c>
      <c r="G71" s="7"/>
      <c r="H71" s="7"/>
    </row>
    <row r="72" spans="2:8">
      <c r="B72" s="18" t="s">
        <v>143</v>
      </c>
      <c r="C72" s="72">
        <v>8068.4191090000004</v>
      </c>
      <c r="D72" s="72">
        <v>7534.1813445099997</v>
      </c>
      <c r="E72" s="94">
        <v>5167.5249439500012</v>
      </c>
      <c r="G72" s="7"/>
      <c r="H72" s="7"/>
    </row>
    <row r="73" spans="2:8">
      <c r="B73" s="18" t="s">
        <v>2811</v>
      </c>
      <c r="C73" s="72">
        <v>173.671257</v>
      </c>
      <c r="D73" s="72">
        <v>173.671257</v>
      </c>
      <c r="E73" s="94">
        <v>173.671257</v>
      </c>
      <c r="G73" s="7"/>
      <c r="H73" s="7"/>
    </row>
    <row r="74" spans="2:8">
      <c r="B74" s="80" t="s">
        <v>144</v>
      </c>
      <c r="C74" s="73">
        <f>C75+C80+C95</f>
        <v>9784.2454699999998</v>
      </c>
      <c r="D74" s="73">
        <f t="shared" ref="D74:E74" si="14">D75+D80+D95</f>
        <v>9447.5000446600025</v>
      </c>
      <c r="E74" s="73">
        <f t="shared" si="14"/>
        <v>7263.2499533799983</v>
      </c>
      <c r="G74" s="7"/>
      <c r="H74" s="7"/>
    </row>
    <row r="75" spans="2:8">
      <c r="B75" s="41" t="s">
        <v>145</v>
      </c>
      <c r="C75" s="73">
        <f>SUM(C76:C79)</f>
        <v>900.97756499999991</v>
      </c>
      <c r="D75" s="73">
        <f t="shared" ref="D75:E75" si="15">SUM(D76:D79)</f>
        <v>979.18867212999999</v>
      </c>
      <c r="E75" s="73">
        <f t="shared" si="15"/>
        <v>680.87606803000006</v>
      </c>
      <c r="G75" s="7"/>
      <c r="H75" s="7"/>
    </row>
    <row r="76" spans="2:8">
      <c r="B76" s="18" t="s">
        <v>146</v>
      </c>
      <c r="C76" s="72">
        <v>240.045174</v>
      </c>
      <c r="D76" s="72">
        <v>451.04517399999997</v>
      </c>
      <c r="E76" s="94">
        <v>335.86492235000003</v>
      </c>
      <c r="G76" s="7"/>
      <c r="H76" s="7"/>
    </row>
    <row r="77" spans="2:8">
      <c r="B77" s="18" t="s">
        <v>147</v>
      </c>
      <c r="C77" s="72">
        <v>469.84194600000001</v>
      </c>
      <c r="D77" s="72">
        <v>404.10202099999998</v>
      </c>
      <c r="E77" s="94">
        <v>286.48720424999999</v>
      </c>
      <c r="G77" s="7"/>
      <c r="H77" s="7"/>
    </row>
    <row r="78" spans="2:8">
      <c r="B78" s="18" t="s">
        <v>2550</v>
      </c>
      <c r="C78" s="72">
        <v>16.170945</v>
      </c>
      <c r="D78" s="72">
        <v>31.62577903</v>
      </c>
      <c r="E78" s="94">
        <v>2.5422580799999999</v>
      </c>
      <c r="G78" s="7"/>
      <c r="H78" s="7"/>
    </row>
    <row r="79" spans="2:8">
      <c r="B79" s="18" t="s">
        <v>148</v>
      </c>
      <c r="C79" s="72">
        <v>174.9195</v>
      </c>
      <c r="D79" s="72">
        <v>92.4156981</v>
      </c>
      <c r="E79" s="94">
        <v>55.981683350000012</v>
      </c>
      <c r="G79" s="7"/>
      <c r="H79" s="7"/>
    </row>
    <row r="80" spans="2:8" ht="16.899999999999999" customHeight="1">
      <c r="B80" s="41" t="s">
        <v>149</v>
      </c>
      <c r="C80" s="73">
        <f>SUM(C81:C94)</f>
        <v>8164.3254500000003</v>
      </c>
      <c r="D80" s="73">
        <f t="shared" ref="D80:E80" si="16">SUM(D81:D94)</f>
        <v>7641.9922690000021</v>
      </c>
      <c r="E80" s="73">
        <f t="shared" si="16"/>
        <v>5982.8454643199984</v>
      </c>
      <c r="G80" s="7"/>
      <c r="H80" s="7"/>
    </row>
    <row r="81" spans="2:8">
      <c r="B81" s="18" t="s">
        <v>150</v>
      </c>
      <c r="C81" s="72">
        <v>973.79100200000005</v>
      </c>
      <c r="D81" s="72">
        <v>277.66230999999999</v>
      </c>
      <c r="E81" s="94">
        <v>239.77970577999994</v>
      </c>
      <c r="G81" s="7"/>
      <c r="H81" s="7"/>
    </row>
    <row r="82" spans="2:8">
      <c r="B82" s="18" t="s">
        <v>2812</v>
      </c>
      <c r="C82" s="72">
        <v>0.79366499999999995</v>
      </c>
      <c r="D82" s="72">
        <v>2.0816849999999998</v>
      </c>
      <c r="E82" s="94">
        <v>1.9539839999999999</v>
      </c>
      <c r="G82" s="7"/>
      <c r="H82" s="7"/>
    </row>
    <row r="83" spans="2:8">
      <c r="B83" s="18" t="s">
        <v>151</v>
      </c>
      <c r="C83" s="72">
        <v>168.15633700000001</v>
      </c>
      <c r="D83" s="72">
        <v>173.84933699999999</v>
      </c>
      <c r="E83" s="94">
        <v>173.69999995999999</v>
      </c>
      <c r="G83" s="7"/>
      <c r="H83" s="7"/>
    </row>
    <row r="84" spans="2:8">
      <c r="B84" s="18" t="s">
        <v>152</v>
      </c>
      <c r="C84" s="72">
        <v>8.5482440000000004</v>
      </c>
      <c r="D84" s="72">
        <v>2.717654</v>
      </c>
      <c r="E84" s="94">
        <v>0.43802604000000001</v>
      </c>
      <c r="G84" s="7"/>
      <c r="H84" s="7"/>
    </row>
    <row r="85" spans="2:8">
      <c r="B85" s="18" t="s">
        <v>153</v>
      </c>
      <c r="C85" s="72">
        <v>35.876055999999998</v>
      </c>
      <c r="D85" s="72">
        <v>30.130776999999998</v>
      </c>
      <c r="E85" s="94">
        <v>14.614361290000002</v>
      </c>
      <c r="G85" s="7"/>
      <c r="H85" s="7"/>
    </row>
    <row r="86" spans="2:8">
      <c r="B86" s="18" t="s">
        <v>154</v>
      </c>
      <c r="C86" s="72">
        <v>133.1</v>
      </c>
      <c r="D86" s="72">
        <v>167.1</v>
      </c>
      <c r="E86" s="94">
        <v>167.1</v>
      </c>
      <c r="G86" s="7"/>
      <c r="H86" s="7"/>
    </row>
    <row r="87" spans="2:8">
      <c r="B87" s="18" t="s">
        <v>2813</v>
      </c>
      <c r="C87" s="72">
        <v>103.47732499999999</v>
      </c>
      <c r="D87" s="72">
        <v>81.925740000000005</v>
      </c>
      <c r="E87" s="94">
        <v>51.925671850000001</v>
      </c>
      <c r="G87" s="7"/>
      <c r="H87" s="7"/>
    </row>
    <row r="88" spans="2:8">
      <c r="B88" s="18" t="s">
        <v>155</v>
      </c>
      <c r="C88" s="72">
        <v>901.64199499999995</v>
      </c>
      <c r="D88" s="72">
        <v>890.55216800000005</v>
      </c>
      <c r="E88" s="94">
        <v>718.06826846999979</v>
      </c>
      <c r="G88" s="7"/>
      <c r="H88" s="7"/>
    </row>
    <row r="89" spans="2:8">
      <c r="B89" s="18" t="s">
        <v>156</v>
      </c>
      <c r="C89" s="72">
        <v>631.89854400000002</v>
      </c>
      <c r="D89" s="72">
        <v>884.73868000000004</v>
      </c>
      <c r="E89" s="94">
        <v>792.71966111000006</v>
      </c>
      <c r="G89" s="7"/>
      <c r="H89" s="7"/>
    </row>
    <row r="90" spans="2:8">
      <c r="B90" s="18" t="s">
        <v>157</v>
      </c>
      <c r="C90" s="72">
        <v>113.76155300000001</v>
      </c>
      <c r="D90" s="72">
        <v>106.411553</v>
      </c>
      <c r="E90" s="94">
        <v>89.442430610000017</v>
      </c>
      <c r="G90" s="7"/>
      <c r="H90" s="7"/>
    </row>
    <row r="91" spans="2:8">
      <c r="B91" s="18" t="s">
        <v>158</v>
      </c>
      <c r="C91" s="72">
        <v>9.6492640000000005</v>
      </c>
      <c r="D91" s="72">
        <v>3.155189</v>
      </c>
      <c r="E91" s="94">
        <v>0.95594865000000007</v>
      </c>
      <c r="G91" s="7"/>
      <c r="H91" s="7"/>
    </row>
    <row r="92" spans="2:8">
      <c r="B92" s="18" t="s">
        <v>2814</v>
      </c>
      <c r="C92" s="72">
        <v>84.934883999999997</v>
      </c>
      <c r="D92" s="72">
        <v>66.405835999999994</v>
      </c>
      <c r="E92" s="94">
        <v>12.35602529</v>
      </c>
      <c r="G92" s="7"/>
      <c r="H92" s="7"/>
    </row>
    <row r="93" spans="2:8">
      <c r="B93" s="18" t="s">
        <v>159</v>
      </c>
      <c r="C93" s="72">
        <v>12</v>
      </c>
      <c r="D93" s="72">
        <v>15</v>
      </c>
      <c r="E93" s="94">
        <v>12.392060470000001</v>
      </c>
      <c r="G93" s="7"/>
      <c r="H93" s="7"/>
    </row>
    <row r="94" spans="2:8">
      <c r="B94" s="18" t="s">
        <v>160</v>
      </c>
      <c r="C94" s="72">
        <v>4986.6965810000002</v>
      </c>
      <c r="D94" s="72">
        <v>4940.2613400000027</v>
      </c>
      <c r="E94" s="94">
        <v>3707.3993207999983</v>
      </c>
      <c r="G94" s="7"/>
      <c r="H94" s="7"/>
    </row>
    <row r="95" spans="2:8">
      <c r="B95" s="41" t="s">
        <v>161</v>
      </c>
      <c r="C95" s="73">
        <f>SUM(C96:C103)</f>
        <v>718.942455</v>
      </c>
      <c r="D95" s="73">
        <f t="shared" ref="D95:E95" si="17">SUM(D96:D103)</f>
        <v>826.31910352999989</v>
      </c>
      <c r="E95" s="73">
        <f t="shared" si="17"/>
        <v>599.52842103</v>
      </c>
      <c r="G95" s="7"/>
      <c r="H95" s="7"/>
    </row>
    <row r="96" spans="2:8">
      <c r="B96" s="18" t="s">
        <v>162</v>
      </c>
      <c r="C96" s="72">
        <v>282.064978</v>
      </c>
      <c r="D96" s="72">
        <v>268.81638703999994</v>
      </c>
      <c r="E96" s="94">
        <v>260.68861048999997</v>
      </c>
      <c r="G96" s="7"/>
      <c r="H96" s="7"/>
    </row>
    <row r="97" spans="2:8">
      <c r="B97" s="18" t="s">
        <v>163</v>
      </c>
      <c r="C97" s="72">
        <v>4.5381109999999998</v>
      </c>
      <c r="D97" s="72">
        <v>4.9909695000000003</v>
      </c>
      <c r="E97" s="94">
        <v>4.9167955000000001</v>
      </c>
      <c r="G97" s="7"/>
      <c r="H97" s="7"/>
    </row>
    <row r="98" spans="2:8">
      <c r="B98" s="18" t="s">
        <v>164</v>
      </c>
      <c r="C98" s="72">
        <v>149.27897200000001</v>
      </c>
      <c r="D98" s="72">
        <v>164.27845587000004</v>
      </c>
      <c r="E98" s="94">
        <v>143.26398293</v>
      </c>
      <c r="G98" s="7"/>
      <c r="H98" s="7"/>
    </row>
    <row r="99" spans="2:8">
      <c r="B99" s="18" t="s">
        <v>165</v>
      </c>
      <c r="C99" s="72">
        <v>16</v>
      </c>
      <c r="D99" s="72">
        <v>14.61741647</v>
      </c>
      <c r="E99" s="94">
        <v>10.96452391</v>
      </c>
      <c r="G99" s="7"/>
      <c r="H99" s="7"/>
    </row>
    <row r="100" spans="2:8">
      <c r="B100" s="18" t="s">
        <v>2815</v>
      </c>
      <c r="C100" s="72">
        <v>62.669184000000001</v>
      </c>
      <c r="D100" s="72">
        <v>184.12296615</v>
      </c>
      <c r="E100" s="94">
        <v>41.600584090000012</v>
      </c>
      <c r="G100" s="7"/>
      <c r="H100" s="7"/>
    </row>
    <row r="101" spans="2:8">
      <c r="B101" s="18" t="s">
        <v>2816</v>
      </c>
      <c r="C101" s="72">
        <v>1.688957</v>
      </c>
      <c r="D101" s="72">
        <v>1.389006</v>
      </c>
      <c r="E101" s="94">
        <v>0</v>
      </c>
      <c r="G101" s="7"/>
      <c r="H101" s="7"/>
    </row>
    <row r="102" spans="2:8">
      <c r="B102" s="18" t="s">
        <v>166</v>
      </c>
      <c r="C102" s="72">
        <v>6.5523220000000002</v>
      </c>
      <c r="D102" s="72">
        <v>6.5504509999999998</v>
      </c>
      <c r="E102" s="94">
        <v>6.5504509999999998</v>
      </c>
      <c r="G102" s="7"/>
      <c r="H102" s="7"/>
    </row>
    <row r="103" spans="2:8">
      <c r="B103" s="18" t="s">
        <v>167</v>
      </c>
      <c r="C103" s="72">
        <v>196.14993100000001</v>
      </c>
      <c r="D103" s="72">
        <v>181.55345149999999</v>
      </c>
      <c r="E103" s="94">
        <v>131.54347310999998</v>
      </c>
      <c r="G103" s="7"/>
      <c r="H103" s="7"/>
    </row>
    <row r="104" spans="2:8">
      <c r="B104" s="80" t="s">
        <v>168</v>
      </c>
      <c r="C104" s="73">
        <f>C105+C110+C117+C124+C136+C147</f>
        <v>626232.99728500005</v>
      </c>
      <c r="D104" s="73">
        <f t="shared" ref="D104:E104" si="18">D105+D110+D117+D124+D136+D147</f>
        <v>648922.57498177013</v>
      </c>
      <c r="E104" s="73">
        <f t="shared" si="18"/>
        <v>596666.56435989996</v>
      </c>
      <c r="G104" s="7"/>
      <c r="H104" s="7"/>
    </row>
    <row r="105" spans="2:8">
      <c r="B105" s="41" t="s">
        <v>169</v>
      </c>
      <c r="C105" s="73">
        <f>SUM(C106:C109)</f>
        <v>26591.527885</v>
      </c>
      <c r="D105" s="73">
        <f t="shared" ref="D105:E105" si="19">SUM(D106:D109)</f>
        <v>32641.590323119999</v>
      </c>
      <c r="E105" s="73">
        <f t="shared" si="19"/>
        <v>28397.035666009997</v>
      </c>
      <c r="G105" s="7"/>
      <c r="H105" s="7"/>
    </row>
    <row r="106" spans="2:8">
      <c r="B106" s="18" t="s">
        <v>170</v>
      </c>
      <c r="C106" s="72">
        <v>3603.2551539999999</v>
      </c>
      <c r="D106" s="72">
        <v>5394.9920562099996</v>
      </c>
      <c r="E106" s="94">
        <v>4882.8960880799996</v>
      </c>
      <c r="G106" s="7"/>
      <c r="H106" s="7"/>
    </row>
    <row r="107" spans="2:8">
      <c r="B107" s="18" t="s">
        <v>171</v>
      </c>
      <c r="C107" s="72">
        <v>1105.454</v>
      </c>
      <c r="D107" s="72">
        <v>967.56735890999994</v>
      </c>
      <c r="E107" s="94">
        <v>526.11177594999992</v>
      </c>
      <c r="G107" s="7"/>
      <c r="H107" s="7"/>
    </row>
    <row r="108" spans="2:8">
      <c r="B108" s="18" t="s">
        <v>172</v>
      </c>
      <c r="C108" s="72">
        <v>21882.818730999999</v>
      </c>
      <c r="D108" s="72">
        <v>26269.070908000002</v>
      </c>
      <c r="E108" s="94">
        <v>22986.330551979998</v>
      </c>
      <c r="G108" s="7"/>
      <c r="H108" s="7"/>
    </row>
    <row r="109" spans="2:8">
      <c r="B109" s="18" t="s">
        <v>3718</v>
      </c>
      <c r="C109" s="72">
        <v>0</v>
      </c>
      <c r="D109" s="72">
        <v>9.9600000000000009</v>
      </c>
      <c r="E109" s="94">
        <v>1.6972499999999999</v>
      </c>
      <c r="G109" s="7"/>
      <c r="H109" s="7"/>
    </row>
    <row r="110" spans="2:8">
      <c r="B110" s="41" t="s">
        <v>173</v>
      </c>
      <c r="C110" s="73">
        <f>SUM(C111:C116)</f>
        <v>133160.839893</v>
      </c>
      <c r="D110" s="73">
        <f t="shared" ref="D110:E110" si="20">SUM(D111:D116)</f>
        <v>138030.27891572998</v>
      </c>
      <c r="E110" s="73">
        <f t="shared" si="20"/>
        <v>130228.75770456002</v>
      </c>
      <c r="G110" s="7"/>
      <c r="H110" s="7"/>
    </row>
    <row r="111" spans="2:8">
      <c r="B111" s="18" t="s">
        <v>2817</v>
      </c>
      <c r="C111" s="72">
        <v>161.55573999999999</v>
      </c>
      <c r="D111" s="72">
        <v>168.65748063999999</v>
      </c>
      <c r="E111" s="94">
        <v>121.48533374</v>
      </c>
      <c r="G111" s="7"/>
      <c r="H111" s="7"/>
    </row>
    <row r="112" spans="2:8">
      <c r="B112" s="18" t="s">
        <v>174</v>
      </c>
      <c r="C112" s="72">
        <v>12981.049711</v>
      </c>
      <c r="D112" s="72">
        <v>13933.935456919999</v>
      </c>
      <c r="E112" s="94">
        <v>13200.211646180001</v>
      </c>
      <c r="G112" s="7"/>
      <c r="H112" s="7"/>
    </row>
    <row r="113" spans="2:8">
      <c r="B113" s="18" t="s">
        <v>175</v>
      </c>
      <c r="C113" s="72">
        <v>11127.355992000001</v>
      </c>
      <c r="D113" s="72">
        <v>11648.373227059998</v>
      </c>
      <c r="E113" s="94">
        <v>11047.551418529998</v>
      </c>
      <c r="G113" s="7"/>
      <c r="H113" s="7"/>
    </row>
    <row r="114" spans="2:8">
      <c r="B114" s="18" t="s">
        <v>176</v>
      </c>
      <c r="C114" s="72">
        <v>30.27</v>
      </c>
      <c r="D114" s="72">
        <v>58.481150019999994</v>
      </c>
      <c r="E114" s="94">
        <v>41.843901789999997</v>
      </c>
      <c r="G114" s="7"/>
      <c r="H114" s="7"/>
    </row>
    <row r="115" spans="2:8">
      <c r="B115" s="18" t="s">
        <v>177</v>
      </c>
      <c r="C115" s="72">
        <v>9.5212959999999995</v>
      </c>
      <c r="D115" s="72">
        <v>10.407883999999999</v>
      </c>
      <c r="E115" s="94">
        <v>8.2245621599999996</v>
      </c>
      <c r="G115" s="7"/>
      <c r="H115" s="7"/>
    </row>
    <row r="116" spans="2:8">
      <c r="B116" s="18" t="s">
        <v>178</v>
      </c>
      <c r="C116" s="72">
        <v>108851.08715399999</v>
      </c>
      <c r="D116" s="72">
        <v>112210.42371708999</v>
      </c>
      <c r="E116" s="94">
        <v>105809.44084216002</v>
      </c>
      <c r="G116" s="7"/>
      <c r="H116" s="7"/>
    </row>
    <row r="117" spans="2:8">
      <c r="B117" s="41" t="s">
        <v>179</v>
      </c>
      <c r="C117" s="81">
        <f>SUM(C118:C123)</f>
        <v>9752.5831039999994</v>
      </c>
      <c r="D117" s="81">
        <f t="shared" ref="D117:E117" si="21">SUM(D118:D123)</f>
        <v>13515.688646500001</v>
      </c>
      <c r="E117" s="81">
        <f t="shared" si="21"/>
        <v>11218.596227420001</v>
      </c>
      <c r="G117" s="7"/>
      <c r="H117" s="7"/>
    </row>
    <row r="118" spans="2:8">
      <c r="B118" s="18" t="s">
        <v>180</v>
      </c>
      <c r="C118" s="72">
        <v>1475.270784</v>
      </c>
      <c r="D118" s="72">
        <v>2217.0623198200001</v>
      </c>
      <c r="E118" s="94">
        <v>1738.8479124800001</v>
      </c>
      <c r="G118" s="7"/>
      <c r="H118" s="7"/>
    </row>
    <row r="119" spans="2:8">
      <c r="B119" s="18" t="s">
        <v>181</v>
      </c>
      <c r="C119" s="72">
        <v>1292.268863</v>
      </c>
      <c r="D119" s="72">
        <v>3327.4584208700007</v>
      </c>
      <c r="E119" s="94">
        <v>2597.8668461900002</v>
      </c>
      <c r="G119" s="7"/>
      <c r="H119" s="7"/>
    </row>
    <row r="120" spans="2:8">
      <c r="B120" s="18" t="s">
        <v>182</v>
      </c>
      <c r="C120" s="72">
        <v>4430.4965069999998</v>
      </c>
      <c r="D120" s="72">
        <v>4639.5389842700006</v>
      </c>
      <c r="E120" s="94">
        <v>4177.4299973000007</v>
      </c>
      <c r="G120" s="7"/>
      <c r="H120" s="7"/>
    </row>
    <row r="121" spans="2:8">
      <c r="B121" s="18" t="s">
        <v>967</v>
      </c>
      <c r="C121" s="72">
        <v>0.70926299999999998</v>
      </c>
      <c r="D121" s="72">
        <v>0</v>
      </c>
      <c r="E121" s="94">
        <v>0</v>
      </c>
      <c r="G121" s="7"/>
      <c r="H121" s="7"/>
    </row>
    <row r="122" spans="2:8">
      <c r="B122" s="18" t="s">
        <v>183</v>
      </c>
      <c r="C122" s="72">
        <v>331.42829799999998</v>
      </c>
      <c r="D122" s="72">
        <v>883.1498478699998</v>
      </c>
      <c r="E122" s="94">
        <v>773.14388233999966</v>
      </c>
      <c r="G122" s="7"/>
      <c r="H122" s="7"/>
    </row>
    <row r="123" spans="2:8">
      <c r="B123" s="18" t="s">
        <v>184</v>
      </c>
      <c r="C123" s="72">
        <v>2222.4093889999999</v>
      </c>
      <c r="D123" s="72">
        <v>2448.4790736699993</v>
      </c>
      <c r="E123" s="94">
        <v>1931.3075891099998</v>
      </c>
      <c r="G123" s="7"/>
      <c r="H123" s="7"/>
    </row>
    <row r="124" spans="2:8">
      <c r="B124" s="41" t="s">
        <v>185</v>
      </c>
      <c r="C124" s="73">
        <f>SUM(C125:C135)</f>
        <v>299968.35136600002</v>
      </c>
      <c r="D124" s="73">
        <f t="shared" ref="D124:E124" si="22">SUM(D125:D135)</f>
        <v>301033.20570380008</v>
      </c>
      <c r="E124" s="73">
        <f t="shared" si="22"/>
        <v>274990.17540790996</v>
      </c>
      <c r="G124" s="7"/>
      <c r="H124" s="7"/>
    </row>
    <row r="125" spans="2:8">
      <c r="B125" s="18" t="s">
        <v>186</v>
      </c>
      <c r="C125" s="72">
        <v>20083.879982999999</v>
      </c>
      <c r="D125" s="72">
        <v>12961.473469390028</v>
      </c>
      <c r="E125" s="94">
        <v>12052.731978949991</v>
      </c>
      <c r="G125" s="7"/>
      <c r="H125" s="7"/>
    </row>
    <row r="126" spans="2:8">
      <c r="B126" s="18" t="s">
        <v>1123</v>
      </c>
      <c r="C126" s="72">
        <v>101277.75752299999</v>
      </c>
      <c r="D126" s="72">
        <v>113233.99826343004</v>
      </c>
      <c r="E126" s="94">
        <v>102955.46027647996</v>
      </c>
      <c r="G126" s="7"/>
      <c r="H126" s="7"/>
    </row>
    <row r="127" spans="2:8">
      <c r="B127" s="18" t="s">
        <v>1124</v>
      </c>
      <c r="C127" s="72">
        <v>31159.505327999999</v>
      </c>
      <c r="D127" s="72">
        <v>32548.889727200003</v>
      </c>
      <c r="E127" s="94">
        <v>29889.016427220005</v>
      </c>
      <c r="G127" s="7"/>
      <c r="H127" s="7"/>
    </row>
    <row r="128" spans="2:8">
      <c r="B128" s="18" t="s">
        <v>187</v>
      </c>
      <c r="C128" s="72">
        <v>24122.473035999999</v>
      </c>
      <c r="D128" s="72">
        <v>25666.68675044</v>
      </c>
      <c r="E128" s="94">
        <v>24345.694301949992</v>
      </c>
      <c r="G128" s="7"/>
      <c r="H128" s="7"/>
    </row>
    <row r="129" spans="2:8">
      <c r="B129" s="18" t="s">
        <v>188</v>
      </c>
      <c r="C129" s="72">
        <v>3625.3491800000002</v>
      </c>
      <c r="D129" s="72">
        <v>3345.2936442500004</v>
      </c>
      <c r="E129" s="94">
        <v>3131.2348547299998</v>
      </c>
      <c r="G129" s="7"/>
      <c r="H129" s="7"/>
    </row>
    <row r="130" spans="2:8">
      <c r="B130" s="18" t="s">
        <v>189</v>
      </c>
      <c r="C130" s="72">
        <v>10281.253720000001</v>
      </c>
      <c r="D130" s="72">
        <v>12077.876430839999</v>
      </c>
      <c r="E130" s="94">
        <v>10984.024351880003</v>
      </c>
      <c r="G130" s="7"/>
      <c r="H130" s="7"/>
    </row>
    <row r="131" spans="2:8">
      <c r="B131" s="18" t="s">
        <v>190</v>
      </c>
      <c r="C131" s="72">
        <v>1362.36232</v>
      </c>
      <c r="D131" s="72">
        <v>1322.7032871500003</v>
      </c>
      <c r="E131" s="94">
        <v>1181.1452986000002</v>
      </c>
      <c r="G131" s="7"/>
      <c r="H131" s="7"/>
    </row>
    <row r="132" spans="2:8">
      <c r="B132" s="18" t="s">
        <v>191</v>
      </c>
      <c r="C132" s="72">
        <v>561.07786499999997</v>
      </c>
      <c r="D132" s="72">
        <v>660.1088539000001</v>
      </c>
      <c r="E132" s="94">
        <v>643.23697647999973</v>
      </c>
      <c r="G132" s="7"/>
      <c r="H132" s="7"/>
    </row>
    <row r="133" spans="2:8">
      <c r="B133" s="18" t="s">
        <v>192</v>
      </c>
      <c r="C133" s="72">
        <v>556.87523099999999</v>
      </c>
      <c r="D133" s="72">
        <v>661.42091122999989</v>
      </c>
      <c r="E133" s="94">
        <v>534.24875044999999</v>
      </c>
      <c r="G133" s="7"/>
      <c r="H133" s="7"/>
    </row>
    <row r="134" spans="2:8">
      <c r="B134" s="18" t="s">
        <v>193</v>
      </c>
      <c r="C134" s="72">
        <v>1057.9352120000001</v>
      </c>
      <c r="D134" s="72">
        <v>1921.4551536900001</v>
      </c>
      <c r="E134" s="94">
        <v>1567.8585176899999</v>
      </c>
      <c r="G134" s="7"/>
      <c r="H134" s="7"/>
    </row>
    <row r="135" spans="2:8">
      <c r="B135" s="18" t="s">
        <v>194</v>
      </c>
      <c r="C135" s="72">
        <v>105879.881968</v>
      </c>
      <c r="D135" s="72">
        <v>96633.299212280021</v>
      </c>
      <c r="E135" s="94">
        <v>87705.523673480013</v>
      </c>
      <c r="G135" s="7"/>
      <c r="H135" s="7"/>
    </row>
    <row r="136" spans="2:8">
      <c r="B136" s="41" t="s">
        <v>195</v>
      </c>
      <c r="C136" s="73">
        <f>SUM(C137:C146)</f>
        <v>155715.91962099998</v>
      </c>
      <c r="D136" s="73">
        <f t="shared" ref="D136:E136" si="23">SUM(D137:D146)</f>
        <v>162611.47205922005</v>
      </c>
      <c r="E136" s="73">
        <f t="shared" si="23"/>
        <v>151066.56850244995</v>
      </c>
      <c r="G136" s="7"/>
      <c r="H136" s="7"/>
    </row>
    <row r="137" spans="2:8" ht="15.75" customHeight="1">
      <c r="B137" s="18" t="s">
        <v>196</v>
      </c>
      <c r="C137" s="72">
        <v>73577.328735000003</v>
      </c>
      <c r="D137" s="72">
        <v>78824.602266320013</v>
      </c>
      <c r="E137" s="94">
        <v>74311.251969539997</v>
      </c>
      <c r="G137" s="7"/>
      <c r="H137" s="7"/>
    </row>
    <row r="138" spans="2:8" ht="15.75" customHeight="1">
      <c r="B138" s="18" t="s">
        <v>4175</v>
      </c>
      <c r="C138" s="72"/>
      <c r="D138" s="72">
        <v>0.6</v>
      </c>
      <c r="E138" s="94">
        <v>0.185</v>
      </c>
      <c r="G138" s="7"/>
      <c r="H138" s="7"/>
    </row>
    <row r="139" spans="2:8" ht="15.75" customHeight="1">
      <c r="B139" s="18" t="s">
        <v>2818</v>
      </c>
      <c r="C139" s="72">
        <v>293.62300900000002</v>
      </c>
      <c r="D139" s="72">
        <v>293.62300900000002</v>
      </c>
      <c r="E139" s="94">
        <v>293.62300900000002</v>
      </c>
      <c r="G139" s="7"/>
      <c r="H139" s="7"/>
    </row>
    <row r="140" spans="2:8" ht="15.75" customHeight="1">
      <c r="B140" s="18" t="s">
        <v>2506</v>
      </c>
      <c r="C140" s="72">
        <v>1656.8059290000001</v>
      </c>
      <c r="D140" s="72">
        <v>1690.1149949999999</v>
      </c>
      <c r="E140" s="94">
        <v>1671.7585079400001</v>
      </c>
      <c r="G140" s="7"/>
      <c r="H140" s="7"/>
    </row>
    <row r="141" spans="2:8" ht="15.75" customHeight="1">
      <c r="B141" s="18" t="s">
        <v>197</v>
      </c>
      <c r="C141" s="72">
        <v>250.74257399999999</v>
      </c>
      <c r="D141" s="72">
        <v>686.55573300000003</v>
      </c>
      <c r="E141" s="94">
        <v>464.39768339</v>
      </c>
      <c r="G141" s="7"/>
      <c r="H141" s="7"/>
    </row>
    <row r="142" spans="2:8">
      <c r="B142" s="18" t="s">
        <v>198</v>
      </c>
      <c r="C142" s="72">
        <v>3905.1047960000001</v>
      </c>
      <c r="D142" s="72">
        <v>3599.074666</v>
      </c>
      <c r="E142" s="94">
        <v>2825.0916172200004</v>
      </c>
      <c r="G142" s="7"/>
      <c r="H142" s="7"/>
    </row>
    <row r="143" spans="2:8">
      <c r="B143" s="18" t="s">
        <v>199</v>
      </c>
      <c r="C143" s="72">
        <v>1671.91101</v>
      </c>
      <c r="D143" s="72">
        <v>2280.6333146699999</v>
      </c>
      <c r="E143" s="94">
        <v>1775.1952177500007</v>
      </c>
      <c r="G143" s="7"/>
      <c r="H143" s="7"/>
    </row>
    <row r="144" spans="2:8">
      <c r="B144" s="18" t="s">
        <v>200</v>
      </c>
      <c r="C144" s="72">
        <v>72103.426275999998</v>
      </c>
      <c r="D144" s="72">
        <v>72882.728533920003</v>
      </c>
      <c r="E144" s="94">
        <v>67971.322779089984</v>
      </c>
      <c r="G144" s="7"/>
      <c r="H144" s="7"/>
    </row>
    <row r="145" spans="2:8">
      <c r="B145" s="18" t="s">
        <v>2819</v>
      </c>
      <c r="C145" s="72">
        <v>1.6</v>
      </c>
      <c r="D145" s="72">
        <v>1.6</v>
      </c>
      <c r="E145" s="94">
        <v>1.148363</v>
      </c>
      <c r="G145" s="7"/>
      <c r="H145" s="7"/>
    </row>
    <row r="146" spans="2:8">
      <c r="B146" s="18" t="s">
        <v>201</v>
      </c>
      <c r="C146" s="72">
        <v>2255.3772920000001</v>
      </c>
      <c r="D146" s="72">
        <v>2351.9395413100001</v>
      </c>
      <c r="E146" s="94">
        <v>1752.5943555199999</v>
      </c>
      <c r="G146" s="7"/>
      <c r="H146" s="7"/>
    </row>
    <row r="147" spans="2:8">
      <c r="B147" s="41" t="s">
        <v>202</v>
      </c>
      <c r="C147" s="73">
        <f>SUM(C148:C151)</f>
        <v>1043.775416</v>
      </c>
      <c r="D147" s="73">
        <f t="shared" ref="D147:E147" si="24">SUM(D148:D151)</f>
        <v>1090.3393334000002</v>
      </c>
      <c r="E147" s="73">
        <f t="shared" si="24"/>
        <v>765.43085154999994</v>
      </c>
      <c r="G147" s="7"/>
      <c r="H147" s="7"/>
    </row>
    <row r="148" spans="2:8">
      <c r="B148" s="18" t="s">
        <v>203</v>
      </c>
      <c r="C148" s="72">
        <v>146.32508799999999</v>
      </c>
      <c r="D148" s="72">
        <v>181.00784451999999</v>
      </c>
      <c r="E148" s="94">
        <v>137.00308674999999</v>
      </c>
      <c r="G148" s="7"/>
      <c r="H148" s="7"/>
    </row>
    <row r="149" spans="2:8">
      <c r="B149" s="18" t="s">
        <v>2820</v>
      </c>
      <c r="C149" s="72">
        <v>310</v>
      </c>
      <c r="D149" s="72">
        <v>125.00000000000001</v>
      </c>
      <c r="E149" s="94">
        <v>65.363427790000003</v>
      </c>
      <c r="G149" s="7"/>
      <c r="H149" s="7"/>
    </row>
    <row r="150" spans="2:8">
      <c r="B150" s="18" t="s">
        <v>204</v>
      </c>
      <c r="C150" s="72">
        <v>195.103174</v>
      </c>
      <c r="D150" s="72">
        <v>159.14834508000004</v>
      </c>
      <c r="E150" s="94">
        <v>123.38229043000001</v>
      </c>
      <c r="G150" s="7"/>
      <c r="H150" s="7"/>
    </row>
    <row r="151" spans="2:8">
      <c r="B151" s="18" t="s">
        <v>205</v>
      </c>
      <c r="C151" s="72">
        <v>392.34715399999999</v>
      </c>
      <c r="D151" s="72">
        <v>625.18314380000004</v>
      </c>
      <c r="E151" s="94">
        <v>439.68204657999991</v>
      </c>
      <c r="G151" s="7"/>
      <c r="H151" s="7"/>
    </row>
    <row r="152" spans="2:8" ht="15" customHeight="1">
      <c r="B152" s="80" t="s">
        <v>206</v>
      </c>
      <c r="C152" s="73">
        <f>C153</f>
        <v>294634.03054200002</v>
      </c>
      <c r="D152" s="73">
        <f t="shared" ref="D152:E153" si="25">D153</f>
        <v>293594.45841120003</v>
      </c>
      <c r="E152" s="73">
        <f t="shared" si="25"/>
        <v>281255.20143735997</v>
      </c>
      <c r="G152" s="7"/>
      <c r="H152" s="7"/>
    </row>
    <row r="153" spans="2:8">
      <c r="B153" s="41" t="s">
        <v>207</v>
      </c>
      <c r="C153" s="73">
        <f>C154</f>
        <v>294634.03054200002</v>
      </c>
      <c r="D153" s="73">
        <f t="shared" si="25"/>
        <v>293594.45841120003</v>
      </c>
      <c r="E153" s="73">
        <f t="shared" si="25"/>
        <v>281255.20143735997</v>
      </c>
      <c r="G153" s="7"/>
      <c r="H153" s="7"/>
    </row>
    <row r="154" spans="2:8">
      <c r="B154" s="18" t="s">
        <v>208</v>
      </c>
      <c r="C154" s="72">
        <v>294634.03054200002</v>
      </c>
      <c r="D154" s="72">
        <v>293594.45841120003</v>
      </c>
      <c r="E154" s="94">
        <v>281255.20143735997</v>
      </c>
      <c r="G154" s="7"/>
      <c r="H154" s="7"/>
    </row>
    <row r="155" spans="2:8">
      <c r="B155" s="22" t="s">
        <v>42</v>
      </c>
      <c r="C155" s="19">
        <f t="shared" ref="C155:E157" si="26">C156</f>
        <v>113668.099604</v>
      </c>
      <c r="D155" s="19">
        <f t="shared" si="26"/>
        <v>113668.099604</v>
      </c>
      <c r="E155" s="95">
        <f t="shared" si="26"/>
        <v>93762.854322839994</v>
      </c>
      <c r="G155" s="7"/>
    </row>
    <row r="156" spans="2:8">
      <c r="B156" s="42" t="s">
        <v>209</v>
      </c>
      <c r="C156" s="35">
        <f t="shared" si="26"/>
        <v>113668.099604</v>
      </c>
      <c r="D156" s="35">
        <f t="shared" si="26"/>
        <v>113668.099604</v>
      </c>
      <c r="E156" s="35">
        <f t="shared" si="26"/>
        <v>93762.854322839994</v>
      </c>
      <c r="G156" s="7"/>
    </row>
    <row r="157" spans="2:8">
      <c r="B157" s="41" t="s">
        <v>210</v>
      </c>
      <c r="C157" s="35">
        <f>C158</f>
        <v>113668.099604</v>
      </c>
      <c r="D157" s="35">
        <f t="shared" si="26"/>
        <v>113668.099604</v>
      </c>
      <c r="E157" s="35">
        <f t="shared" si="26"/>
        <v>93762.854322839994</v>
      </c>
      <c r="G157" s="7"/>
    </row>
    <row r="158" spans="2:8">
      <c r="B158" s="18" t="s">
        <v>211</v>
      </c>
      <c r="C158" s="36">
        <v>113668.099604</v>
      </c>
      <c r="D158" s="36">
        <v>113668.099604</v>
      </c>
      <c r="E158" s="94">
        <v>93762.854322839994</v>
      </c>
    </row>
    <row r="159" spans="2:8">
      <c r="B159" s="34" t="s">
        <v>45</v>
      </c>
      <c r="C159" s="30">
        <f>C13+C155</f>
        <v>1532354.6145540001</v>
      </c>
      <c r="D159" s="30">
        <f>D13+D155</f>
        <v>1575263.9192968402</v>
      </c>
      <c r="E159" s="98">
        <f>E13+E155</f>
        <v>1434553.9285359099</v>
      </c>
    </row>
    <row r="160" spans="2:8">
      <c r="B160" s="15" t="s">
        <v>26</v>
      </c>
      <c r="C160" s="16"/>
      <c r="D160" s="16"/>
      <c r="E160" s="16"/>
      <c r="G160" s="7"/>
    </row>
    <row r="161" spans="2:7" ht="21.6" customHeight="1">
      <c r="B161" s="222" t="s">
        <v>4326</v>
      </c>
      <c r="C161" s="222"/>
      <c r="D161" s="222"/>
      <c r="E161" s="222"/>
      <c r="G161" s="7"/>
    </row>
    <row r="162" spans="2:7" ht="12.75" customHeight="1">
      <c r="B162" s="15" t="s">
        <v>46</v>
      </c>
      <c r="C162" s="16"/>
      <c r="D162" s="16"/>
      <c r="E162" s="16"/>
      <c r="G162" s="7"/>
    </row>
    <row r="163" spans="2:7">
      <c r="B163" s="222" t="s">
        <v>3743</v>
      </c>
      <c r="C163" s="222"/>
      <c r="D163" s="222"/>
      <c r="E163" s="222"/>
      <c r="G163" s="7"/>
    </row>
    <row r="164" spans="2:7" ht="16.5" customHeight="1">
      <c r="B164" s="222"/>
      <c r="C164" s="222"/>
      <c r="D164" s="222"/>
      <c r="E164" s="222"/>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F32" sqref="F32"/>
    </sheetView>
  </sheetViews>
  <sheetFormatPr baseColWidth="10" defaultColWidth="11.42578125" defaultRowHeight="15"/>
  <cols>
    <col min="1" max="1" width="11.42578125" style="109"/>
    <col min="2" max="2" width="99.140625" style="109" customWidth="1"/>
    <col min="3" max="4" width="15.42578125" style="109" customWidth="1"/>
    <col min="5" max="5" width="17.7109375" style="109" customWidth="1"/>
    <col min="6" max="6" width="21.85546875" style="109" bestFit="1" customWidth="1"/>
    <col min="7" max="7" width="38.5703125" style="109" customWidth="1"/>
    <col min="8" max="16384" width="11.42578125" style="109"/>
  </cols>
  <sheetData>
    <row r="1" spans="2:7" ht="28.5">
      <c r="B1" s="217" t="s">
        <v>0</v>
      </c>
      <c r="C1" s="217"/>
      <c r="D1" s="217"/>
      <c r="E1" s="217"/>
    </row>
    <row r="2" spans="2:7" ht="31.5" customHeight="1">
      <c r="B2" s="238" t="s">
        <v>1</v>
      </c>
      <c r="C2" s="238"/>
      <c r="D2" s="238"/>
      <c r="E2" s="238"/>
    </row>
    <row r="3" spans="2:7" ht="15.6" customHeight="1">
      <c r="B3" s="219" t="s">
        <v>2</v>
      </c>
      <c r="C3" s="219"/>
      <c r="D3" s="219"/>
      <c r="E3" s="219"/>
    </row>
    <row r="4" spans="2:7" ht="13.9" customHeight="1">
      <c r="B4"/>
      <c r="C4"/>
      <c r="D4"/>
      <c r="E4"/>
    </row>
    <row r="5" spans="2:7" ht="18.75">
      <c r="B5" s="233" t="s">
        <v>29</v>
      </c>
      <c r="C5" s="233"/>
      <c r="D5" s="233"/>
      <c r="E5" s="233"/>
    </row>
    <row r="6" spans="2:7" ht="18.75">
      <c r="B6" s="233" t="s">
        <v>3322</v>
      </c>
      <c r="C6" s="233"/>
      <c r="D6" s="233"/>
      <c r="E6" s="233"/>
      <c r="G6" s="110"/>
    </row>
    <row r="7" spans="2:7" ht="18.75">
      <c r="B7" s="229" t="s">
        <v>4325</v>
      </c>
      <c r="C7" s="229"/>
      <c r="D7" s="229"/>
      <c r="E7" s="229"/>
      <c r="G7" s="110"/>
    </row>
    <row r="8" spans="2:7" ht="15.75">
      <c r="B8" s="235" t="s">
        <v>5</v>
      </c>
      <c r="C8" s="235"/>
      <c r="D8" s="235"/>
      <c r="E8" s="235"/>
      <c r="G8" s="111"/>
    </row>
    <row r="9" spans="2:7">
      <c r="B9"/>
      <c r="C9"/>
      <c r="D9"/>
      <c r="E9"/>
      <c r="G9" s="111"/>
    </row>
    <row r="10" spans="2:7">
      <c r="B10" s="117"/>
      <c r="C10" s="117"/>
      <c r="D10" s="117"/>
      <c r="E10" s="117"/>
      <c r="G10" s="111"/>
    </row>
    <row r="11" spans="2:7" ht="9.6" customHeight="1">
      <c r="B11" s="234" t="s">
        <v>6</v>
      </c>
      <c r="C11" s="237" t="s">
        <v>7</v>
      </c>
      <c r="D11" s="223" t="s">
        <v>3729</v>
      </c>
      <c r="E11" s="237" t="s">
        <v>8</v>
      </c>
    </row>
    <row r="12" spans="2:7" ht="13.15" customHeight="1">
      <c r="B12" s="234"/>
      <c r="C12" s="237"/>
      <c r="D12" s="223"/>
      <c r="E12" s="237"/>
      <c r="F12" s="273"/>
    </row>
    <row r="13" spans="2:7" ht="15" customHeight="1">
      <c r="B13" s="234"/>
      <c r="C13" s="135" t="s">
        <v>3740</v>
      </c>
      <c r="D13" s="49" t="s">
        <v>3730</v>
      </c>
      <c r="E13" s="237"/>
      <c r="G13" s="112"/>
    </row>
    <row r="14" spans="2:7">
      <c r="B14" s="136" t="s">
        <v>3316</v>
      </c>
      <c r="C14" s="28">
        <f>C15+C17</f>
        <v>948.96432099999993</v>
      </c>
      <c r="D14" s="28">
        <f>D15+D17</f>
        <v>831.79422112999998</v>
      </c>
      <c r="E14" s="28">
        <f>E15+E17</f>
        <v>666.71741306999968</v>
      </c>
      <c r="F14" s="113"/>
      <c r="G14" s="114"/>
    </row>
    <row r="15" spans="2:7">
      <c r="B15" s="132" t="s">
        <v>92</v>
      </c>
      <c r="C15" s="73">
        <f>C16</f>
        <v>874.88515299999995</v>
      </c>
      <c r="D15" s="73">
        <f>D16</f>
        <v>757.71505313</v>
      </c>
      <c r="E15" s="73">
        <f>E16</f>
        <v>597.23327306999965</v>
      </c>
      <c r="F15" s="113"/>
      <c r="G15" s="112"/>
    </row>
    <row r="16" spans="2:7" ht="16.149999999999999" customHeight="1">
      <c r="B16" s="133" t="s">
        <v>97</v>
      </c>
      <c r="C16" s="72">
        <v>874.88515299999995</v>
      </c>
      <c r="D16" s="72">
        <v>757.71505313</v>
      </c>
      <c r="E16" s="72">
        <v>597.23327306999965</v>
      </c>
      <c r="F16" s="113"/>
      <c r="G16" s="119"/>
    </row>
    <row r="17" spans="2:7">
      <c r="B17" s="203" t="s">
        <v>105</v>
      </c>
      <c r="C17" s="37">
        <f>C18</f>
        <v>74.079167999999996</v>
      </c>
      <c r="D17" s="37">
        <f>D18</f>
        <v>74.079167999999996</v>
      </c>
      <c r="E17" s="37">
        <f>E18</f>
        <v>69.484139999999996</v>
      </c>
      <c r="F17" s="113"/>
      <c r="G17" s="119"/>
    </row>
    <row r="18" spans="2:7" ht="14.45" customHeight="1">
      <c r="B18" s="204" t="s">
        <v>111</v>
      </c>
      <c r="C18" s="29">
        <v>74.079167999999996</v>
      </c>
      <c r="D18" s="29">
        <v>74.079167999999996</v>
      </c>
      <c r="E18" s="29">
        <v>69.484139999999996</v>
      </c>
      <c r="F18" s="113"/>
      <c r="G18" s="114"/>
    </row>
    <row r="19" spans="2:7" ht="13.9" customHeight="1">
      <c r="B19" s="136" t="s">
        <v>3317</v>
      </c>
      <c r="C19" s="28">
        <f t="shared" ref="C19:E20" si="0">C20</f>
        <v>242.12804399999999</v>
      </c>
      <c r="D19" s="28">
        <f t="shared" si="0"/>
        <v>297.33325711999998</v>
      </c>
      <c r="E19" s="28">
        <f t="shared" si="0"/>
        <v>229.01128726999994</v>
      </c>
      <c r="F19" s="113"/>
      <c r="G19" s="114"/>
    </row>
    <row r="20" spans="2:7" ht="10.9" customHeight="1">
      <c r="B20" s="203" t="s">
        <v>114</v>
      </c>
      <c r="C20" s="37">
        <f t="shared" si="0"/>
        <v>242.12804399999999</v>
      </c>
      <c r="D20" s="37">
        <f t="shared" si="0"/>
        <v>297.33325711999998</v>
      </c>
      <c r="E20" s="37">
        <f t="shared" si="0"/>
        <v>229.01128726999994</v>
      </c>
      <c r="F20" s="113"/>
      <c r="G20" s="115"/>
    </row>
    <row r="21" spans="2:7">
      <c r="B21" s="205" t="s">
        <v>117</v>
      </c>
      <c r="C21" s="29">
        <v>242.12804399999999</v>
      </c>
      <c r="D21" s="29">
        <v>297.33325711999998</v>
      </c>
      <c r="E21" s="29">
        <v>229.01128726999994</v>
      </c>
      <c r="F21" s="113"/>
      <c r="G21" s="114"/>
    </row>
    <row r="22" spans="2:7">
      <c r="B22" s="136" t="s">
        <v>3318</v>
      </c>
      <c r="C22" s="28">
        <f>C23+C25+C27</f>
        <v>2730.851345</v>
      </c>
      <c r="D22" s="28">
        <f>D23+D25+D27</f>
        <v>2838.93547842</v>
      </c>
      <c r="E22" s="28">
        <f>E23+E25+E27</f>
        <v>2479.0332612799994</v>
      </c>
      <c r="F22" s="113"/>
      <c r="G22" s="114"/>
    </row>
    <row r="23" spans="2:7">
      <c r="B23" s="132" t="s">
        <v>173</v>
      </c>
      <c r="C23" s="73">
        <f>C24</f>
        <v>30.27</v>
      </c>
      <c r="D23" s="73">
        <f>D24</f>
        <v>58.481150019999994</v>
      </c>
      <c r="E23" s="73">
        <f>E24</f>
        <v>41.843901789999997</v>
      </c>
      <c r="F23" s="113"/>
      <c r="G23" s="114"/>
    </row>
    <row r="24" spans="2:7">
      <c r="B24" s="134" t="s">
        <v>176</v>
      </c>
      <c r="C24" s="72">
        <v>30.27</v>
      </c>
      <c r="D24" s="72">
        <v>58.481150019999994</v>
      </c>
      <c r="E24" s="72">
        <v>41.843901789999997</v>
      </c>
      <c r="F24" s="113"/>
      <c r="G24" s="114"/>
    </row>
    <row r="25" spans="2:7">
      <c r="B25" s="132" t="s">
        <v>3319</v>
      </c>
      <c r="C25" s="73">
        <f>C26</f>
        <v>1656.8059290000001</v>
      </c>
      <c r="D25" s="73">
        <f>D26</f>
        <v>1690.1149949999999</v>
      </c>
      <c r="E25" s="73">
        <f>E26</f>
        <v>1671.7585079399996</v>
      </c>
      <c r="F25" s="113"/>
      <c r="G25" s="114"/>
    </row>
    <row r="26" spans="2:7">
      <c r="B26" s="134" t="s">
        <v>2506</v>
      </c>
      <c r="C26" s="72">
        <v>1656.8059290000001</v>
      </c>
      <c r="D26" s="72">
        <v>1690.1149949999999</v>
      </c>
      <c r="E26" s="72">
        <v>1671.7585079399996</v>
      </c>
      <c r="F26" s="113"/>
      <c r="G26" s="114"/>
    </row>
    <row r="27" spans="2:7">
      <c r="B27" s="132" t="s">
        <v>202</v>
      </c>
      <c r="C27" s="73">
        <f>C28+C30+C31+C29</f>
        <v>1043.775416</v>
      </c>
      <c r="D27" s="73">
        <f>D28+D30+D31+D29</f>
        <v>1090.3393334</v>
      </c>
      <c r="E27" s="73">
        <f>E28+E30+E31+E29</f>
        <v>765.43085154999994</v>
      </c>
      <c r="F27" s="113"/>
      <c r="G27" s="114"/>
    </row>
    <row r="28" spans="2:7" ht="15.6" customHeight="1">
      <c r="B28" s="134" t="s">
        <v>203</v>
      </c>
      <c r="C28" s="72">
        <v>146.32508799999999</v>
      </c>
      <c r="D28" s="72">
        <v>181.00784452000002</v>
      </c>
      <c r="E28" s="72">
        <v>137.00308675000002</v>
      </c>
      <c r="F28" s="113"/>
      <c r="G28" s="114"/>
    </row>
    <row r="29" spans="2:7" ht="24.75" customHeight="1">
      <c r="B29" s="134" t="s">
        <v>2820</v>
      </c>
      <c r="C29" s="72">
        <v>310</v>
      </c>
      <c r="D29" s="72">
        <v>125</v>
      </c>
      <c r="E29" s="72">
        <v>65.363427790000003</v>
      </c>
      <c r="F29" s="113"/>
      <c r="G29" s="114"/>
    </row>
    <row r="30" spans="2:7" ht="18.600000000000001" customHeight="1">
      <c r="B30" s="134" t="s">
        <v>204</v>
      </c>
      <c r="C30" s="72">
        <v>195.103174</v>
      </c>
      <c r="D30" s="72">
        <v>159.14834507999998</v>
      </c>
      <c r="E30" s="72">
        <v>123.38229042999998</v>
      </c>
      <c r="F30" s="113"/>
      <c r="G30" s="119"/>
    </row>
    <row r="31" spans="2:7" ht="19.899999999999999" customHeight="1">
      <c r="B31" s="134" t="s">
        <v>205</v>
      </c>
      <c r="C31" s="72">
        <v>392.34715399999999</v>
      </c>
      <c r="D31" s="72">
        <v>625.18314379999993</v>
      </c>
      <c r="E31" s="72">
        <v>439.68204657999996</v>
      </c>
      <c r="F31" s="113"/>
      <c r="G31" s="115"/>
    </row>
    <row r="32" spans="2:7">
      <c r="B32" s="137" t="s">
        <v>3320</v>
      </c>
      <c r="C32" s="30">
        <f>C14+C19+C22</f>
        <v>3921.94371</v>
      </c>
      <c r="D32" s="30">
        <f>D14+D19+D22</f>
        <v>3968.0629566699999</v>
      </c>
      <c r="E32" s="98">
        <f>E14+E19+E22</f>
        <v>3374.7619616199991</v>
      </c>
      <c r="F32" s="113"/>
    </row>
    <row r="33" spans="2:6">
      <c r="B33" s="15" t="s">
        <v>26</v>
      </c>
      <c r="C33" s="118"/>
      <c r="D33" s="118"/>
      <c r="E33" s="118"/>
      <c r="F33" s="116"/>
    </row>
    <row r="34" spans="2:6" ht="39.6" customHeight="1">
      <c r="B34" s="222" t="s">
        <v>4326</v>
      </c>
      <c r="C34" s="222"/>
      <c r="D34" s="222"/>
      <c r="E34" s="222"/>
    </row>
    <row r="35" spans="2:6">
      <c r="B35" s="239" t="s">
        <v>46</v>
      </c>
      <c r="C35" s="239"/>
      <c r="D35" s="239"/>
      <c r="E35" s="239"/>
    </row>
    <row r="36" spans="2:6">
      <c r="B36" s="222" t="s">
        <v>3743</v>
      </c>
      <c r="C36" s="222"/>
      <c r="D36" s="222"/>
      <c r="E36" s="222"/>
    </row>
    <row r="37" spans="2:6" ht="25.5" customHeight="1">
      <c r="B37" s="222"/>
      <c r="C37" s="222"/>
      <c r="D37" s="222"/>
      <c r="E37" s="222"/>
    </row>
    <row r="263" spans="2:2">
      <c r="B263" s="109" t="s">
        <v>3321</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90" zoomScaleNormal="90" workbookViewId="0">
      <selection activeCell="F57" sqref="F57"/>
    </sheetView>
  </sheetViews>
  <sheetFormatPr baseColWidth="10" defaultColWidth="11.5703125" defaultRowHeight="15"/>
  <cols>
    <col min="1" max="1" width="11.5703125" style="120"/>
    <col min="2" max="2" width="87.85546875" style="120" bestFit="1" customWidth="1"/>
    <col min="3" max="4" width="24.7109375" style="120" customWidth="1"/>
    <col min="5" max="5" width="25.85546875" style="120" customWidth="1"/>
    <col min="6" max="6" width="27.7109375" style="120" bestFit="1" customWidth="1"/>
    <col min="7" max="7" width="26.5703125" style="120" customWidth="1"/>
    <col min="8" max="8" width="20.28515625" style="120" customWidth="1"/>
    <col min="9" max="9" width="21.5703125" style="120" customWidth="1"/>
    <col min="10" max="12" width="11.5703125" style="120"/>
    <col min="13" max="13" width="36.28515625" style="120" bestFit="1" customWidth="1"/>
    <col min="14" max="14" width="17.7109375" style="120" bestFit="1" customWidth="1"/>
    <col min="15" max="16384" width="11.5703125" style="120"/>
  </cols>
  <sheetData>
    <row r="1" spans="2:14" ht="29.25" thickBot="1">
      <c r="B1" s="217" t="s">
        <v>0</v>
      </c>
      <c r="C1" s="217"/>
      <c r="D1" s="217"/>
      <c r="E1" s="217"/>
      <c r="F1" s="217"/>
      <c r="G1" s="217"/>
      <c r="H1" s="217"/>
      <c r="I1" s="217"/>
    </row>
    <row r="2" spans="2:14" ht="21" customHeight="1" thickBot="1">
      <c r="B2" s="218" t="s">
        <v>1</v>
      </c>
      <c r="C2" s="218"/>
      <c r="D2" s="218"/>
      <c r="E2" s="218"/>
      <c r="F2" s="218"/>
      <c r="G2" s="218"/>
      <c r="H2" s="218"/>
      <c r="I2" s="218"/>
      <c r="M2" s="121" t="s">
        <v>3323</v>
      </c>
      <c r="N2" s="146">
        <v>7447461.0319153201</v>
      </c>
    </row>
    <row r="3" spans="2:14" ht="14.45" customHeight="1">
      <c r="B3" s="231" t="s">
        <v>2</v>
      </c>
      <c r="C3" s="231"/>
      <c r="D3" s="231"/>
      <c r="E3" s="231"/>
      <c r="F3" s="231"/>
      <c r="G3" s="231"/>
      <c r="H3" s="231"/>
      <c r="I3" s="231"/>
    </row>
    <row r="4" spans="2:14" ht="14.45" customHeight="1">
      <c r="C4"/>
      <c r="D4"/>
      <c r="E4"/>
      <c r="F4"/>
      <c r="G4"/>
      <c r="H4"/>
      <c r="I4"/>
    </row>
    <row r="5" spans="2:14" ht="18" customHeight="1">
      <c r="B5" s="233" t="s">
        <v>29</v>
      </c>
      <c r="C5" s="233"/>
      <c r="D5" s="233"/>
      <c r="E5" s="233"/>
      <c r="F5" s="233"/>
      <c r="G5" s="233"/>
      <c r="H5" s="233"/>
      <c r="I5" s="233"/>
    </row>
    <row r="6" spans="2:14" ht="18" customHeight="1">
      <c r="B6" s="232" t="s">
        <v>3330</v>
      </c>
      <c r="C6" s="232"/>
      <c r="D6" s="232"/>
      <c r="E6" s="232"/>
      <c r="F6" s="232"/>
      <c r="G6" s="232"/>
      <c r="H6" s="232"/>
      <c r="I6" s="232"/>
    </row>
    <row r="7" spans="2:14" ht="18" customHeight="1">
      <c r="B7" s="229" t="s">
        <v>4325</v>
      </c>
      <c r="C7" s="229"/>
      <c r="D7" s="229"/>
      <c r="E7" s="229"/>
      <c r="F7" s="229"/>
      <c r="G7" s="229"/>
      <c r="H7" s="229"/>
      <c r="I7" s="229"/>
    </row>
    <row r="8" spans="2:14" ht="15.6" customHeight="1">
      <c r="B8" s="235" t="s">
        <v>5</v>
      </c>
      <c r="C8" s="235"/>
      <c r="D8" s="235"/>
      <c r="E8" s="235"/>
      <c r="F8" s="235"/>
      <c r="G8" s="235"/>
      <c r="H8" s="235"/>
      <c r="I8" s="235"/>
    </row>
    <row r="10" spans="2:14" ht="14.45" customHeight="1">
      <c r="B10" s="241" t="s">
        <v>6</v>
      </c>
      <c r="C10" s="240" t="s">
        <v>7</v>
      </c>
      <c r="D10" s="240" t="s">
        <v>3729</v>
      </c>
      <c r="E10" s="240" t="s">
        <v>8</v>
      </c>
      <c r="F10" s="240" t="s">
        <v>3326</v>
      </c>
      <c r="G10" s="240" t="s">
        <v>3327</v>
      </c>
      <c r="H10" s="240" t="s">
        <v>3328</v>
      </c>
      <c r="I10" s="240" t="s">
        <v>3329</v>
      </c>
    </row>
    <row r="11" spans="2:14" ht="8.25" customHeight="1">
      <c r="B11" s="241"/>
      <c r="C11" s="240"/>
      <c r="D11" s="240"/>
      <c r="E11" s="240"/>
      <c r="F11" s="240"/>
      <c r="G11" s="240"/>
      <c r="H11" s="240"/>
      <c r="I11" s="240"/>
    </row>
    <row r="12" spans="2:14" ht="14.45" customHeight="1">
      <c r="B12" s="241"/>
      <c r="C12" s="242"/>
      <c r="D12" s="242"/>
      <c r="E12" s="240"/>
      <c r="F12" s="240"/>
      <c r="G12" s="240"/>
      <c r="H12" s="240"/>
      <c r="I12" s="240"/>
    </row>
    <row r="13" spans="2:14" ht="11.25" customHeight="1">
      <c r="B13" s="241"/>
      <c r="C13" s="180" t="s">
        <v>3740</v>
      </c>
      <c r="D13" s="180" t="s">
        <v>3730</v>
      </c>
      <c r="E13" s="240"/>
      <c r="F13" s="240"/>
      <c r="G13" s="240"/>
      <c r="H13" s="240"/>
      <c r="I13" s="240"/>
    </row>
    <row r="14" spans="2:14" ht="13.15" customHeight="1">
      <c r="B14" s="241"/>
      <c r="C14" s="179">
        <v>1</v>
      </c>
      <c r="D14" s="179">
        <v>2</v>
      </c>
      <c r="E14" s="179">
        <v>3</v>
      </c>
      <c r="F14" s="179">
        <v>4</v>
      </c>
      <c r="G14" s="179">
        <v>5</v>
      </c>
      <c r="H14" s="179" t="s">
        <v>3731</v>
      </c>
      <c r="I14" s="179" t="s">
        <v>3732</v>
      </c>
    </row>
    <row r="15" spans="2:14">
      <c r="B15" s="130" t="s">
        <v>3316</v>
      </c>
      <c r="C15" s="153">
        <f t="shared" ref="C15:D15" si="0">C16</f>
        <v>1533.4254550000001</v>
      </c>
      <c r="D15" s="153">
        <f t="shared" si="0"/>
        <v>1104.1141807399999</v>
      </c>
      <c r="E15" s="153">
        <f t="shared" ref="E15:G16" si="1">E16</f>
        <v>959.08500691000006</v>
      </c>
      <c r="F15" s="153">
        <f t="shared" si="1"/>
        <v>959.08500691000006</v>
      </c>
      <c r="G15" s="153">
        <f t="shared" si="1"/>
        <v>0</v>
      </c>
      <c r="H15" s="139">
        <f>F15-G15</f>
        <v>959.08500691000006</v>
      </c>
      <c r="I15" s="131">
        <f>E15/$N$2</f>
        <v>1.2878013094663282E-4</v>
      </c>
      <c r="M15" s="145"/>
    </row>
    <row r="16" spans="2:14">
      <c r="B16" s="128" t="s">
        <v>105</v>
      </c>
      <c r="C16" s="154">
        <f>C17</f>
        <v>1533.4254550000001</v>
      </c>
      <c r="D16" s="154">
        <f>D17</f>
        <v>1104.1141807399999</v>
      </c>
      <c r="E16" s="154">
        <f>E17</f>
        <v>959.08500691000006</v>
      </c>
      <c r="F16" s="155">
        <f>F17</f>
        <v>959.08500691000006</v>
      </c>
      <c r="G16" s="155">
        <f t="shared" si="1"/>
        <v>0</v>
      </c>
      <c r="H16" s="142">
        <f>F16-G16</f>
        <v>959.08500691000006</v>
      </c>
      <c r="I16" s="129">
        <f t="shared" ref="I16:I55" si="2">E16/$N$2</f>
        <v>1.2878013094663282E-4</v>
      </c>
    </row>
    <row r="17" spans="2:13">
      <c r="B17" s="124" t="s">
        <v>107</v>
      </c>
      <c r="C17" s="154">
        <v>1533.4254550000001</v>
      </c>
      <c r="D17" s="154">
        <v>1104.1141807399999</v>
      </c>
      <c r="E17" s="154">
        <v>959.08500691000006</v>
      </c>
      <c r="F17" s="154">
        <v>959.08500691000006</v>
      </c>
      <c r="G17" s="155">
        <v>0</v>
      </c>
      <c r="H17" s="143">
        <f t="shared" ref="H17:H55" si="3">F17-G17</f>
        <v>959.08500691000006</v>
      </c>
      <c r="I17" s="125">
        <f t="shared" si="2"/>
        <v>1.2878013094663282E-4</v>
      </c>
    </row>
    <row r="18" spans="2:13">
      <c r="B18" s="130" t="s">
        <v>3317</v>
      </c>
      <c r="C18" s="153">
        <f>C19+C22+C27+C29</f>
        <v>139909.989952</v>
      </c>
      <c r="D18" s="153">
        <f>D19+D22+D27+D29</f>
        <v>140116.34817215</v>
      </c>
      <c r="E18" s="153">
        <f>E19+E22+E27+E29</f>
        <v>129973.39408733002</v>
      </c>
      <c r="F18" s="153">
        <f>F19+F22+F27+F29</f>
        <v>35749.077025000006</v>
      </c>
      <c r="G18" s="153">
        <f>G19+G22+G27+G29</f>
        <v>94224.317062329996</v>
      </c>
      <c r="H18" s="139">
        <f t="shared" si="3"/>
        <v>-58475.24003732999</v>
      </c>
      <c r="I18" s="131">
        <f t="shared" si="2"/>
        <v>1.7452040840541836E-2</v>
      </c>
      <c r="K18" s="122"/>
    </row>
    <row r="19" spans="2:13">
      <c r="B19" s="128" t="s">
        <v>118</v>
      </c>
      <c r="C19" s="157">
        <f>C21+C20</f>
        <v>651.23408900000004</v>
      </c>
      <c r="D19" s="157">
        <f>D21+D20</f>
        <v>608.664129</v>
      </c>
      <c r="E19" s="157">
        <f>E21+E20</f>
        <v>228.57284183999997</v>
      </c>
      <c r="F19" s="155">
        <f>SUM(F20:F21)</f>
        <v>228.57284183999997</v>
      </c>
      <c r="G19" s="156">
        <f>SUM(G20:G21)</f>
        <v>0</v>
      </c>
      <c r="H19" s="142">
        <f t="shared" si="3"/>
        <v>228.57284183999997</v>
      </c>
      <c r="I19" s="129">
        <f t="shared" si="2"/>
        <v>3.069137802272141E-5</v>
      </c>
      <c r="K19" s="122"/>
    </row>
    <row r="20" spans="2:13">
      <c r="B20" s="124" t="s">
        <v>3325</v>
      </c>
      <c r="C20" s="154">
        <v>168.7</v>
      </c>
      <c r="D20" s="154">
        <v>300.58999999999997</v>
      </c>
      <c r="E20" s="154">
        <v>0</v>
      </c>
      <c r="F20" s="154">
        <f>$E20</f>
        <v>0</v>
      </c>
      <c r="G20" s="156">
        <v>0</v>
      </c>
      <c r="H20" s="142">
        <f t="shared" si="3"/>
        <v>0</v>
      </c>
      <c r="I20" s="129">
        <f t="shared" si="2"/>
        <v>0</v>
      </c>
      <c r="K20" s="152"/>
      <c r="M20" s="149"/>
    </row>
    <row r="21" spans="2:13">
      <c r="B21" s="124" t="s">
        <v>121</v>
      </c>
      <c r="C21" s="154">
        <v>482.53408899999999</v>
      </c>
      <c r="D21" s="154">
        <v>308.07412900000003</v>
      </c>
      <c r="E21" s="154">
        <v>228.57284183999997</v>
      </c>
      <c r="F21" s="154">
        <v>228.57284183999997</v>
      </c>
      <c r="G21" s="154">
        <v>0</v>
      </c>
      <c r="H21" s="138">
        <f t="shared" si="3"/>
        <v>228.57284183999997</v>
      </c>
      <c r="I21" s="147">
        <f t="shared" si="2"/>
        <v>3.069137802272141E-5</v>
      </c>
      <c r="K21" s="144"/>
    </row>
    <row r="22" spans="2:13" ht="15.75" thickBot="1">
      <c r="B22" s="128" t="s">
        <v>125</v>
      </c>
      <c r="C22" s="157">
        <f>SUM(C23:C26)</f>
        <v>92264.417778000003</v>
      </c>
      <c r="D22" s="157">
        <f>SUM(D23:D26)</f>
        <v>96742.113783110006</v>
      </c>
      <c r="E22" s="157">
        <f>SUM(E23:E26)</f>
        <v>94999.31968907002</v>
      </c>
      <c r="F22" s="157">
        <f>SUM(F23:F26)</f>
        <v>1509.72784011</v>
      </c>
      <c r="G22" s="157">
        <f>SUM(G23:G26)</f>
        <v>93489.591848960001</v>
      </c>
      <c r="H22" s="140">
        <f t="shared" si="3"/>
        <v>-91979.864008849996</v>
      </c>
      <c r="I22" s="148">
        <f t="shared" si="2"/>
        <v>1.2755933771517611E-2</v>
      </c>
    </row>
    <row r="23" spans="2:13" ht="15.75" thickBot="1">
      <c r="B23" s="124" t="s">
        <v>126</v>
      </c>
      <c r="C23" s="154">
        <v>612.76176499999997</v>
      </c>
      <c r="D23" s="154">
        <v>661.76419303</v>
      </c>
      <c r="E23" s="154">
        <v>516.77237260000004</v>
      </c>
      <c r="F23" s="189">
        <v>0</v>
      </c>
      <c r="G23" s="154">
        <v>516.77237260000004</v>
      </c>
      <c r="H23" s="138">
        <f t="shared" si="3"/>
        <v>-516.77237260000004</v>
      </c>
      <c r="I23" s="147">
        <f t="shared" si="2"/>
        <v>6.9389067010277165E-5</v>
      </c>
    </row>
    <row r="24" spans="2:13">
      <c r="B24" s="124" t="s">
        <v>127</v>
      </c>
      <c r="C24" s="154">
        <v>89379.551277999999</v>
      </c>
      <c r="D24" s="154">
        <v>93747.473136080007</v>
      </c>
      <c r="E24" s="154">
        <v>92972.819476360019</v>
      </c>
      <c r="F24" s="189">
        <v>0</v>
      </c>
      <c r="G24" s="154">
        <v>92972.819476360004</v>
      </c>
      <c r="H24" s="138">
        <f>F24-G24</f>
        <v>-92972.819476360004</v>
      </c>
      <c r="I24" s="147">
        <f t="shared" si="2"/>
        <v>1.248382758606385E-2</v>
      </c>
      <c r="K24" s="198"/>
    </row>
    <row r="25" spans="2:13">
      <c r="B25" s="124" t="s">
        <v>128</v>
      </c>
      <c r="C25" s="154">
        <v>3.4314740000000001</v>
      </c>
      <c r="D25" s="154">
        <v>83.206352999999993</v>
      </c>
      <c r="E25" s="154">
        <v>47.889712569999993</v>
      </c>
      <c r="F25" s="154">
        <v>47.889712569999993</v>
      </c>
      <c r="G25" s="154">
        <v>0</v>
      </c>
      <c r="H25" s="138">
        <f t="shared" si="3"/>
        <v>47.889712569999993</v>
      </c>
      <c r="I25" s="147">
        <f t="shared" si="2"/>
        <v>6.4303408053796603E-6</v>
      </c>
    </row>
    <row r="26" spans="2:13">
      <c r="B26" s="124" t="s">
        <v>129</v>
      </c>
      <c r="C26" s="154">
        <v>2268.6732609999999</v>
      </c>
      <c r="D26" s="154">
        <v>2249.6701010000002</v>
      </c>
      <c r="E26" s="154">
        <v>1461.83812754</v>
      </c>
      <c r="F26" s="154">
        <v>1461.83812754</v>
      </c>
      <c r="G26" s="154">
        <v>0</v>
      </c>
      <c r="H26" s="138">
        <f t="shared" si="3"/>
        <v>1461.83812754</v>
      </c>
      <c r="I26" s="147">
        <f t="shared" si="2"/>
        <v>1.9628677763810305E-4</v>
      </c>
    </row>
    <row r="27" spans="2:13" ht="15.75" thickBot="1">
      <c r="B27" s="128" t="s">
        <v>130</v>
      </c>
      <c r="C27" s="157">
        <f>C28</f>
        <v>749.45083599999998</v>
      </c>
      <c r="D27" s="157">
        <f>D28</f>
        <v>939.03131489999998</v>
      </c>
      <c r="E27" s="157">
        <f>E28</f>
        <v>734.72521336999989</v>
      </c>
      <c r="F27" s="157">
        <f>F28</f>
        <v>0</v>
      </c>
      <c r="G27" s="157">
        <f>G28</f>
        <v>734.72521336999989</v>
      </c>
      <c r="H27" s="140">
        <f t="shared" si="3"/>
        <v>-734.72521336999989</v>
      </c>
      <c r="I27" s="148">
        <f t="shared" si="2"/>
        <v>9.8654455554908095E-5</v>
      </c>
    </row>
    <row r="28" spans="2:13">
      <c r="B28" s="124" t="s">
        <v>131</v>
      </c>
      <c r="C28" s="154">
        <v>749.45083599999998</v>
      </c>
      <c r="D28" s="154">
        <v>939.03131489999998</v>
      </c>
      <c r="E28" s="154">
        <v>734.72521336999989</v>
      </c>
      <c r="F28" s="189">
        <v>0</v>
      </c>
      <c r="G28" s="154">
        <v>734.72521336999989</v>
      </c>
      <c r="H28" s="138">
        <f t="shared" si="3"/>
        <v>-734.72521336999989</v>
      </c>
      <c r="I28" s="147">
        <f t="shared" si="2"/>
        <v>9.8654455554908095E-5</v>
      </c>
    </row>
    <row r="29" spans="2:13">
      <c r="B29" s="128" t="s">
        <v>132</v>
      </c>
      <c r="C29" s="157">
        <f>C30</f>
        <v>46244.887248999999</v>
      </c>
      <c r="D29" s="157">
        <f>D30</f>
        <v>41826.538945139997</v>
      </c>
      <c r="E29" s="157">
        <f>E30</f>
        <v>34010.776343050005</v>
      </c>
      <c r="F29" s="157">
        <f>F30</f>
        <v>34010.776343050005</v>
      </c>
      <c r="G29" s="154">
        <f>G30</f>
        <v>0</v>
      </c>
      <c r="H29" s="140">
        <f t="shared" si="3"/>
        <v>34010.776343050005</v>
      </c>
      <c r="I29" s="148">
        <f t="shared" si="2"/>
        <v>4.5667612354465988E-3</v>
      </c>
    </row>
    <row r="30" spans="2:13">
      <c r="B30" s="124" t="s">
        <v>135</v>
      </c>
      <c r="C30" s="154">
        <v>46244.887248999999</v>
      </c>
      <c r="D30" s="154">
        <v>41826.538945139997</v>
      </c>
      <c r="E30" s="154">
        <v>34010.776343050005</v>
      </c>
      <c r="F30" s="154">
        <v>34010.776343050005</v>
      </c>
      <c r="G30" s="156">
        <v>0</v>
      </c>
      <c r="H30" s="143">
        <f t="shared" si="3"/>
        <v>34010.776343050005</v>
      </c>
      <c r="I30" s="125">
        <f t="shared" si="2"/>
        <v>4.5667612354465988E-3</v>
      </c>
    </row>
    <row r="31" spans="2:13">
      <c r="B31" s="130" t="s">
        <v>3324</v>
      </c>
      <c r="C31" s="153">
        <f>C32+C35+C46</f>
        <v>9052.3133450000005</v>
      </c>
      <c r="D31" s="153">
        <f>D32+D35+D46</f>
        <v>8757.9471656300011</v>
      </c>
      <c r="E31" s="153">
        <f>E32+E35+E46</f>
        <v>6752.802809159999</v>
      </c>
      <c r="F31" s="153">
        <f>F32+F35+F46</f>
        <v>6740.4467838699993</v>
      </c>
      <c r="G31" s="153">
        <f>G32+G35+G46</f>
        <v>12.35602529</v>
      </c>
      <c r="H31" s="139">
        <f>F31-G31</f>
        <v>6728.0907585799996</v>
      </c>
      <c r="I31" s="131">
        <f t="shared" si="2"/>
        <v>9.0672549748452053E-4</v>
      </c>
    </row>
    <row r="32" spans="2:13">
      <c r="B32" s="128" t="s">
        <v>145</v>
      </c>
      <c r="C32" s="157">
        <f>C33+C34</f>
        <v>414.964674</v>
      </c>
      <c r="D32" s="157">
        <f>D33+D34</f>
        <v>543.46087209999996</v>
      </c>
      <c r="E32" s="157">
        <f t="shared" ref="E32" si="4">E33+E34</f>
        <v>391.8466057</v>
      </c>
      <c r="F32" s="157">
        <f>SUM(F33:F34)</f>
        <v>391.8466057</v>
      </c>
      <c r="G32" s="156">
        <f>SUM(G33:G34)</f>
        <v>0</v>
      </c>
      <c r="H32" s="142">
        <f t="shared" si="3"/>
        <v>391.8466057</v>
      </c>
      <c r="I32" s="129">
        <f t="shared" si="2"/>
        <v>5.2614791003374449E-5</v>
      </c>
    </row>
    <row r="33" spans="2:9">
      <c r="B33" s="124" t="s">
        <v>146</v>
      </c>
      <c r="C33" s="154">
        <v>240.045174</v>
      </c>
      <c r="D33" s="154">
        <v>451.04517399999997</v>
      </c>
      <c r="E33" s="154">
        <v>335.86492234999997</v>
      </c>
      <c r="F33" s="154">
        <v>335.86492234999997</v>
      </c>
      <c r="G33" s="156">
        <v>0</v>
      </c>
      <c r="H33" s="143">
        <f t="shared" si="3"/>
        <v>335.86492234999997</v>
      </c>
      <c r="I33" s="125">
        <f t="shared" si="2"/>
        <v>4.5097909329190951E-5</v>
      </c>
    </row>
    <row r="34" spans="2:9">
      <c r="B34" s="124" t="s">
        <v>148</v>
      </c>
      <c r="C34" s="154">
        <v>174.9195</v>
      </c>
      <c r="D34" s="154">
        <v>92.4156981</v>
      </c>
      <c r="E34" s="154">
        <v>55.981683350000012</v>
      </c>
      <c r="F34" s="154">
        <v>55.981683350000012</v>
      </c>
      <c r="G34" s="154">
        <v>0</v>
      </c>
      <c r="H34" s="138">
        <f>F34-G34</f>
        <v>55.981683350000012</v>
      </c>
      <c r="I34" s="125">
        <f t="shared" si="2"/>
        <v>7.5168816741835006E-6</v>
      </c>
    </row>
    <row r="35" spans="2:9">
      <c r="B35" s="128" t="s">
        <v>149</v>
      </c>
      <c r="C35" s="157">
        <f>SUM(C36:C45)</f>
        <v>7918.4062160000003</v>
      </c>
      <c r="D35" s="157">
        <f>SUM(D36:D45)</f>
        <v>7388.1671900000001</v>
      </c>
      <c r="E35" s="157">
        <f t="shared" ref="E35" si="5">SUM(E36:E45)</f>
        <v>5761.4277824299998</v>
      </c>
      <c r="F35" s="157">
        <f>SUM(F36:F45)</f>
        <v>5749.07175714</v>
      </c>
      <c r="G35" s="157">
        <f>SUM(G36:G45)</f>
        <v>12.35602529</v>
      </c>
      <c r="H35" s="140">
        <f>F35-G35</f>
        <v>5736.7157318500003</v>
      </c>
      <c r="I35" s="129">
        <f t="shared" si="2"/>
        <v>7.7360965807541661E-4</v>
      </c>
    </row>
    <row r="36" spans="2:9">
      <c r="B36" s="124" t="s">
        <v>150</v>
      </c>
      <c r="C36" s="154">
        <v>973.79100200000005</v>
      </c>
      <c r="D36" s="154">
        <v>277.66230999999999</v>
      </c>
      <c r="E36" s="154">
        <v>239.77970578</v>
      </c>
      <c r="F36" s="154">
        <v>239.77970578</v>
      </c>
      <c r="G36" s="154">
        <v>0</v>
      </c>
      <c r="H36" s="138">
        <f t="shared" si="3"/>
        <v>239.77970578</v>
      </c>
      <c r="I36" s="125">
        <f t="shared" si="2"/>
        <v>3.2196167895669272E-5</v>
      </c>
    </row>
    <row r="37" spans="2:9">
      <c r="B37" s="124" t="s">
        <v>151</v>
      </c>
      <c r="C37" s="154">
        <v>168.15633700000001</v>
      </c>
      <c r="D37" s="154">
        <v>173.84933699999999</v>
      </c>
      <c r="E37" s="154">
        <v>173.69999996000001</v>
      </c>
      <c r="F37" s="154">
        <v>173.69999996000001</v>
      </c>
      <c r="G37" s="154">
        <v>0</v>
      </c>
      <c r="H37" s="138">
        <f t="shared" si="3"/>
        <v>173.69999996000001</v>
      </c>
      <c r="I37" s="147">
        <f t="shared" si="2"/>
        <v>2.3323384871116039E-5</v>
      </c>
    </row>
    <row r="38" spans="2:9">
      <c r="B38" s="124" t="s">
        <v>153</v>
      </c>
      <c r="C38" s="154">
        <v>35.876055999999998</v>
      </c>
      <c r="D38" s="154">
        <v>30.130776999999998</v>
      </c>
      <c r="E38" s="154">
        <v>14.61436129</v>
      </c>
      <c r="F38" s="154">
        <v>14.61436129</v>
      </c>
      <c r="G38" s="154">
        <v>0</v>
      </c>
      <c r="H38" s="138">
        <f t="shared" si="3"/>
        <v>14.61436129</v>
      </c>
      <c r="I38" s="147">
        <f t="shared" si="2"/>
        <v>1.9623279970679503E-6</v>
      </c>
    </row>
    <row r="39" spans="2:9">
      <c r="B39" s="124" t="s">
        <v>155</v>
      </c>
      <c r="C39" s="154">
        <v>901.64199499999995</v>
      </c>
      <c r="D39" s="154">
        <v>890.55216800000005</v>
      </c>
      <c r="E39" s="154">
        <v>718.06826847000013</v>
      </c>
      <c r="F39" s="154">
        <v>718.06826847000013</v>
      </c>
      <c r="G39" s="154">
        <v>0</v>
      </c>
      <c r="H39" s="138">
        <f t="shared" si="3"/>
        <v>718.06826847000013</v>
      </c>
      <c r="I39" s="147">
        <f t="shared" si="2"/>
        <v>9.6417861791124948E-5</v>
      </c>
    </row>
    <row r="40" spans="2:9">
      <c r="B40" s="124" t="s">
        <v>156</v>
      </c>
      <c r="C40" s="154">
        <v>631.89854400000002</v>
      </c>
      <c r="D40" s="154">
        <v>884.73868000000004</v>
      </c>
      <c r="E40" s="154">
        <v>792.71966111000006</v>
      </c>
      <c r="F40" s="154">
        <v>792.71966111000006</v>
      </c>
      <c r="G40" s="154">
        <v>0</v>
      </c>
      <c r="H40" s="138">
        <f t="shared" si="3"/>
        <v>792.71966111000006</v>
      </c>
      <c r="I40" s="147">
        <f t="shared" si="2"/>
        <v>1.0644159905139247E-4</v>
      </c>
    </row>
    <row r="41" spans="2:9">
      <c r="B41" s="124" t="s">
        <v>157</v>
      </c>
      <c r="C41" s="154">
        <v>113.76155300000001</v>
      </c>
      <c r="D41" s="154">
        <v>106.411553</v>
      </c>
      <c r="E41" s="154">
        <v>89.442430610000017</v>
      </c>
      <c r="F41" s="154">
        <v>89.442430610000017</v>
      </c>
      <c r="G41" s="154">
        <v>0</v>
      </c>
      <c r="H41" s="138">
        <f t="shared" si="3"/>
        <v>89.442430610000017</v>
      </c>
      <c r="I41" s="147">
        <f t="shared" si="2"/>
        <v>1.200978833278936E-5</v>
      </c>
    </row>
    <row r="42" spans="2:9" ht="15.75" thickBot="1">
      <c r="B42" s="124" t="s">
        <v>158</v>
      </c>
      <c r="C42" s="154">
        <v>9.6492640000000005</v>
      </c>
      <c r="D42" s="154">
        <v>3.155189</v>
      </c>
      <c r="E42" s="154">
        <v>0.95594864999999996</v>
      </c>
      <c r="F42" s="154">
        <v>0.95594864999999996</v>
      </c>
      <c r="G42" s="154">
        <v>0</v>
      </c>
      <c r="H42" s="138">
        <f t="shared" si="3"/>
        <v>0.95594864999999996</v>
      </c>
      <c r="I42" s="147">
        <f t="shared" si="2"/>
        <v>1.2835899992002393E-7</v>
      </c>
    </row>
    <row r="43" spans="2:9">
      <c r="B43" s="124" t="s">
        <v>2814</v>
      </c>
      <c r="C43" s="154">
        <v>84.934883999999997</v>
      </c>
      <c r="D43" s="154">
        <v>66.405835999999994</v>
      </c>
      <c r="E43" s="154">
        <v>12.35602529</v>
      </c>
      <c r="F43" s="190">
        <v>0</v>
      </c>
      <c r="G43" s="154">
        <v>12.35602529</v>
      </c>
      <c r="H43" s="138">
        <f t="shared" si="3"/>
        <v>-12.35602529</v>
      </c>
      <c r="I43" s="147">
        <f t="shared" si="2"/>
        <v>1.6590923050217434E-6</v>
      </c>
    </row>
    <row r="44" spans="2:9">
      <c r="B44" s="124" t="s">
        <v>159</v>
      </c>
      <c r="C44" s="154">
        <v>12</v>
      </c>
      <c r="D44" s="154">
        <v>15</v>
      </c>
      <c r="E44" s="154">
        <v>12.392060470000001</v>
      </c>
      <c r="F44" s="154">
        <v>12.392060470000001</v>
      </c>
      <c r="G44" s="154">
        <v>0</v>
      </c>
      <c r="H44" s="138">
        <f t="shared" si="3"/>
        <v>12.392060470000001</v>
      </c>
      <c r="I44" s="147">
        <f t="shared" si="2"/>
        <v>1.6639308909298233E-6</v>
      </c>
    </row>
    <row r="45" spans="2:9">
      <c r="B45" s="124" t="s">
        <v>160</v>
      </c>
      <c r="C45" s="154">
        <v>4986.6965810000002</v>
      </c>
      <c r="D45" s="154">
        <v>4940.26134</v>
      </c>
      <c r="E45" s="154">
        <v>3707.3993207999997</v>
      </c>
      <c r="F45" s="154">
        <v>3707.3993207999997</v>
      </c>
      <c r="G45" s="154">
        <v>0</v>
      </c>
      <c r="H45" s="138">
        <f t="shared" si="3"/>
        <v>3707.3993207999997</v>
      </c>
      <c r="I45" s="147">
        <f t="shared" si="2"/>
        <v>4.9780714594038495E-4</v>
      </c>
    </row>
    <row r="46" spans="2:9">
      <c r="B46" s="128" t="s">
        <v>161</v>
      </c>
      <c r="C46" s="157">
        <f>SUM(C47:C54)</f>
        <v>718.942455</v>
      </c>
      <c r="D46" s="157">
        <f>SUM(D47:D54)</f>
        <v>826.31910352999989</v>
      </c>
      <c r="E46" s="157">
        <f t="shared" ref="E46" si="6">SUM(E47:E54)</f>
        <v>599.52842102999989</v>
      </c>
      <c r="F46" s="157">
        <f>SUM(F47:F54)</f>
        <v>599.52842102999989</v>
      </c>
      <c r="G46" s="154">
        <f>SUM(G47:G54)</f>
        <v>0</v>
      </c>
      <c r="H46" s="140">
        <f t="shared" si="3"/>
        <v>599.52842102999989</v>
      </c>
      <c r="I46" s="148">
        <f t="shared" si="2"/>
        <v>8.0501048405729573E-5</v>
      </c>
    </row>
    <row r="47" spans="2:9">
      <c r="B47" s="124" t="s">
        <v>162</v>
      </c>
      <c r="C47" s="154">
        <v>282.064978</v>
      </c>
      <c r="D47" s="154">
        <v>268.81638703999994</v>
      </c>
      <c r="E47" s="154">
        <v>260.68861048999997</v>
      </c>
      <c r="F47" s="154">
        <v>260.68861048999997</v>
      </c>
      <c r="G47" s="154">
        <v>0</v>
      </c>
      <c r="H47" s="138">
        <f t="shared" si="3"/>
        <v>260.68861048999997</v>
      </c>
      <c r="I47" s="147">
        <f t="shared" si="2"/>
        <v>3.5003689092543894E-5</v>
      </c>
    </row>
    <row r="48" spans="2:9">
      <c r="B48" s="124" t="s">
        <v>163</v>
      </c>
      <c r="C48" s="154">
        <v>4.5381109999999998</v>
      </c>
      <c r="D48" s="154">
        <v>4.9909695000000003</v>
      </c>
      <c r="E48" s="154">
        <v>4.9167954999999992</v>
      </c>
      <c r="F48" s="154">
        <v>4.9167954999999992</v>
      </c>
      <c r="G48" s="154">
        <v>0</v>
      </c>
      <c r="H48" s="138">
        <f t="shared" si="3"/>
        <v>4.9167954999999992</v>
      </c>
      <c r="I48" s="147">
        <f t="shared" si="2"/>
        <v>6.6019754637581628E-7</v>
      </c>
    </row>
    <row r="49" spans="2:9">
      <c r="B49" s="124" t="s">
        <v>164</v>
      </c>
      <c r="C49" s="154">
        <v>149.27897200000001</v>
      </c>
      <c r="D49" s="154">
        <v>164.27845586999999</v>
      </c>
      <c r="E49" s="154">
        <v>143.26398293</v>
      </c>
      <c r="F49" s="154">
        <v>143.26398293</v>
      </c>
      <c r="G49" s="154">
        <v>0</v>
      </c>
      <c r="H49" s="138">
        <f t="shared" si="3"/>
        <v>143.26398293</v>
      </c>
      <c r="I49" s="125">
        <f t="shared" si="2"/>
        <v>1.9236620684023333E-5</v>
      </c>
    </row>
    <row r="50" spans="2:9">
      <c r="B50" s="124" t="s">
        <v>165</v>
      </c>
      <c r="C50" s="154">
        <v>16</v>
      </c>
      <c r="D50" s="154">
        <v>14.617416469999998</v>
      </c>
      <c r="E50" s="154">
        <v>10.964523909999999</v>
      </c>
      <c r="F50" s="154">
        <v>10.964523909999999</v>
      </c>
      <c r="G50" s="154">
        <v>0</v>
      </c>
      <c r="H50" s="138">
        <f t="shared" si="3"/>
        <v>10.964523909999999</v>
      </c>
      <c r="I50" s="125">
        <f t="shared" si="2"/>
        <v>1.4722499202094072E-6</v>
      </c>
    </row>
    <row r="51" spans="2:9">
      <c r="B51" s="124" t="s">
        <v>2815</v>
      </c>
      <c r="C51" s="154">
        <v>62.669184000000001</v>
      </c>
      <c r="D51" s="154">
        <v>184.12296615</v>
      </c>
      <c r="E51" s="154">
        <v>41.600584090000005</v>
      </c>
      <c r="F51" s="154">
        <v>41.600584090000005</v>
      </c>
      <c r="G51" s="154">
        <v>0</v>
      </c>
      <c r="H51" s="138">
        <f t="shared" si="3"/>
        <v>41.600584090000005</v>
      </c>
      <c r="I51" s="125">
        <f t="shared" si="2"/>
        <v>5.5858746909483682E-6</v>
      </c>
    </row>
    <row r="52" spans="2:9">
      <c r="B52" s="124" t="s">
        <v>2816</v>
      </c>
      <c r="C52" s="154">
        <v>1.688957</v>
      </c>
      <c r="D52" s="154">
        <v>1.389006</v>
      </c>
      <c r="E52" s="154">
        <v>0</v>
      </c>
      <c r="F52" s="154">
        <v>0</v>
      </c>
      <c r="G52" s="154">
        <v>0</v>
      </c>
      <c r="H52" s="138">
        <f t="shared" si="3"/>
        <v>0</v>
      </c>
      <c r="I52" s="125">
        <f t="shared" si="2"/>
        <v>0</v>
      </c>
    </row>
    <row r="53" spans="2:9">
      <c r="B53" s="124" t="s">
        <v>166</v>
      </c>
      <c r="C53" s="154">
        <v>6.5523220000000002</v>
      </c>
      <c r="D53" s="154">
        <v>6.5504509999999998</v>
      </c>
      <c r="E53" s="154">
        <v>6.5504509999999998</v>
      </c>
      <c r="F53" s="154">
        <v>6.5504509999999989</v>
      </c>
      <c r="G53" s="154">
        <v>0</v>
      </c>
      <c r="H53" s="138">
        <f t="shared" si="3"/>
        <v>6.5504509999999989</v>
      </c>
      <c r="I53" s="125">
        <f t="shared" si="2"/>
        <v>8.7955492105681693E-7</v>
      </c>
    </row>
    <row r="54" spans="2:9">
      <c r="B54" s="124" t="s">
        <v>167</v>
      </c>
      <c r="C54" s="154">
        <v>196.14993100000001</v>
      </c>
      <c r="D54" s="154">
        <v>181.55345150000002</v>
      </c>
      <c r="E54" s="154">
        <v>131.54347310999998</v>
      </c>
      <c r="F54" s="160">
        <v>131.54347310999998</v>
      </c>
      <c r="G54" s="154">
        <v>0</v>
      </c>
      <c r="H54" s="138">
        <f t="shared" si="3"/>
        <v>131.54347310999998</v>
      </c>
      <c r="I54" s="125">
        <f t="shared" si="2"/>
        <v>1.7662861550571948E-5</v>
      </c>
    </row>
    <row r="55" spans="2:9">
      <c r="B55" s="150" t="s">
        <v>603</v>
      </c>
      <c r="C55" s="158">
        <f>C15+C18+C31</f>
        <v>150495.728752</v>
      </c>
      <c r="D55" s="158">
        <f>D15+D18+D31</f>
        <v>149978.40951852</v>
      </c>
      <c r="E55" s="158">
        <f>E15+E18+E31</f>
        <v>137685.28190340003</v>
      </c>
      <c r="F55" s="158">
        <f>F15+F18+F31</f>
        <v>43448.608815780004</v>
      </c>
      <c r="G55" s="158">
        <f>G15+G18+G31</f>
        <v>94236.673087620002</v>
      </c>
      <c r="H55" s="141">
        <f t="shared" si="3"/>
        <v>-50788.064271839998</v>
      </c>
      <c r="I55" s="151">
        <f t="shared" si="2"/>
        <v>1.8487546468972993E-2</v>
      </c>
    </row>
    <row r="56" spans="2:9">
      <c r="B56" s="15" t="s">
        <v>26</v>
      </c>
      <c r="C56" s="118"/>
      <c r="D56" s="118"/>
      <c r="E56" s="126"/>
      <c r="F56" s="127"/>
      <c r="G56" s="127"/>
      <c r="H56" s="126"/>
      <c r="I56" s="126"/>
    </row>
    <row r="57" spans="2:9" ht="31.9" customHeight="1">
      <c r="B57" s="222" t="s">
        <v>4326</v>
      </c>
      <c r="C57" s="222"/>
      <c r="D57" s="222"/>
      <c r="E57" s="222"/>
      <c r="F57" s="127"/>
      <c r="G57" s="127"/>
      <c r="H57" s="126"/>
      <c r="I57" s="126"/>
    </row>
    <row r="58" spans="2:9">
      <c r="B58" s="15" t="s">
        <v>46</v>
      </c>
      <c r="F58" s="122"/>
    </row>
    <row r="59" spans="2:9">
      <c r="B59" s="222" t="s">
        <v>3743</v>
      </c>
      <c r="C59" s="222"/>
      <c r="D59" s="222"/>
      <c r="E59" s="222"/>
    </row>
    <row r="60" spans="2:9" ht="25.5" customHeight="1">
      <c r="B60" s="222"/>
      <c r="C60" s="222"/>
      <c r="D60" s="222"/>
      <c r="E60" s="222"/>
    </row>
    <row r="61" spans="2:9">
      <c r="B61" s="221" t="s">
        <v>3750</v>
      </c>
      <c r="C61" s="221"/>
      <c r="D61" s="221"/>
      <c r="E61" s="221"/>
      <c r="F61" s="221"/>
      <c r="G61" s="221"/>
    </row>
    <row r="63" spans="2:9">
      <c r="G63" s="145"/>
    </row>
    <row r="65" spans="9:10">
      <c r="I65" s="122"/>
      <c r="J65" s="122"/>
    </row>
    <row r="67" spans="9:10">
      <c r="I67" s="122"/>
    </row>
    <row r="68" spans="9:10">
      <c r="I68" s="122"/>
    </row>
    <row r="69" spans="9:10">
      <c r="I69" s="122"/>
    </row>
    <row r="70" spans="9:10">
      <c r="I70" s="123"/>
    </row>
    <row r="71" spans="9:10">
      <c r="I71" s="123"/>
    </row>
    <row r="75" spans="9:10">
      <c r="I75" s="122"/>
    </row>
  </sheetData>
  <mergeCells count="18">
    <mergeCell ref="B8:I8"/>
    <mergeCell ref="D10:D12"/>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s>
  <pageMargins left="0.7" right="0.7" top="0.75" bottom="0.75" header="0.3" footer="0.3"/>
  <ignoredErrors>
    <ignoredError sqref="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C39" sqref="C39"/>
    </sheetView>
  </sheetViews>
  <sheetFormatPr baseColWidth="10" defaultColWidth="11.42578125" defaultRowHeight="15"/>
  <cols>
    <col min="1" max="1" width="17.140625" customWidth="1"/>
    <col min="2" max="2" width="91.42578125" customWidth="1"/>
    <col min="3" max="3" width="17.85546875" customWidth="1"/>
    <col min="4" max="4" width="21.28515625" customWidth="1"/>
    <col min="5" max="5" width="16.5703125" customWidth="1"/>
    <col min="6" max="6" width="16.7109375" customWidth="1"/>
    <col min="7" max="7" width="12.28515625" bestFit="1" customWidth="1"/>
    <col min="8" max="8" width="15" bestFit="1" customWidth="1"/>
    <col min="9" max="9" width="12" bestFit="1" customWidth="1"/>
  </cols>
  <sheetData>
    <row r="1" spans="1:9" ht="28.5" customHeight="1">
      <c r="A1" s="217" t="s">
        <v>0</v>
      </c>
      <c r="B1" s="217"/>
      <c r="C1" s="217"/>
      <c r="D1" s="217"/>
      <c r="E1" s="217"/>
      <c r="F1" s="217"/>
    </row>
    <row r="2" spans="1:9" ht="21" customHeight="1">
      <c r="A2" s="218" t="s">
        <v>1</v>
      </c>
      <c r="B2" s="218"/>
      <c r="C2" s="218"/>
      <c r="D2" s="218"/>
      <c r="E2" s="218"/>
      <c r="F2" s="218"/>
    </row>
    <row r="3" spans="1:9" ht="15" customHeight="1">
      <c r="A3" s="231" t="s">
        <v>2</v>
      </c>
      <c r="B3" s="231"/>
      <c r="C3" s="231"/>
      <c r="D3" s="231"/>
      <c r="E3" s="231"/>
      <c r="F3" s="231"/>
    </row>
    <row r="5" spans="1:9" ht="18.75" customHeight="1">
      <c r="A5" s="233" t="s">
        <v>29</v>
      </c>
      <c r="B5" s="233"/>
      <c r="C5" s="233"/>
      <c r="D5" s="233"/>
      <c r="E5" s="233"/>
      <c r="F5" s="233"/>
      <c r="G5" s="233"/>
    </row>
    <row r="6" spans="1:9" ht="18.75">
      <c r="A6" s="232" t="s">
        <v>212</v>
      </c>
      <c r="B6" s="232"/>
      <c r="C6" s="232"/>
      <c r="D6" s="232"/>
      <c r="E6" s="232"/>
      <c r="F6" s="232"/>
    </row>
    <row r="7" spans="1:9" ht="18.75">
      <c r="A7" s="229" t="s">
        <v>4325</v>
      </c>
      <c r="B7" s="229"/>
      <c r="C7" s="229"/>
      <c r="D7" s="229"/>
      <c r="E7" s="229"/>
      <c r="F7" s="229"/>
      <c r="H7" s="12"/>
    </row>
    <row r="8" spans="1:9" ht="15.75">
      <c r="A8" s="235" t="s">
        <v>5</v>
      </c>
      <c r="B8" s="235"/>
      <c r="C8" s="235"/>
      <c r="D8" s="235"/>
      <c r="E8" s="235"/>
      <c r="F8" s="235"/>
    </row>
    <row r="11" spans="1:9" ht="15" customHeight="1">
      <c r="B11" s="234" t="s">
        <v>6</v>
      </c>
      <c r="C11" s="48" t="s">
        <v>7</v>
      </c>
      <c r="D11" s="49" t="s">
        <v>3729</v>
      </c>
      <c r="E11" s="236" t="s">
        <v>8</v>
      </c>
      <c r="I11" s="12"/>
    </row>
    <row r="12" spans="1:9" ht="15.75" customHeight="1">
      <c r="B12" s="234"/>
      <c r="C12" s="49" t="s">
        <v>3740</v>
      </c>
      <c r="D12" s="49" t="s">
        <v>3737</v>
      </c>
      <c r="E12" s="236"/>
    </row>
    <row r="13" spans="1:9">
      <c r="B13" s="22" t="s">
        <v>14</v>
      </c>
      <c r="C13" s="19">
        <f>C14+C20+C30+C40+C49+C56+C66+C70</f>
        <v>1418686.51495</v>
      </c>
      <c r="D13" s="19">
        <f>D14+D20+D30+D40+D49+D56+D66+D70</f>
        <v>1461595.8196928401</v>
      </c>
      <c r="E13" s="95">
        <f>E14+E20+E30+E40+E49+E56+E66+E70</f>
        <v>1340791.0742130701</v>
      </c>
      <c r="G13" s="43"/>
    </row>
    <row r="14" spans="1:9">
      <c r="B14" s="38" t="s">
        <v>213</v>
      </c>
      <c r="C14" s="106">
        <f>SUM(C15:C19)</f>
        <v>336637.71550699999</v>
      </c>
      <c r="D14" s="106">
        <f>(SUM(D15:D19))</f>
        <v>341788.68529670988</v>
      </c>
      <c r="E14" s="106">
        <f t="shared" ref="E14:F14" si="0">(SUM(E15:E19))</f>
        <v>314152.25343245</v>
      </c>
      <c r="F14" s="106"/>
      <c r="G14" s="43"/>
    </row>
    <row r="15" spans="1:9">
      <c r="B15" s="87" t="s">
        <v>214</v>
      </c>
      <c r="C15" s="79">
        <v>277819.46428999997</v>
      </c>
      <c r="D15" s="79">
        <v>277934.2186469399</v>
      </c>
      <c r="E15" s="159">
        <v>257561.06054101008</v>
      </c>
      <c r="F15" s="83"/>
      <c r="G15" s="43"/>
    </row>
    <row r="16" spans="1:9">
      <c r="B16" s="87" t="s">
        <v>215</v>
      </c>
      <c r="C16" s="79">
        <v>24032.337694999998</v>
      </c>
      <c r="D16" s="79">
        <v>23832.713180619998</v>
      </c>
      <c r="E16" s="159">
        <v>19807.202287029999</v>
      </c>
      <c r="F16" s="83"/>
      <c r="G16" s="107"/>
    </row>
    <row r="17" spans="2:7">
      <c r="B17" s="87" t="s">
        <v>216</v>
      </c>
      <c r="C17" s="79">
        <v>1060.435324</v>
      </c>
      <c r="D17" s="79">
        <v>2029.7170960399999</v>
      </c>
      <c r="E17" s="159">
        <v>1977.92142027</v>
      </c>
      <c r="F17" s="83"/>
      <c r="G17" s="43"/>
    </row>
    <row r="18" spans="2:7">
      <c r="B18" s="87" t="s">
        <v>3087</v>
      </c>
      <c r="C18" s="72">
        <v>0</v>
      </c>
      <c r="D18" s="72">
        <v>1445.0798471800001</v>
      </c>
      <c r="E18" s="159">
        <v>1414.3096686499998</v>
      </c>
      <c r="F18" s="83"/>
      <c r="G18" s="43"/>
    </row>
    <row r="19" spans="2:7">
      <c r="B19" s="87" t="s">
        <v>217</v>
      </c>
      <c r="C19" s="79">
        <v>33725.478197999997</v>
      </c>
      <c r="D19" s="79">
        <v>36546.956525929971</v>
      </c>
      <c r="E19" s="159">
        <v>33391.759515489975</v>
      </c>
      <c r="F19" s="83"/>
      <c r="G19" s="43"/>
    </row>
    <row r="20" spans="2:7">
      <c r="B20" s="88" t="s">
        <v>218</v>
      </c>
      <c r="C20" s="74">
        <f>SUM(C21:C29)</f>
        <v>95577.903015000004</v>
      </c>
      <c r="D20" s="74">
        <f t="shared" ref="D20:E20" si="1">SUM(D21:D29)</f>
        <v>106060.78471397</v>
      </c>
      <c r="E20" s="74">
        <f t="shared" si="1"/>
        <v>92033.369640529985</v>
      </c>
      <c r="F20" s="83"/>
      <c r="G20" s="43"/>
    </row>
    <row r="21" spans="2:7">
      <c r="B21" s="87" t="s">
        <v>219</v>
      </c>
      <c r="C21" s="79">
        <v>8960.9944169999999</v>
      </c>
      <c r="D21" s="79">
        <v>15339.079515520001</v>
      </c>
      <c r="E21" s="94">
        <v>14289.204542360001</v>
      </c>
      <c r="F21" s="83"/>
      <c r="G21" s="43"/>
    </row>
    <row r="22" spans="2:7">
      <c r="B22" s="87" t="s">
        <v>220</v>
      </c>
      <c r="C22" s="79">
        <v>8162.8916829999998</v>
      </c>
      <c r="D22" s="79">
        <v>12063.074414869996</v>
      </c>
      <c r="E22" s="94">
        <v>10513.1140273</v>
      </c>
      <c r="F22" s="83"/>
      <c r="G22" s="43"/>
    </row>
    <row r="23" spans="2:7">
      <c r="B23" s="87" t="s">
        <v>221</v>
      </c>
      <c r="C23" s="79">
        <v>5094.2557230000002</v>
      </c>
      <c r="D23" s="79">
        <v>4516.671014380001</v>
      </c>
      <c r="E23" s="94">
        <v>3873.8263598399999</v>
      </c>
      <c r="F23" s="83"/>
      <c r="G23" s="43"/>
    </row>
    <row r="24" spans="2:7">
      <c r="B24" s="87" t="s">
        <v>222</v>
      </c>
      <c r="C24" s="79">
        <v>1059.9565869999999</v>
      </c>
      <c r="D24" s="79">
        <v>2559.54394976</v>
      </c>
      <c r="E24" s="94">
        <v>2250.8531500600006</v>
      </c>
      <c r="F24" s="83"/>
      <c r="G24" s="43"/>
    </row>
    <row r="25" spans="2:7">
      <c r="B25" s="87" t="s">
        <v>223</v>
      </c>
      <c r="C25" s="79">
        <v>7466.6249589999998</v>
      </c>
      <c r="D25" s="79">
        <v>10586.855265479999</v>
      </c>
      <c r="E25" s="94">
        <v>8217.5105406799976</v>
      </c>
      <c r="F25" s="83"/>
      <c r="G25" s="43"/>
    </row>
    <row r="26" spans="2:7">
      <c r="B26" s="87" t="s">
        <v>224</v>
      </c>
      <c r="C26" s="79">
        <v>5791.7729259999996</v>
      </c>
      <c r="D26" s="79">
        <v>7389.0256837200004</v>
      </c>
      <c r="E26" s="94">
        <v>7081.0644668099949</v>
      </c>
      <c r="F26" s="83"/>
      <c r="G26" s="43"/>
    </row>
    <row r="27" spans="2:7">
      <c r="B27" s="87" t="s">
        <v>225</v>
      </c>
      <c r="C27" s="79">
        <v>4684.1034719999998</v>
      </c>
      <c r="D27" s="79">
        <v>6285.5493793699989</v>
      </c>
      <c r="E27" s="94">
        <v>4672.4042585899997</v>
      </c>
      <c r="F27" s="83"/>
      <c r="G27" s="43"/>
    </row>
    <row r="28" spans="2:7">
      <c r="B28" s="87" t="s">
        <v>226</v>
      </c>
      <c r="C28" s="79">
        <v>18201.028610000001</v>
      </c>
      <c r="D28" s="79">
        <v>15193.299965960001</v>
      </c>
      <c r="E28" s="94">
        <v>10363.516054219994</v>
      </c>
      <c r="F28" s="83"/>
      <c r="G28" s="43"/>
    </row>
    <row r="29" spans="2:7">
      <c r="B29" s="87" t="s">
        <v>227</v>
      </c>
      <c r="C29" s="79">
        <v>36156.274638000003</v>
      </c>
      <c r="D29" s="79">
        <v>32127.685524910001</v>
      </c>
      <c r="E29" s="94">
        <v>30771.876240670001</v>
      </c>
      <c r="F29" s="83"/>
      <c r="G29" s="43"/>
    </row>
    <row r="30" spans="2:7">
      <c r="B30" s="88" t="s">
        <v>228</v>
      </c>
      <c r="C30" s="74">
        <f>SUM(C31:C39)</f>
        <v>64350.109949999998</v>
      </c>
      <c r="D30" s="74">
        <f t="shared" ref="D30:E30" si="2">SUM(D31:D39)</f>
        <v>61990.9738211</v>
      </c>
      <c r="E30" s="74">
        <f t="shared" si="2"/>
        <v>49028.797845950001</v>
      </c>
      <c r="F30" s="83"/>
      <c r="G30" s="43"/>
    </row>
    <row r="31" spans="2:7">
      <c r="B31" s="87" t="s">
        <v>229</v>
      </c>
      <c r="C31" s="79">
        <v>9622.13069</v>
      </c>
      <c r="D31" s="79">
        <v>12843.553717100005</v>
      </c>
      <c r="E31" s="94">
        <v>9919.9777835900022</v>
      </c>
      <c r="F31" s="83"/>
      <c r="G31" s="43"/>
    </row>
    <row r="32" spans="2:7">
      <c r="B32" s="87" t="s">
        <v>230</v>
      </c>
      <c r="C32" s="79">
        <v>4322.0018339999997</v>
      </c>
      <c r="D32" s="79">
        <v>6350.8293649999996</v>
      </c>
      <c r="E32" s="94">
        <v>5618.2262744799964</v>
      </c>
      <c r="F32" s="83"/>
      <c r="G32" s="43"/>
    </row>
    <row r="33" spans="2:7">
      <c r="B33" s="87" t="s">
        <v>231</v>
      </c>
      <c r="C33" s="79">
        <v>6116.8546219999998</v>
      </c>
      <c r="D33" s="79">
        <v>3076.9188931800009</v>
      </c>
      <c r="E33" s="94">
        <v>2448.1362514800012</v>
      </c>
      <c r="F33" s="83"/>
      <c r="G33" s="43"/>
    </row>
    <row r="34" spans="2:7">
      <c r="B34" s="87" t="s">
        <v>232</v>
      </c>
      <c r="C34" s="79">
        <v>12381.168839</v>
      </c>
      <c r="D34" s="79">
        <v>15020.204856570002</v>
      </c>
      <c r="E34" s="94">
        <v>12991.587134540003</v>
      </c>
      <c r="F34" s="83"/>
      <c r="G34" s="43"/>
    </row>
    <row r="35" spans="2:7">
      <c r="B35" s="87" t="s">
        <v>233</v>
      </c>
      <c r="C35" s="79">
        <v>713.08329100000003</v>
      </c>
      <c r="D35" s="79">
        <v>561.31379432000006</v>
      </c>
      <c r="E35" s="94">
        <v>377.29206203999985</v>
      </c>
      <c r="F35" s="83"/>
      <c r="G35" s="43"/>
    </row>
    <row r="36" spans="2:7">
      <c r="B36" s="87" t="s">
        <v>234</v>
      </c>
      <c r="C36" s="79">
        <v>4672.6328729999996</v>
      </c>
      <c r="D36" s="79">
        <v>4060.4882989599996</v>
      </c>
      <c r="E36" s="94">
        <v>3778.6100921099983</v>
      </c>
      <c r="F36" s="83"/>
      <c r="G36" s="43"/>
    </row>
    <row r="37" spans="2:7">
      <c r="B37" s="87" t="s">
        <v>235</v>
      </c>
      <c r="C37" s="79">
        <v>9075.5244600000005</v>
      </c>
      <c r="D37" s="79">
        <v>8891.8448232099945</v>
      </c>
      <c r="E37" s="94">
        <v>7352.0817669199987</v>
      </c>
      <c r="F37" s="83"/>
      <c r="G37" s="43"/>
    </row>
    <row r="38" spans="2:7">
      <c r="B38" s="87" t="s">
        <v>236</v>
      </c>
      <c r="C38" s="79">
        <v>3797.9611359999999</v>
      </c>
      <c r="D38" s="79">
        <v>466.54426840999997</v>
      </c>
      <c r="E38" s="94">
        <v>0</v>
      </c>
      <c r="F38" s="83"/>
      <c r="G38" s="43"/>
    </row>
    <row r="39" spans="2:7">
      <c r="B39" s="87" t="s">
        <v>237</v>
      </c>
      <c r="C39" s="79">
        <v>13648.752205000001</v>
      </c>
      <c r="D39" s="79">
        <v>10719.275804349998</v>
      </c>
      <c r="E39" s="94">
        <v>6542.8864807900018</v>
      </c>
      <c r="F39" s="83"/>
      <c r="G39" s="43"/>
    </row>
    <row r="40" spans="2:7">
      <c r="B40" s="88" t="s">
        <v>238</v>
      </c>
      <c r="C40" s="74">
        <f>SUM(C41:C48)</f>
        <v>467150.91096399998</v>
      </c>
      <c r="D40" s="74">
        <f t="shared" ref="D40:E40" si="3">SUM(D41:D48)</f>
        <v>497660.44755458011</v>
      </c>
      <c r="E40" s="74">
        <f t="shared" si="3"/>
        <v>486186.41212662996</v>
      </c>
      <c r="F40" s="83"/>
      <c r="G40" s="43"/>
    </row>
    <row r="41" spans="2:7">
      <c r="B41" s="87" t="s">
        <v>239</v>
      </c>
      <c r="C41" s="79">
        <v>141870.27805399999</v>
      </c>
      <c r="D41" s="79">
        <v>152125.68427010003</v>
      </c>
      <c r="E41" s="94">
        <v>145831.45644051</v>
      </c>
      <c r="F41" s="83"/>
      <c r="G41" s="43"/>
    </row>
    <row r="42" spans="2:7">
      <c r="B42" s="87" t="s">
        <v>240</v>
      </c>
      <c r="C42" s="79">
        <v>146902.47069799999</v>
      </c>
      <c r="D42" s="79">
        <v>150872.76297770001</v>
      </c>
      <c r="E42" s="94">
        <v>148115.78301703001</v>
      </c>
      <c r="F42" s="83"/>
      <c r="G42" s="43"/>
    </row>
    <row r="43" spans="2:7">
      <c r="B43" s="87" t="s">
        <v>241</v>
      </c>
      <c r="C43" s="79">
        <v>15385.741797000001</v>
      </c>
      <c r="D43" s="79">
        <v>14937.513880909999</v>
      </c>
      <c r="E43" s="94">
        <v>14691.784327910003</v>
      </c>
      <c r="F43" s="83"/>
      <c r="G43" s="43"/>
    </row>
    <row r="44" spans="2:7">
      <c r="B44" s="87" t="s">
        <v>242</v>
      </c>
      <c r="C44" s="79">
        <v>99011.6345</v>
      </c>
      <c r="D44" s="79">
        <v>107237.51933042999</v>
      </c>
      <c r="E44" s="94">
        <v>106913.48970587</v>
      </c>
      <c r="F44" s="83"/>
      <c r="G44" s="43"/>
    </row>
    <row r="45" spans="2:7">
      <c r="B45" s="87" t="s">
        <v>243</v>
      </c>
      <c r="C45" s="79">
        <v>31934.147223</v>
      </c>
      <c r="D45" s="79">
        <v>31789.196035000001</v>
      </c>
      <c r="E45" s="94">
        <v>31544.963289080002</v>
      </c>
      <c r="F45" s="83"/>
      <c r="G45" s="43"/>
    </row>
    <row r="46" spans="2:7">
      <c r="B46" s="87" t="s">
        <v>244</v>
      </c>
      <c r="C46" s="72">
        <v>14201.85</v>
      </c>
      <c r="D46" s="72">
        <v>20993.177199000002</v>
      </c>
      <c r="E46" s="94">
        <v>20619.957267450001</v>
      </c>
      <c r="F46" s="83"/>
      <c r="G46" s="43"/>
    </row>
    <row r="47" spans="2:7">
      <c r="B47" s="87" t="s">
        <v>245</v>
      </c>
      <c r="C47" s="72">
        <v>953.77914099999998</v>
      </c>
      <c r="D47" s="72">
        <v>1174.8275592100001</v>
      </c>
      <c r="E47" s="94">
        <v>977.41514177999989</v>
      </c>
      <c r="F47" s="83"/>
      <c r="G47" s="43"/>
    </row>
    <row r="48" spans="2:7">
      <c r="B48" s="87" t="s">
        <v>246</v>
      </c>
      <c r="C48" s="79">
        <v>16891.009550999999</v>
      </c>
      <c r="D48" s="79">
        <v>18529.766302229997</v>
      </c>
      <c r="E48" s="94">
        <v>17491.562936999999</v>
      </c>
      <c r="F48" s="83"/>
      <c r="G48" s="43"/>
    </row>
    <row r="49" spans="2:7">
      <c r="B49" s="88" t="s">
        <v>247</v>
      </c>
      <c r="C49" s="74">
        <f>SUM(C50:C55)</f>
        <v>64412.716842000002</v>
      </c>
      <c r="D49" s="74">
        <f t="shared" ref="D49:E49" si="4">SUM(D50:D55)</f>
        <v>74262.615710740007</v>
      </c>
      <c r="E49" s="74">
        <f t="shared" si="4"/>
        <v>57786.033454590004</v>
      </c>
      <c r="F49" s="83"/>
      <c r="G49" s="43"/>
    </row>
    <row r="50" spans="2:7">
      <c r="B50" s="87" t="s">
        <v>248</v>
      </c>
      <c r="C50" s="79">
        <v>228.37826000000001</v>
      </c>
      <c r="D50" s="79">
        <v>1486.4080078</v>
      </c>
      <c r="E50" s="94">
        <v>1480.0576907100001</v>
      </c>
      <c r="F50" s="83"/>
      <c r="G50" s="43"/>
    </row>
    <row r="51" spans="2:7">
      <c r="B51" s="87" t="s">
        <v>249</v>
      </c>
      <c r="C51" s="79">
        <v>10072.568888</v>
      </c>
      <c r="D51" s="79">
        <v>13117.843352420001</v>
      </c>
      <c r="E51" s="94">
        <v>9398.77921427</v>
      </c>
      <c r="F51" s="83"/>
      <c r="G51" s="43"/>
    </row>
    <row r="52" spans="2:7">
      <c r="B52" s="87" t="s">
        <v>250</v>
      </c>
      <c r="C52" s="79">
        <v>8986.1003540000002</v>
      </c>
      <c r="D52" s="79">
        <v>10095.748407139999</v>
      </c>
      <c r="E52" s="94">
        <v>9934.9961249200005</v>
      </c>
      <c r="F52" s="83"/>
      <c r="G52" s="43"/>
    </row>
    <row r="53" spans="2:7">
      <c r="B53" s="87" t="s">
        <v>251</v>
      </c>
      <c r="C53" s="79">
        <v>44577.66934</v>
      </c>
      <c r="D53" s="79">
        <v>46405.259966379999</v>
      </c>
      <c r="E53" s="94">
        <v>36238.969726859999</v>
      </c>
      <c r="F53" s="83"/>
      <c r="G53" s="43"/>
    </row>
    <row r="54" spans="2:7">
      <c r="B54" s="87" t="s">
        <v>252</v>
      </c>
      <c r="C54" s="79">
        <v>500</v>
      </c>
      <c r="D54" s="79">
        <v>3082.8</v>
      </c>
      <c r="E54" s="94">
        <v>672.8</v>
      </c>
      <c r="F54" s="83"/>
      <c r="G54" s="43"/>
    </row>
    <row r="55" spans="2:7">
      <c r="B55" s="87" t="s">
        <v>253</v>
      </c>
      <c r="C55" s="79">
        <v>48</v>
      </c>
      <c r="D55" s="79">
        <v>74.555976999999999</v>
      </c>
      <c r="E55" s="94">
        <v>60.43069783</v>
      </c>
      <c r="F55" s="83"/>
      <c r="G55" s="43"/>
    </row>
    <row r="56" spans="2:7">
      <c r="B56" s="88" t="s">
        <v>254</v>
      </c>
      <c r="C56" s="74">
        <f>SUM(C57:C65)</f>
        <v>35782.539131000005</v>
      </c>
      <c r="D56" s="74">
        <f t="shared" ref="D56:E56" si="5">SUM(D57:D65)</f>
        <v>35089.015009989998</v>
      </c>
      <c r="E56" s="74">
        <f t="shared" si="5"/>
        <v>23688.331135070006</v>
      </c>
      <c r="F56" s="83"/>
      <c r="G56" s="43"/>
    </row>
    <row r="57" spans="2:7">
      <c r="B57" s="87" t="s">
        <v>255</v>
      </c>
      <c r="C57" s="79">
        <v>11932.912928</v>
      </c>
      <c r="D57" s="79">
        <v>6880.4593052999981</v>
      </c>
      <c r="E57" s="94">
        <v>4573.5547226499984</v>
      </c>
      <c r="F57" s="83"/>
      <c r="G57" s="43"/>
    </row>
    <row r="58" spans="2:7">
      <c r="B58" s="87" t="s">
        <v>256</v>
      </c>
      <c r="C58" s="79">
        <v>1223.980679</v>
      </c>
      <c r="D58" s="79">
        <v>2438.9895730900002</v>
      </c>
      <c r="E58" s="94">
        <v>1981.5975839400005</v>
      </c>
      <c r="F58" s="83"/>
      <c r="G58" s="43"/>
    </row>
    <row r="59" spans="2:7">
      <c r="B59" s="87" t="s">
        <v>257</v>
      </c>
      <c r="C59" s="79">
        <v>2019.5572239999999</v>
      </c>
      <c r="D59" s="79">
        <v>1607.6481618299999</v>
      </c>
      <c r="E59" s="94">
        <v>1329.7727998999997</v>
      </c>
      <c r="F59" s="83"/>
      <c r="G59" s="43"/>
    </row>
    <row r="60" spans="2:7">
      <c r="B60" s="87" t="s">
        <v>258</v>
      </c>
      <c r="C60" s="79">
        <v>7993.1434840000002</v>
      </c>
      <c r="D60" s="79">
        <v>12890.908643919998</v>
      </c>
      <c r="E60" s="94">
        <v>9129.314920720004</v>
      </c>
      <c r="F60" s="83"/>
      <c r="G60" s="43"/>
    </row>
    <row r="61" spans="2:7">
      <c r="B61" s="87" t="s">
        <v>259</v>
      </c>
      <c r="C61" s="79">
        <v>8006.9149770000004</v>
      </c>
      <c r="D61" s="79">
        <v>2900.9015118400011</v>
      </c>
      <c r="E61" s="94">
        <v>1263.7793099499997</v>
      </c>
      <c r="F61" s="83"/>
      <c r="G61" s="43"/>
    </row>
    <row r="62" spans="2:7">
      <c r="B62" s="87" t="s">
        <v>260</v>
      </c>
      <c r="C62" s="79">
        <v>528.89837699999998</v>
      </c>
      <c r="D62" s="79">
        <v>1876.4091507400003</v>
      </c>
      <c r="E62" s="94">
        <v>1134.4337574900007</v>
      </c>
      <c r="F62" s="83"/>
      <c r="G62" s="43"/>
    </row>
    <row r="63" spans="2:7">
      <c r="B63" s="87" t="s">
        <v>261</v>
      </c>
      <c r="C63" s="79">
        <v>1158.5041900000001</v>
      </c>
      <c r="D63" s="79">
        <v>811.38243209000018</v>
      </c>
      <c r="E63" s="94">
        <v>660.43031906999988</v>
      </c>
      <c r="F63" s="83"/>
      <c r="G63" s="43"/>
    </row>
    <row r="64" spans="2:7">
      <c r="B64" s="87" t="s">
        <v>262</v>
      </c>
      <c r="C64" s="79">
        <v>799.36777600000005</v>
      </c>
      <c r="D64" s="79">
        <v>2326.9770658299999</v>
      </c>
      <c r="E64" s="94">
        <v>1430.55099475</v>
      </c>
      <c r="F64" s="83"/>
      <c r="G64" s="43"/>
    </row>
    <row r="65" spans="2:8">
      <c r="B65" s="87" t="s">
        <v>263</v>
      </c>
      <c r="C65" s="79">
        <v>2119.2594960000001</v>
      </c>
      <c r="D65" s="79">
        <v>3355.3391653499998</v>
      </c>
      <c r="E65" s="94">
        <v>2184.8967266</v>
      </c>
      <c r="F65" s="83"/>
      <c r="G65" s="43"/>
    </row>
    <row r="66" spans="2:8">
      <c r="B66" s="88" t="s">
        <v>264</v>
      </c>
      <c r="C66" s="74">
        <f>SUM(C67:C69)</f>
        <v>90957.82523599999</v>
      </c>
      <c r="D66" s="74">
        <f t="shared" ref="D66:E66" si="6">SUM(D67:D69)</f>
        <v>81876.105565549995</v>
      </c>
      <c r="E66" s="74">
        <f t="shared" si="6"/>
        <v>67388.450288240012</v>
      </c>
      <c r="F66" s="83"/>
      <c r="G66" s="43"/>
    </row>
    <row r="67" spans="2:8">
      <c r="B67" s="87" t="s">
        <v>265</v>
      </c>
      <c r="C67" s="79">
        <v>24154.795818999999</v>
      </c>
      <c r="D67" s="79">
        <v>31270.694642509978</v>
      </c>
      <c r="E67" s="94">
        <v>24288.542158040003</v>
      </c>
      <c r="F67" s="83"/>
      <c r="G67" s="43"/>
    </row>
    <row r="68" spans="2:8">
      <c r="B68" s="87" t="s">
        <v>266</v>
      </c>
      <c r="C68" s="79">
        <v>65356.745142</v>
      </c>
      <c r="D68" s="79">
        <v>50426.974632040008</v>
      </c>
      <c r="E68" s="94">
        <v>43099.908130200012</v>
      </c>
      <c r="F68" s="83"/>
      <c r="G68" s="43"/>
    </row>
    <row r="69" spans="2:8">
      <c r="B69" s="87" t="s">
        <v>267</v>
      </c>
      <c r="C69" s="79">
        <v>1446.284275</v>
      </c>
      <c r="D69" s="79">
        <v>178.43629100000001</v>
      </c>
      <c r="E69" s="94">
        <v>0</v>
      </c>
      <c r="F69" s="83"/>
      <c r="G69" s="43"/>
    </row>
    <row r="70" spans="2:8">
      <c r="B70" s="88" t="s">
        <v>268</v>
      </c>
      <c r="C70" s="74">
        <f>SUM(C71:C74)</f>
        <v>263816.79430499999</v>
      </c>
      <c r="D70" s="74">
        <f t="shared" ref="D70:E70" si="7">SUM(D71:D74)</f>
        <v>262867.19202020002</v>
      </c>
      <c r="E70" s="74">
        <f t="shared" si="7"/>
        <v>250527.42628961001</v>
      </c>
      <c r="F70" s="83"/>
      <c r="G70" s="43"/>
    </row>
    <row r="71" spans="2:8">
      <c r="B71" s="87" t="s">
        <v>269</v>
      </c>
      <c r="C71" s="79">
        <v>101900.204127</v>
      </c>
      <c r="D71" s="79">
        <v>103861.4161002</v>
      </c>
      <c r="E71" s="94">
        <v>93797.940975010017</v>
      </c>
      <c r="F71" s="83"/>
      <c r="G71" s="43"/>
    </row>
    <row r="72" spans="2:8">
      <c r="B72" s="39" t="s">
        <v>270</v>
      </c>
      <c r="C72" s="79">
        <v>160209.32007300001</v>
      </c>
      <c r="D72" s="79">
        <v>157164.32007300001</v>
      </c>
      <c r="E72" s="94">
        <v>155546.00015499</v>
      </c>
      <c r="F72" s="83"/>
      <c r="G72" s="43"/>
    </row>
    <row r="73" spans="2:8">
      <c r="B73" s="39" t="s">
        <v>271</v>
      </c>
      <c r="C73" s="79">
        <v>1707.2701050000001</v>
      </c>
      <c r="D73" s="79">
        <v>1840.7371049999999</v>
      </c>
      <c r="E73" s="94">
        <v>1183.27517528</v>
      </c>
      <c r="F73" s="83"/>
      <c r="G73" s="43"/>
    </row>
    <row r="74" spans="2:8">
      <c r="B74" s="39" t="s">
        <v>3089</v>
      </c>
      <c r="C74" s="72">
        <v>0</v>
      </c>
      <c r="D74" s="72">
        <v>0.71874199999999999</v>
      </c>
      <c r="E74" s="94">
        <v>0.20998433000000002</v>
      </c>
      <c r="F74" s="83"/>
      <c r="G74" s="43"/>
    </row>
    <row r="75" spans="2:8">
      <c r="B75" s="22" t="s">
        <v>42</v>
      </c>
      <c r="C75" s="95">
        <f>C76+C78+C80</f>
        <v>113668.099604</v>
      </c>
      <c r="D75" s="95">
        <f>D76+D78+D80</f>
        <v>113668.099604</v>
      </c>
      <c r="E75" s="95">
        <f>E76+E78+E80</f>
        <v>93762.854322840023</v>
      </c>
      <c r="F75" s="83"/>
      <c r="G75" s="43"/>
    </row>
    <row r="76" spans="2:8">
      <c r="B76" s="38" t="s">
        <v>272</v>
      </c>
      <c r="C76" s="35">
        <f>C77</f>
        <v>4281.9326160000001</v>
      </c>
      <c r="D76" s="35">
        <f t="shared" ref="D76:E76" si="8">D77</f>
        <v>4292.5696289999996</v>
      </c>
      <c r="E76" s="35">
        <f t="shared" si="8"/>
        <v>3236.44393464</v>
      </c>
      <c r="F76" s="83"/>
      <c r="G76" s="43"/>
    </row>
    <row r="77" spans="2:8">
      <c r="B77" s="39" t="s">
        <v>273</v>
      </c>
      <c r="C77" s="36">
        <v>4281.9326160000001</v>
      </c>
      <c r="D77" s="36">
        <v>4292.5696289999996</v>
      </c>
      <c r="E77" s="94">
        <v>3236.44393464</v>
      </c>
      <c r="F77" s="83"/>
      <c r="G77" s="43"/>
    </row>
    <row r="78" spans="2:8">
      <c r="B78" s="38" t="s">
        <v>274</v>
      </c>
      <c r="C78" s="35">
        <f>C79</f>
        <v>109386.166988</v>
      </c>
      <c r="D78" s="35">
        <f>D79</f>
        <v>107945.529975</v>
      </c>
      <c r="E78" s="97">
        <f>E79</f>
        <v>89127.032493000021</v>
      </c>
      <c r="F78" s="83"/>
      <c r="G78" s="43"/>
    </row>
    <row r="79" spans="2:8">
      <c r="B79" s="39" t="s">
        <v>275</v>
      </c>
      <c r="C79" s="36">
        <v>109386.166988</v>
      </c>
      <c r="D79" s="36">
        <v>107945.529975</v>
      </c>
      <c r="E79" s="94">
        <v>89127.032493000021</v>
      </c>
      <c r="F79" s="83"/>
      <c r="G79" s="43"/>
      <c r="H79" s="12"/>
    </row>
    <row r="80" spans="2:8">
      <c r="B80" s="38" t="s">
        <v>3720</v>
      </c>
      <c r="C80" s="73">
        <f>C81</f>
        <v>0</v>
      </c>
      <c r="D80" s="97">
        <f>D81</f>
        <v>1430</v>
      </c>
      <c r="E80" s="97">
        <f>E81</f>
        <v>1399.3778952</v>
      </c>
      <c r="F80" s="83"/>
      <c r="G80" s="43"/>
    </row>
    <row r="81" spans="2:7">
      <c r="B81" s="39" t="s">
        <v>3721</v>
      </c>
      <c r="C81" s="72">
        <v>0</v>
      </c>
      <c r="D81" s="72">
        <v>1430</v>
      </c>
      <c r="E81" s="94">
        <v>1399.3778952</v>
      </c>
      <c r="F81" s="21"/>
      <c r="G81" s="21"/>
    </row>
    <row r="82" spans="2:7">
      <c r="B82" s="34" t="s">
        <v>45</v>
      </c>
      <c r="C82" s="30">
        <f>C13+C75</f>
        <v>1532354.6145540001</v>
      </c>
      <c r="D82" s="30">
        <f>D13+D75</f>
        <v>1575263.9192968402</v>
      </c>
      <c r="E82" s="98">
        <f>E13+E75</f>
        <v>1434553.9285359101</v>
      </c>
    </row>
    <row r="83" spans="2:7">
      <c r="B83" s="15" t="s">
        <v>26</v>
      </c>
      <c r="C83" s="15"/>
      <c r="D83" s="15"/>
      <c r="E83" s="15"/>
      <c r="F83" s="83"/>
    </row>
    <row r="84" spans="2:7" ht="25.5" customHeight="1">
      <c r="B84" s="222" t="s">
        <v>4326</v>
      </c>
      <c r="C84" s="222"/>
      <c r="D84" s="222"/>
      <c r="E84" s="222"/>
      <c r="F84" s="83"/>
    </row>
    <row r="85" spans="2:7" ht="15" customHeight="1">
      <c r="B85" s="15" t="s">
        <v>46</v>
      </c>
      <c r="C85" s="15"/>
      <c r="D85" s="15"/>
      <c r="E85" s="15"/>
      <c r="F85" s="83"/>
    </row>
    <row r="86" spans="2:7">
      <c r="B86" s="222" t="s">
        <v>3743</v>
      </c>
      <c r="C86" s="222"/>
      <c r="D86" s="222"/>
      <c r="E86" s="222"/>
    </row>
    <row r="87" spans="2:7" ht="24" customHeight="1">
      <c r="B87" s="222"/>
      <c r="C87" s="222"/>
      <c r="D87" s="222"/>
      <c r="E87" s="222"/>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19F8-2F97-4973-94A4-C8C7A3120D09}">
  <dimension ref="A1:I4259"/>
  <sheetViews>
    <sheetView showGridLines="0" workbookViewId="0">
      <selection activeCell="E35" sqref="E35"/>
    </sheetView>
  </sheetViews>
  <sheetFormatPr baseColWidth="10" defaultColWidth="11.5703125" defaultRowHeight="15"/>
  <cols>
    <col min="1" max="2" width="11.5703125" style="199"/>
    <col min="3" max="3" width="99.140625" style="199" customWidth="1"/>
    <col min="4" max="4" width="16.5703125" style="199" customWidth="1"/>
    <col min="5" max="5" width="17.7109375" style="199" customWidth="1"/>
    <col min="6" max="6" width="12.7109375" style="199" customWidth="1"/>
    <col min="7" max="7" width="11.5703125" style="199"/>
    <col min="8" max="9" width="13.140625" style="199" bestFit="1" customWidth="1"/>
    <col min="10" max="16384" width="11.5703125" style="199"/>
  </cols>
  <sheetData>
    <row r="1" spans="1:7" ht="28.5">
      <c r="A1" s="250" t="s">
        <v>0</v>
      </c>
      <c r="B1" s="250"/>
      <c r="C1" s="250"/>
      <c r="D1" s="250"/>
      <c r="E1" s="250"/>
      <c r="F1" s="250"/>
      <c r="G1" s="250"/>
    </row>
    <row r="2" spans="1:7" ht="21">
      <c r="A2" s="251" t="s">
        <v>1</v>
      </c>
      <c r="B2" s="251"/>
      <c r="C2" s="251"/>
      <c r="D2" s="251"/>
      <c r="E2" s="251"/>
      <c r="F2" s="251"/>
      <c r="G2" s="251"/>
    </row>
    <row r="3" spans="1:7">
      <c r="A3" s="252" t="s">
        <v>2</v>
      </c>
      <c r="B3" s="252"/>
      <c r="C3" s="252"/>
      <c r="D3" s="252"/>
      <c r="E3" s="252"/>
      <c r="F3" s="252"/>
      <c r="G3" s="252"/>
    </row>
    <row r="5" spans="1:7" ht="18.75">
      <c r="A5" s="253" t="s">
        <v>29</v>
      </c>
      <c r="B5" s="253"/>
      <c r="C5" s="253"/>
      <c r="D5" s="253"/>
      <c r="E5" s="253"/>
      <c r="F5" s="253"/>
      <c r="G5" s="253"/>
    </row>
    <row r="6" spans="1:7" ht="18.75">
      <c r="A6" s="254" t="s">
        <v>276</v>
      </c>
      <c r="B6" s="254"/>
      <c r="C6" s="254"/>
      <c r="D6" s="254"/>
      <c r="E6" s="254"/>
      <c r="F6" s="254"/>
      <c r="G6" s="254"/>
    </row>
    <row r="7" spans="1:7" ht="18.75">
      <c r="A7" s="249" t="s">
        <v>4325</v>
      </c>
      <c r="B7" s="249"/>
      <c r="C7" s="249"/>
      <c r="D7" s="249"/>
      <c r="E7" s="249"/>
      <c r="F7" s="249"/>
      <c r="G7" s="249"/>
    </row>
    <row r="8" spans="1:7" ht="15.75">
      <c r="A8" s="245" t="s">
        <v>5</v>
      </c>
      <c r="B8" s="245"/>
      <c r="C8" s="245"/>
      <c r="D8" s="245"/>
      <c r="E8" s="245"/>
      <c r="F8" s="245"/>
      <c r="G8" s="245"/>
    </row>
    <row r="11" spans="1:7">
      <c r="C11" s="246" t="s">
        <v>6</v>
      </c>
      <c r="D11" s="186" t="s">
        <v>7</v>
      </c>
      <c r="E11" s="206" t="s">
        <v>3729</v>
      </c>
      <c r="F11" s="247" t="s">
        <v>8</v>
      </c>
    </row>
    <row r="12" spans="1:7">
      <c r="C12" s="246"/>
      <c r="D12" s="187" t="s">
        <v>3740</v>
      </c>
      <c r="E12" s="206" t="s">
        <v>3737</v>
      </c>
      <c r="F12" s="247"/>
    </row>
    <row r="13" spans="1:7">
      <c r="C13" s="195" t="s">
        <v>277</v>
      </c>
      <c r="D13" s="195">
        <v>1418686514950</v>
      </c>
      <c r="E13" s="195">
        <v>1461440196912.5732</v>
      </c>
      <c r="F13" s="195">
        <v>1307237279704.9756</v>
      </c>
    </row>
    <row r="14" spans="1:7">
      <c r="C14" s="183" t="s">
        <v>4316</v>
      </c>
      <c r="D14" s="185">
        <v>1335421381768</v>
      </c>
      <c r="E14" s="185">
        <v>1369752031496.1301</v>
      </c>
      <c r="F14" s="185">
        <v>1264556416464.0115</v>
      </c>
    </row>
    <row r="15" spans="1:7">
      <c r="C15" s="207" t="s">
        <v>278</v>
      </c>
      <c r="D15" s="188">
        <v>11135305163</v>
      </c>
      <c r="E15" s="188">
        <v>11806699776.630001</v>
      </c>
      <c r="F15" s="188">
        <v>10279771901.320015</v>
      </c>
    </row>
    <row r="16" spans="1:7">
      <c r="C16" s="208" t="s">
        <v>279</v>
      </c>
      <c r="D16" s="196">
        <v>11114768830</v>
      </c>
      <c r="E16" s="196">
        <v>11723721832.76</v>
      </c>
      <c r="F16" s="196">
        <v>10214671029.250015</v>
      </c>
    </row>
    <row r="17" spans="3:6">
      <c r="C17" s="209" t="s">
        <v>280</v>
      </c>
      <c r="D17" s="188">
        <v>11114768830</v>
      </c>
      <c r="E17" s="188">
        <v>11723721832.76</v>
      </c>
      <c r="F17" s="188">
        <v>10214671029.250015</v>
      </c>
    </row>
    <row r="18" spans="3:6">
      <c r="C18" s="208" t="s">
        <v>281</v>
      </c>
      <c r="D18" s="196">
        <v>20536333</v>
      </c>
      <c r="E18" s="196">
        <v>82977943.870000005</v>
      </c>
      <c r="F18" s="196">
        <v>65100872.07</v>
      </c>
    </row>
    <row r="19" spans="3:6">
      <c r="C19" s="209" t="s">
        <v>280</v>
      </c>
      <c r="D19" s="188">
        <v>20536333</v>
      </c>
      <c r="E19" s="188">
        <v>82977943.870000005</v>
      </c>
      <c r="F19" s="188">
        <v>65100872.07</v>
      </c>
    </row>
    <row r="20" spans="3:6">
      <c r="C20" s="207" t="s">
        <v>312</v>
      </c>
      <c r="D20" s="188">
        <v>45171006</v>
      </c>
      <c r="E20" s="188">
        <v>37128839</v>
      </c>
      <c r="F20" s="188">
        <v>36458629.469999999</v>
      </c>
    </row>
    <row r="21" spans="3:6">
      <c r="C21" s="208" t="s">
        <v>279</v>
      </c>
      <c r="D21" s="196">
        <v>45171006</v>
      </c>
      <c r="E21" s="196">
        <v>37128839</v>
      </c>
      <c r="F21" s="196">
        <v>36458629.469999999</v>
      </c>
    </row>
    <row r="22" spans="3:6">
      <c r="C22" s="209" t="s">
        <v>280</v>
      </c>
      <c r="D22" s="188">
        <v>45171006</v>
      </c>
      <c r="E22" s="188">
        <v>37128839</v>
      </c>
      <c r="F22" s="188">
        <v>36458629.469999999</v>
      </c>
    </row>
    <row r="23" spans="3:6">
      <c r="C23" s="207" t="s">
        <v>284</v>
      </c>
      <c r="D23" s="188">
        <v>9187110</v>
      </c>
      <c r="E23" s="188">
        <v>9673239.2300000004</v>
      </c>
      <c r="F23" s="188">
        <v>8510486.5899999999</v>
      </c>
    </row>
    <row r="24" spans="3:6">
      <c r="C24" s="208" t="s">
        <v>279</v>
      </c>
      <c r="D24" s="196">
        <v>9187110</v>
      </c>
      <c r="E24" s="196">
        <v>9673239.2300000004</v>
      </c>
      <c r="F24" s="196">
        <v>8510486.5899999999</v>
      </c>
    </row>
    <row r="25" spans="3:6">
      <c r="C25" s="209" t="s">
        <v>280</v>
      </c>
      <c r="D25" s="188">
        <v>9187110</v>
      </c>
      <c r="E25" s="188">
        <v>9673239.2300000004</v>
      </c>
      <c r="F25" s="188">
        <v>8510486.5899999999</v>
      </c>
    </row>
    <row r="26" spans="3:6">
      <c r="C26" s="207" t="s">
        <v>285</v>
      </c>
      <c r="D26" s="188">
        <v>11378418</v>
      </c>
      <c r="E26" s="188">
        <v>9962201.5600000005</v>
      </c>
      <c r="F26" s="188">
        <v>9009016.7699999996</v>
      </c>
    </row>
    <row r="27" spans="3:6">
      <c r="C27" s="208" t="s">
        <v>279</v>
      </c>
      <c r="D27" s="196">
        <v>11378418</v>
      </c>
      <c r="E27" s="196">
        <v>9962201.5600000005</v>
      </c>
      <c r="F27" s="196">
        <v>9009016.7699999996</v>
      </c>
    </row>
    <row r="28" spans="3:6">
      <c r="C28" s="209" t="s">
        <v>280</v>
      </c>
      <c r="D28" s="188">
        <v>11378418</v>
      </c>
      <c r="E28" s="188">
        <v>9962201.5600000005</v>
      </c>
      <c r="F28" s="188">
        <v>9009016.7699999996</v>
      </c>
    </row>
    <row r="29" spans="3:6">
      <c r="C29" s="207" t="s">
        <v>286</v>
      </c>
      <c r="D29" s="188">
        <v>12798296</v>
      </c>
      <c r="E29" s="188">
        <v>13402118.529999999</v>
      </c>
      <c r="F29" s="188">
        <v>12043985.200000001</v>
      </c>
    </row>
    <row r="30" spans="3:6">
      <c r="C30" s="208" t="s">
        <v>279</v>
      </c>
      <c r="D30" s="196">
        <v>12798296</v>
      </c>
      <c r="E30" s="196">
        <v>13402118.529999999</v>
      </c>
      <c r="F30" s="196">
        <v>12043985.200000001</v>
      </c>
    </row>
    <row r="31" spans="3:6">
      <c r="C31" s="209" t="s">
        <v>280</v>
      </c>
      <c r="D31" s="188">
        <v>12798296</v>
      </c>
      <c r="E31" s="188">
        <v>13402118.529999999</v>
      </c>
      <c r="F31" s="188">
        <v>12043985.200000001</v>
      </c>
    </row>
    <row r="32" spans="3:6">
      <c r="C32" s="207" t="s">
        <v>287</v>
      </c>
      <c r="D32" s="188">
        <v>40526987</v>
      </c>
      <c r="E32" s="188">
        <v>41022633.560000002</v>
      </c>
      <c r="F32" s="188">
        <v>36526146.670000002</v>
      </c>
    </row>
    <row r="33" spans="3:6">
      <c r="C33" s="208" t="s">
        <v>279</v>
      </c>
      <c r="D33" s="196">
        <v>40526987</v>
      </c>
      <c r="E33" s="196">
        <v>41022633.560000002</v>
      </c>
      <c r="F33" s="196">
        <v>36526146.670000002</v>
      </c>
    </row>
    <row r="34" spans="3:6">
      <c r="C34" s="209" t="s">
        <v>280</v>
      </c>
      <c r="D34" s="188">
        <v>40526987</v>
      </c>
      <c r="E34" s="188">
        <v>41022633.560000002</v>
      </c>
      <c r="F34" s="188">
        <v>36526146.670000002</v>
      </c>
    </row>
    <row r="35" spans="3:6">
      <c r="C35" s="207" t="s">
        <v>288</v>
      </c>
      <c r="D35" s="188">
        <v>43119482</v>
      </c>
      <c r="E35" s="188">
        <v>43973299.57</v>
      </c>
      <c r="F35" s="188">
        <v>36221855.009999998</v>
      </c>
    </row>
    <row r="36" spans="3:6">
      <c r="C36" s="208" t="s">
        <v>279</v>
      </c>
      <c r="D36" s="196">
        <v>43119482</v>
      </c>
      <c r="E36" s="196">
        <v>43973299.57</v>
      </c>
      <c r="F36" s="196">
        <v>36221855.009999998</v>
      </c>
    </row>
    <row r="37" spans="3:6">
      <c r="C37" s="209" t="s">
        <v>280</v>
      </c>
      <c r="D37" s="188">
        <v>43119482</v>
      </c>
      <c r="E37" s="188">
        <v>43973299.57</v>
      </c>
      <c r="F37" s="188">
        <v>36221855.009999998</v>
      </c>
    </row>
    <row r="38" spans="3:6">
      <c r="C38" s="207" t="s">
        <v>289</v>
      </c>
      <c r="D38" s="188">
        <v>73472707</v>
      </c>
      <c r="E38" s="188">
        <v>72994447.099999994</v>
      </c>
      <c r="F38" s="188">
        <v>68073084.25</v>
      </c>
    </row>
    <row r="39" spans="3:6">
      <c r="C39" s="208" t="s">
        <v>279</v>
      </c>
      <c r="D39" s="196">
        <v>73472707</v>
      </c>
      <c r="E39" s="196">
        <v>72994447.099999994</v>
      </c>
      <c r="F39" s="196">
        <v>68073084.25</v>
      </c>
    </row>
    <row r="40" spans="3:6">
      <c r="C40" s="209" t="s">
        <v>280</v>
      </c>
      <c r="D40" s="188">
        <v>73472707</v>
      </c>
      <c r="E40" s="188">
        <v>72994447.099999994</v>
      </c>
      <c r="F40" s="188">
        <v>68073084.25</v>
      </c>
    </row>
    <row r="41" spans="3:6">
      <c r="C41" s="207" t="s">
        <v>290</v>
      </c>
      <c r="D41" s="188">
        <v>10830000</v>
      </c>
      <c r="E41" s="188">
        <v>10217997.970000001</v>
      </c>
      <c r="F41" s="188">
        <v>9216394.0700000003</v>
      </c>
    </row>
    <row r="42" spans="3:6">
      <c r="C42" s="208" t="s">
        <v>279</v>
      </c>
      <c r="D42" s="196">
        <v>10830000</v>
      </c>
      <c r="E42" s="196">
        <v>10217997.970000001</v>
      </c>
      <c r="F42" s="196">
        <v>9216394.0700000003</v>
      </c>
    </row>
    <row r="43" spans="3:6">
      <c r="C43" s="209" t="s">
        <v>280</v>
      </c>
      <c r="D43" s="188">
        <v>10830000</v>
      </c>
      <c r="E43" s="188">
        <v>10217997.970000001</v>
      </c>
      <c r="F43" s="188">
        <v>9216394.0700000003</v>
      </c>
    </row>
    <row r="44" spans="3:6">
      <c r="C44" s="207" t="s">
        <v>291</v>
      </c>
      <c r="D44" s="188">
        <v>43022519</v>
      </c>
      <c r="E44" s="188">
        <v>41251415.170000002</v>
      </c>
      <c r="F44" s="188">
        <v>30500693.699999999</v>
      </c>
    </row>
    <row r="45" spans="3:6">
      <c r="C45" s="208" t="s">
        <v>279</v>
      </c>
      <c r="D45" s="196">
        <v>43022519</v>
      </c>
      <c r="E45" s="196">
        <v>41251415.170000002</v>
      </c>
      <c r="F45" s="196">
        <v>30500693.699999999</v>
      </c>
    </row>
    <row r="46" spans="3:6">
      <c r="C46" s="209" t="s">
        <v>280</v>
      </c>
      <c r="D46" s="188">
        <v>43022519</v>
      </c>
      <c r="E46" s="188">
        <v>41251415.170000002</v>
      </c>
      <c r="F46" s="188">
        <v>30500693.699999999</v>
      </c>
    </row>
    <row r="47" spans="3:6">
      <c r="C47" s="207" t="s">
        <v>292</v>
      </c>
      <c r="D47" s="188">
        <v>12609000</v>
      </c>
      <c r="E47" s="188">
        <v>32374879.120000001</v>
      </c>
      <c r="F47" s="188">
        <v>24911214.73</v>
      </c>
    </row>
    <row r="48" spans="3:6">
      <c r="C48" s="208" t="s">
        <v>279</v>
      </c>
      <c r="D48" s="196">
        <v>12609000</v>
      </c>
      <c r="E48" s="196">
        <v>32374879.120000001</v>
      </c>
      <c r="F48" s="196">
        <v>24911214.73</v>
      </c>
    </row>
    <row r="49" spans="3:6">
      <c r="C49" s="209" t="s">
        <v>280</v>
      </c>
      <c r="D49" s="188">
        <v>12609000</v>
      </c>
      <c r="E49" s="188">
        <v>32374879.120000001</v>
      </c>
      <c r="F49" s="188">
        <v>24911214.73</v>
      </c>
    </row>
    <row r="50" spans="3:6">
      <c r="C50" s="207" t="s">
        <v>293</v>
      </c>
      <c r="D50" s="188">
        <v>46178701</v>
      </c>
      <c r="E50" s="188">
        <v>48102702.769999996</v>
      </c>
      <c r="F50" s="188">
        <v>47706669.870000005</v>
      </c>
    </row>
    <row r="51" spans="3:6">
      <c r="C51" s="208" t="s">
        <v>279</v>
      </c>
      <c r="D51" s="196">
        <v>46178701</v>
      </c>
      <c r="E51" s="196">
        <v>48102702.769999996</v>
      </c>
      <c r="F51" s="196">
        <v>47706669.870000005</v>
      </c>
    </row>
    <row r="52" spans="3:6">
      <c r="C52" s="209" t="s">
        <v>280</v>
      </c>
      <c r="D52" s="188">
        <v>46178701</v>
      </c>
      <c r="E52" s="188">
        <v>48102702.769999996</v>
      </c>
      <c r="F52" s="188">
        <v>47706669.870000005</v>
      </c>
    </row>
    <row r="53" spans="3:6">
      <c r="C53" s="207" t="s">
        <v>294</v>
      </c>
      <c r="D53" s="188">
        <v>4956138333</v>
      </c>
      <c r="E53" s="188">
        <v>5107823312.04</v>
      </c>
      <c r="F53" s="188">
        <v>4892698303.0500002</v>
      </c>
    </row>
    <row r="54" spans="3:6">
      <c r="C54" s="208" t="s">
        <v>279</v>
      </c>
      <c r="D54" s="196">
        <v>4956138333</v>
      </c>
      <c r="E54" s="196">
        <v>5107823312.04</v>
      </c>
      <c r="F54" s="196">
        <v>4892698303.0500002</v>
      </c>
    </row>
    <row r="55" spans="3:6">
      <c r="C55" s="209" t="s">
        <v>280</v>
      </c>
      <c r="D55" s="188">
        <v>4956138333</v>
      </c>
      <c r="E55" s="188">
        <v>5107823312.04</v>
      </c>
      <c r="F55" s="188">
        <v>4892698303.0500002</v>
      </c>
    </row>
    <row r="56" spans="3:6">
      <c r="C56" s="207" t="s">
        <v>295</v>
      </c>
      <c r="D56" s="188">
        <v>1318981644046</v>
      </c>
      <c r="E56" s="188">
        <v>1352477404633.8801</v>
      </c>
      <c r="F56" s="188">
        <v>1249064768083.3115</v>
      </c>
    </row>
    <row r="57" spans="3:6">
      <c r="C57" s="208" t="s">
        <v>279</v>
      </c>
      <c r="D57" s="196">
        <v>987052128484</v>
      </c>
      <c r="E57" s="196">
        <v>1024497203617.4103</v>
      </c>
      <c r="F57" s="196">
        <v>950111867883.0614</v>
      </c>
    </row>
    <row r="58" spans="3:6">
      <c r="C58" s="209" t="s">
        <v>2551</v>
      </c>
      <c r="D58" s="188">
        <v>1575100</v>
      </c>
      <c r="E58" s="188">
        <v>254200</v>
      </c>
      <c r="F58" s="188">
        <v>254100</v>
      </c>
    </row>
    <row r="59" spans="3:6">
      <c r="C59" s="209" t="s">
        <v>280</v>
      </c>
      <c r="D59" s="188">
        <v>987050553384</v>
      </c>
      <c r="E59" s="188">
        <v>1024496949417.4103</v>
      </c>
      <c r="F59" s="188">
        <v>950111613783.0614</v>
      </c>
    </row>
    <row r="60" spans="3:6">
      <c r="C60" s="208" t="s">
        <v>281</v>
      </c>
      <c r="D60" s="196">
        <v>102639603365</v>
      </c>
      <c r="E60" s="196">
        <v>106469597048.07001</v>
      </c>
      <c r="F60" s="196">
        <v>94723438473.180023</v>
      </c>
    </row>
    <row r="61" spans="3:6">
      <c r="C61" s="209" t="s">
        <v>280</v>
      </c>
      <c r="D61" s="188">
        <v>102639603365</v>
      </c>
      <c r="E61" s="188">
        <v>106469597048.07001</v>
      </c>
      <c r="F61" s="188">
        <v>94723438473.180023</v>
      </c>
    </row>
    <row r="62" spans="3:6">
      <c r="C62" s="208" t="s">
        <v>3626</v>
      </c>
      <c r="D62" s="196">
        <v>0</v>
      </c>
      <c r="E62" s="196">
        <v>14000000</v>
      </c>
      <c r="F62" s="196">
        <v>11825005.699999999</v>
      </c>
    </row>
    <row r="63" spans="3:6">
      <c r="C63" s="209" t="s">
        <v>280</v>
      </c>
      <c r="D63" s="188">
        <v>0</v>
      </c>
      <c r="E63" s="188">
        <v>14000000</v>
      </c>
      <c r="F63" s="188">
        <v>11825005.699999999</v>
      </c>
    </row>
    <row r="64" spans="3:6">
      <c r="C64" s="208" t="s">
        <v>296</v>
      </c>
      <c r="D64" s="196">
        <v>97784149695</v>
      </c>
      <c r="E64" s="196">
        <v>100467461862.02</v>
      </c>
      <c r="F64" s="196">
        <v>99204394282.839996</v>
      </c>
    </row>
    <row r="65" spans="3:8">
      <c r="C65" s="209" t="s">
        <v>280</v>
      </c>
      <c r="D65" s="188">
        <v>97784149695</v>
      </c>
      <c r="E65" s="188">
        <v>100467461862.02</v>
      </c>
      <c r="F65" s="188">
        <v>99204394282.839996</v>
      </c>
    </row>
    <row r="66" spans="3:8">
      <c r="C66" s="208" t="s">
        <v>282</v>
      </c>
      <c r="D66" s="196">
        <v>130219709098</v>
      </c>
      <c r="E66" s="196">
        <v>119008870122.44</v>
      </c>
      <c r="F66" s="196">
        <v>104638993637.69002</v>
      </c>
    </row>
    <row r="67" spans="3:8">
      <c r="C67" s="209" t="s">
        <v>280</v>
      </c>
      <c r="D67" s="188">
        <v>130219709098</v>
      </c>
      <c r="E67" s="188">
        <v>119008870122.44</v>
      </c>
      <c r="F67" s="188">
        <v>104638993637.69002</v>
      </c>
    </row>
    <row r="68" spans="3:8">
      <c r="C68" s="208" t="s">
        <v>283</v>
      </c>
      <c r="D68" s="196">
        <v>1286053404</v>
      </c>
      <c r="E68" s="196">
        <v>2020271983.9399996</v>
      </c>
      <c r="F68" s="196">
        <v>374248800.84000009</v>
      </c>
    </row>
    <row r="69" spans="3:8">
      <c r="C69" s="209" t="s">
        <v>280</v>
      </c>
      <c r="D69" s="188">
        <v>1286053404</v>
      </c>
      <c r="E69" s="188">
        <v>2020271983.9399996</v>
      </c>
      <c r="F69" s="188">
        <v>374248800.84000009</v>
      </c>
    </row>
    <row r="70" spans="3:8">
      <c r="C70" s="181" t="s">
        <v>4317</v>
      </c>
      <c r="D70" s="185">
        <v>83265133182</v>
      </c>
      <c r="E70" s="185">
        <v>91843788196.70993</v>
      </c>
      <c r="F70" s="185">
        <v>76234657749.060043</v>
      </c>
      <c r="H70" s="269"/>
    </row>
    <row r="71" spans="3:8">
      <c r="C71" s="193" t="s">
        <v>278</v>
      </c>
      <c r="D71" s="45">
        <v>5828.9928630000004</v>
      </c>
      <c r="E71" s="45">
        <v>9142.0365323299975</v>
      </c>
      <c r="F71" s="45">
        <v>7394.9335058099996</v>
      </c>
    </row>
    <row r="72" spans="3:8">
      <c r="C72" s="265" t="s">
        <v>279</v>
      </c>
      <c r="D72" s="266">
        <v>4648.629629</v>
      </c>
      <c r="E72" s="266">
        <v>7907.4012075799983</v>
      </c>
      <c r="F72" s="266">
        <v>6665.4366267100004</v>
      </c>
    </row>
    <row r="73" spans="3:8">
      <c r="C73" s="267" t="s">
        <v>280</v>
      </c>
      <c r="D73" s="45">
        <v>135</v>
      </c>
      <c r="E73" s="45">
        <v>135</v>
      </c>
      <c r="F73" s="45">
        <v>21.475000000000001</v>
      </c>
    </row>
    <row r="74" spans="3:8">
      <c r="C74" s="268" t="s">
        <v>620</v>
      </c>
      <c r="D74" s="45">
        <v>135</v>
      </c>
      <c r="E74" s="45">
        <v>135</v>
      </c>
      <c r="F74" s="45">
        <v>21.475000000000001</v>
      </c>
    </row>
    <row r="75" spans="3:8">
      <c r="C75" s="267" t="s">
        <v>4201</v>
      </c>
      <c r="D75" s="45">
        <v>0</v>
      </c>
      <c r="E75" s="45">
        <v>18.326844690000001</v>
      </c>
      <c r="F75" s="45">
        <v>0</v>
      </c>
    </row>
    <row r="76" spans="3:8">
      <c r="C76" s="268" t="s">
        <v>4200</v>
      </c>
      <c r="D76" s="45">
        <v>0</v>
      </c>
      <c r="E76" s="45">
        <v>18.326844690000001</v>
      </c>
      <c r="F76" s="45">
        <v>0</v>
      </c>
    </row>
    <row r="77" spans="3:8">
      <c r="C77" s="267" t="s">
        <v>2676</v>
      </c>
      <c r="D77" s="45">
        <v>220.12527499999999</v>
      </c>
      <c r="E77" s="45">
        <v>220.12527499999999</v>
      </c>
      <c r="F77" s="45">
        <v>220.12527499999999</v>
      </c>
    </row>
    <row r="78" spans="3:8">
      <c r="C78" s="268" t="s">
        <v>2677</v>
      </c>
      <c r="D78" s="45">
        <v>220.12527499999999</v>
      </c>
      <c r="E78" s="45">
        <v>220.12527499999999</v>
      </c>
      <c r="F78" s="45">
        <v>220.12527499999999</v>
      </c>
    </row>
    <row r="79" spans="3:8">
      <c r="C79" s="267" t="s">
        <v>4174</v>
      </c>
      <c r="D79" s="45">
        <v>0</v>
      </c>
      <c r="E79" s="45">
        <v>548.63565900000003</v>
      </c>
      <c r="F79" s="45">
        <v>460.18015614000001</v>
      </c>
    </row>
    <row r="80" spans="3:8">
      <c r="C80" s="268" t="s">
        <v>3716</v>
      </c>
      <c r="D80" s="45">
        <v>0</v>
      </c>
      <c r="E80" s="45">
        <v>548.63565900000003</v>
      </c>
      <c r="F80" s="45">
        <v>460.18015614000001</v>
      </c>
    </row>
    <row r="81" spans="3:6">
      <c r="C81" s="267" t="s">
        <v>4199</v>
      </c>
      <c r="D81" s="45">
        <v>0</v>
      </c>
      <c r="E81" s="45">
        <v>2.9771372899999999</v>
      </c>
      <c r="F81" s="45">
        <v>0</v>
      </c>
    </row>
    <row r="82" spans="3:6">
      <c r="C82" s="268" t="s">
        <v>4198</v>
      </c>
      <c r="D82" s="45">
        <v>0</v>
      </c>
      <c r="E82" s="45">
        <v>2.9771372899999999</v>
      </c>
      <c r="F82" s="45">
        <v>0</v>
      </c>
    </row>
    <row r="83" spans="3:6">
      <c r="C83" s="267" t="s">
        <v>3239</v>
      </c>
      <c r="D83" s="45">
        <v>0</v>
      </c>
      <c r="E83" s="45">
        <v>30</v>
      </c>
      <c r="F83" s="45">
        <v>30</v>
      </c>
    </row>
    <row r="84" spans="3:6">
      <c r="C84" s="268" t="s">
        <v>3238</v>
      </c>
      <c r="D84" s="45">
        <v>0</v>
      </c>
      <c r="E84" s="45">
        <v>30</v>
      </c>
      <c r="F84" s="45">
        <v>30</v>
      </c>
    </row>
    <row r="85" spans="3:6">
      <c r="C85" s="267" t="s">
        <v>297</v>
      </c>
      <c r="D85" s="45">
        <v>26.575728000000002</v>
      </c>
      <c r="E85" s="45">
        <v>104.12118881000001</v>
      </c>
      <c r="F85" s="45">
        <v>38.926763890000004</v>
      </c>
    </row>
    <row r="86" spans="3:6">
      <c r="C86" s="268" t="s">
        <v>621</v>
      </c>
      <c r="D86" s="45">
        <v>26.575728000000002</v>
      </c>
      <c r="E86" s="45">
        <v>104.12118881000001</v>
      </c>
      <c r="F86" s="45">
        <v>38.926763890000004</v>
      </c>
    </row>
    <row r="87" spans="3:6">
      <c r="C87" s="267" t="s">
        <v>4173</v>
      </c>
      <c r="D87" s="45">
        <v>120</v>
      </c>
      <c r="E87" s="45">
        <v>125</v>
      </c>
      <c r="F87" s="45">
        <v>49.724404039999996</v>
      </c>
    </row>
    <row r="88" spans="3:6">
      <c r="C88" s="268" t="s">
        <v>622</v>
      </c>
      <c r="D88" s="45">
        <v>120</v>
      </c>
      <c r="E88" s="45">
        <v>125</v>
      </c>
      <c r="F88" s="45">
        <v>49.724404039999996</v>
      </c>
    </row>
    <row r="89" spans="3:6">
      <c r="C89" s="267" t="s">
        <v>4172</v>
      </c>
      <c r="D89" s="45">
        <v>0</v>
      </c>
      <c r="E89" s="45">
        <v>0</v>
      </c>
      <c r="F89" s="45">
        <v>0</v>
      </c>
    </row>
    <row r="90" spans="3:6">
      <c r="C90" s="268" t="s">
        <v>3596</v>
      </c>
      <c r="D90" s="45">
        <v>0</v>
      </c>
      <c r="E90" s="45">
        <v>0</v>
      </c>
      <c r="F90" s="45">
        <v>0</v>
      </c>
    </row>
    <row r="91" spans="3:6">
      <c r="C91" s="267" t="s">
        <v>298</v>
      </c>
      <c r="D91" s="45">
        <v>11.583014</v>
      </c>
      <c r="E91" s="45">
        <v>105.19130154999999</v>
      </c>
      <c r="F91" s="45">
        <v>45.222346990000005</v>
      </c>
    </row>
    <row r="92" spans="3:6">
      <c r="C92" s="268" t="s">
        <v>623</v>
      </c>
      <c r="D92" s="45">
        <v>11.583014</v>
      </c>
      <c r="E92" s="45">
        <v>105.19130154999999</v>
      </c>
      <c r="F92" s="45">
        <v>45.222346990000005</v>
      </c>
    </row>
    <row r="93" spans="3:6">
      <c r="C93" s="267" t="s">
        <v>4289</v>
      </c>
      <c r="D93" s="45">
        <v>0</v>
      </c>
      <c r="E93" s="45">
        <v>25</v>
      </c>
      <c r="F93" s="45">
        <v>25</v>
      </c>
    </row>
    <row r="94" spans="3:6">
      <c r="C94" s="268" t="s">
        <v>4288</v>
      </c>
      <c r="D94" s="45">
        <v>0</v>
      </c>
      <c r="E94" s="45">
        <v>25</v>
      </c>
      <c r="F94" s="45">
        <v>25</v>
      </c>
    </row>
    <row r="95" spans="3:6">
      <c r="C95" s="267" t="s">
        <v>299</v>
      </c>
      <c r="D95" s="45">
        <v>40.861077000000002</v>
      </c>
      <c r="E95" s="45">
        <v>50.861077000000002</v>
      </c>
      <c r="F95" s="45">
        <v>41.431442520000004</v>
      </c>
    </row>
    <row r="96" spans="3:6">
      <c r="C96" s="268" t="s">
        <v>624</v>
      </c>
      <c r="D96" s="45">
        <v>40.861077000000002</v>
      </c>
      <c r="E96" s="45">
        <v>50.861077000000002</v>
      </c>
      <c r="F96" s="45">
        <v>41.431442520000004</v>
      </c>
    </row>
    <row r="97" spans="3:6">
      <c r="C97" s="267" t="s">
        <v>1125</v>
      </c>
      <c r="D97" s="45">
        <v>6.4379249999999999</v>
      </c>
      <c r="E97" s="45">
        <v>5.6331845300000003</v>
      </c>
      <c r="F97" s="45">
        <v>3.0057257799999997</v>
      </c>
    </row>
    <row r="98" spans="3:6">
      <c r="C98" s="268" t="s">
        <v>1126</v>
      </c>
      <c r="D98" s="45">
        <v>6.4379249999999999</v>
      </c>
      <c r="E98" s="45">
        <v>5.6331845300000003</v>
      </c>
      <c r="F98" s="45">
        <v>3.0057257799999997</v>
      </c>
    </row>
    <row r="99" spans="3:6">
      <c r="C99" s="267" t="s">
        <v>1127</v>
      </c>
      <c r="D99" s="45">
        <v>10.833015</v>
      </c>
      <c r="E99" s="45">
        <v>9.9999999999999995E-7</v>
      </c>
      <c r="F99" s="45">
        <v>0</v>
      </c>
    </row>
    <row r="100" spans="3:6">
      <c r="C100" s="268" t="s">
        <v>1128</v>
      </c>
      <c r="D100" s="45">
        <v>10.833015</v>
      </c>
      <c r="E100" s="45">
        <v>9.9999999999999995E-7</v>
      </c>
      <c r="F100" s="45">
        <v>0</v>
      </c>
    </row>
    <row r="101" spans="3:6">
      <c r="C101" s="267" t="s">
        <v>4171</v>
      </c>
      <c r="D101" s="45">
        <v>0</v>
      </c>
      <c r="E101" s="45">
        <v>10.483371999999999</v>
      </c>
      <c r="F101" s="45">
        <v>10.477370990000001</v>
      </c>
    </row>
    <row r="102" spans="3:6">
      <c r="C102" s="268" t="s">
        <v>3237</v>
      </c>
      <c r="D102" s="45">
        <v>0</v>
      </c>
      <c r="E102" s="45">
        <v>10.483371999999999</v>
      </c>
      <c r="F102" s="45">
        <v>10.477370990000001</v>
      </c>
    </row>
    <row r="103" spans="3:6">
      <c r="C103" s="267" t="s">
        <v>4170</v>
      </c>
      <c r="D103" s="45">
        <v>151.755593</v>
      </c>
      <c r="E103" s="45">
        <v>128.01271199999999</v>
      </c>
      <c r="F103" s="45">
        <v>127.01256755000001</v>
      </c>
    </row>
    <row r="104" spans="3:6">
      <c r="C104" s="268" t="s">
        <v>625</v>
      </c>
      <c r="D104" s="45">
        <v>151.755593</v>
      </c>
      <c r="E104" s="45">
        <v>128.01271199999999</v>
      </c>
      <c r="F104" s="45">
        <v>127.01256755000001</v>
      </c>
    </row>
    <row r="105" spans="3:6">
      <c r="C105" s="267" t="s">
        <v>4169</v>
      </c>
      <c r="D105" s="45">
        <v>0</v>
      </c>
      <c r="E105" s="45">
        <v>489.843118</v>
      </c>
      <c r="F105" s="45">
        <v>489.84311622000001</v>
      </c>
    </row>
    <row r="106" spans="3:6">
      <c r="C106" s="268" t="s">
        <v>4214</v>
      </c>
      <c r="D106" s="45">
        <v>0</v>
      </c>
      <c r="E106" s="45">
        <v>489.843118</v>
      </c>
      <c r="F106" s="45">
        <v>489.84311622000001</v>
      </c>
    </row>
    <row r="107" spans="3:6">
      <c r="C107" s="267" t="s">
        <v>4168</v>
      </c>
      <c r="D107" s="45">
        <v>0</v>
      </c>
      <c r="E107" s="45">
        <v>1.1599999999999999</v>
      </c>
      <c r="F107" s="45">
        <v>0</v>
      </c>
    </row>
    <row r="108" spans="3:6">
      <c r="C108" s="268" t="s">
        <v>3236</v>
      </c>
      <c r="D108" s="45">
        <v>0</v>
      </c>
      <c r="E108" s="45">
        <v>1.1599999999999999</v>
      </c>
      <c r="F108" s="45">
        <v>0</v>
      </c>
    </row>
    <row r="109" spans="3:6">
      <c r="C109" s="267" t="s">
        <v>300</v>
      </c>
      <c r="D109" s="45">
        <v>63.567307</v>
      </c>
      <c r="E109" s="45">
        <v>98.486394590000003</v>
      </c>
      <c r="F109" s="45">
        <v>80.191875510000003</v>
      </c>
    </row>
    <row r="110" spans="3:6">
      <c r="C110" s="268" t="s">
        <v>626</v>
      </c>
      <c r="D110" s="45">
        <v>63.567307</v>
      </c>
      <c r="E110" s="45">
        <v>98.486394590000003</v>
      </c>
      <c r="F110" s="45">
        <v>80.191875510000003</v>
      </c>
    </row>
    <row r="111" spans="3:6">
      <c r="C111" s="267" t="s">
        <v>4167</v>
      </c>
      <c r="D111" s="45">
        <v>0</v>
      </c>
      <c r="E111" s="45">
        <v>114.77720165000001</v>
      </c>
      <c r="F111" s="45">
        <v>114.77720092</v>
      </c>
    </row>
    <row r="112" spans="3:6">
      <c r="C112" s="268" t="s">
        <v>3617</v>
      </c>
      <c r="D112" s="45">
        <v>0</v>
      </c>
      <c r="E112" s="45">
        <v>114.77720165000001</v>
      </c>
      <c r="F112" s="45">
        <v>114.77720092</v>
      </c>
    </row>
    <row r="113" spans="3:6">
      <c r="C113" s="267" t="s">
        <v>2114</v>
      </c>
      <c r="D113" s="45">
        <v>5.4481440000000001</v>
      </c>
      <c r="E113" s="45">
        <v>0</v>
      </c>
      <c r="F113" s="45">
        <v>0</v>
      </c>
    </row>
    <row r="114" spans="3:6">
      <c r="C114" s="268" t="s">
        <v>2115</v>
      </c>
      <c r="D114" s="45">
        <v>5.4481440000000001</v>
      </c>
      <c r="E114" s="45">
        <v>0</v>
      </c>
      <c r="F114" s="45">
        <v>0</v>
      </c>
    </row>
    <row r="115" spans="3:6">
      <c r="C115" s="267" t="s">
        <v>1831</v>
      </c>
      <c r="D115" s="45">
        <v>2.1811199999999999</v>
      </c>
      <c r="E115" s="45">
        <v>0</v>
      </c>
      <c r="F115" s="45">
        <v>0</v>
      </c>
    </row>
    <row r="116" spans="3:6">
      <c r="C116" s="268" t="s">
        <v>1832</v>
      </c>
      <c r="D116" s="45">
        <v>2.1811199999999999</v>
      </c>
      <c r="E116" s="45">
        <v>0</v>
      </c>
      <c r="F116" s="45">
        <v>0</v>
      </c>
    </row>
    <row r="117" spans="3:6">
      <c r="C117" s="267" t="s">
        <v>4166</v>
      </c>
      <c r="D117" s="45">
        <v>0</v>
      </c>
      <c r="E117" s="45">
        <v>1167.5747010999999</v>
      </c>
      <c r="F117" s="45">
        <v>1161.53714532</v>
      </c>
    </row>
    <row r="118" spans="3:6">
      <c r="C118" s="268" t="s">
        <v>3635</v>
      </c>
      <c r="D118" s="45">
        <v>0</v>
      </c>
      <c r="E118" s="45">
        <v>1167.5747010999999</v>
      </c>
      <c r="F118" s="45">
        <v>1161.53714532</v>
      </c>
    </row>
    <row r="119" spans="3:6">
      <c r="C119" s="267" t="s">
        <v>4287</v>
      </c>
      <c r="D119" s="45">
        <v>0</v>
      </c>
      <c r="E119" s="45">
        <v>12</v>
      </c>
      <c r="F119" s="45">
        <v>12</v>
      </c>
    </row>
    <row r="120" spans="3:6">
      <c r="C120" s="268" t="s">
        <v>4286</v>
      </c>
      <c r="D120" s="45">
        <v>0</v>
      </c>
      <c r="E120" s="45">
        <v>12</v>
      </c>
      <c r="F120" s="45">
        <v>12</v>
      </c>
    </row>
    <row r="121" spans="3:6">
      <c r="C121" s="267" t="s">
        <v>3736</v>
      </c>
      <c r="D121" s="45">
        <v>0</v>
      </c>
      <c r="E121" s="45">
        <v>897.38444000000004</v>
      </c>
      <c r="F121" s="45">
        <v>466.60175599000002</v>
      </c>
    </row>
    <row r="122" spans="3:6">
      <c r="C122" s="268" t="s">
        <v>2822</v>
      </c>
      <c r="D122" s="45">
        <v>0</v>
      </c>
      <c r="E122" s="45">
        <v>897.38444000000004</v>
      </c>
      <c r="F122" s="45">
        <v>466.60175599000002</v>
      </c>
    </row>
    <row r="123" spans="3:6">
      <c r="C123" s="267" t="s">
        <v>986</v>
      </c>
      <c r="D123" s="45">
        <v>19.673674999999999</v>
      </c>
      <c r="E123" s="45">
        <v>6.7087469999999998</v>
      </c>
      <c r="F123" s="45">
        <v>6.7087469800000008</v>
      </c>
    </row>
    <row r="124" spans="3:6">
      <c r="C124" s="268" t="s">
        <v>987</v>
      </c>
      <c r="D124" s="45">
        <v>19.673674999999999</v>
      </c>
      <c r="E124" s="45">
        <v>6.7087469999999998</v>
      </c>
      <c r="F124" s="45">
        <v>6.7087469800000008</v>
      </c>
    </row>
    <row r="125" spans="3:6">
      <c r="C125" s="267" t="s">
        <v>4329</v>
      </c>
      <c r="D125" s="45">
        <v>0</v>
      </c>
      <c r="E125" s="45">
        <v>204.63992200000001</v>
      </c>
      <c r="F125" s="45">
        <v>204.01359065</v>
      </c>
    </row>
    <row r="126" spans="3:6">
      <c r="C126" s="268" t="s">
        <v>4330</v>
      </c>
      <c r="D126" s="45">
        <v>0</v>
      </c>
      <c r="E126" s="45">
        <v>204.63992200000001</v>
      </c>
      <c r="F126" s="45">
        <v>204.01359065</v>
      </c>
    </row>
    <row r="127" spans="3:6">
      <c r="C127" s="267" t="s">
        <v>301</v>
      </c>
      <c r="D127" s="45">
        <v>10</v>
      </c>
      <c r="E127" s="45">
        <v>72.886391849999995</v>
      </c>
      <c r="F127" s="45">
        <v>72.886390329999998</v>
      </c>
    </row>
    <row r="128" spans="3:6">
      <c r="C128" s="268" t="s">
        <v>627</v>
      </c>
      <c r="D128" s="45">
        <v>10</v>
      </c>
      <c r="E128" s="45">
        <v>35.093845999999999</v>
      </c>
      <c r="F128" s="45">
        <v>35.093844959999998</v>
      </c>
    </row>
    <row r="129" spans="3:6">
      <c r="C129" s="268" t="s">
        <v>3634</v>
      </c>
      <c r="D129" s="45">
        <v>0</v>
      </c>
      <c r="E129" s="45">
        <v>37.792545850000003</v>
      </c>
      <c r="F129" s="45">
        <v>37.792545369999999</v>
      </c>
    </row>
    <row r="130" spans="3:6">
      <c r="C130" s="267" t="s">
        <v>3235</v>
      </c>
      <c r="D130" s="45">
        <v>0</v>
      </c>
      <c r="E130" s="45">
        <v>0.458567</v>
      </c>
      <c r="F130" s="45">
        <v>0.45856608000000004</v>
      </c>
    </row>
    <row r="131" spans="3:6">
      <c r="C131" s="268" t="s">
        <v>3234</v>
      </c>
      <c r="D131" s="45">
        <v>0</v>
      </c>
      <c r="E131" s="45">
        <v>0.458567</v>
      </c>
      <c r="F131" s="45">
        <v>0.45856608000000004</v>
      </c>
    </row>
    <row r="132" spans="3:6">
      <c r="C132" s="267" t="s">
        <v>4165</v>
      </c>
      <c r="D132" s="45">
        <v>11.825415</v>
      </c>
      <c r="E132" s="45">
        <v>15.72092898</v>
      </c>
      <c r="F132" s="45">
        <v>4.2908573200000006</v>
      </c>
    </row>
    <row r="133" spans="3:6">
      <c r="C133" s="268" t="s">
        <v>628</v>
      </c>
      <c r="D133" s="45">
        <v>11.825415</v>
      </c>
      <c r="E133" s="45">
        <v>15.72092898</v>
      </c>
      <c r="F133" s="45">
        <v>4.2908573200000006</v>
      </c>
    </row>
    <row r="134" spans="3:6">
      <c r="C134" s="267" t="s">
        <v>2678</v>
      </c>
      <c r="D134" s="45">
        <v>5.5</v>
      </c>
      <c r="E134" s="45">
        <v>1.2019359999999999</v>
      </c>
      <c r="F134" s="45">
        <v>1.20193521</v>
      </c>
    </row>
    <row r="135" spans="3:6">
      <c r="C135" s="268" t="s">
        <v>988</v>
      </c>
      <c r="D135" s="45">
        <v>5.5</v>
      </c>
      <c r="E135" s="45">
        <v>1.2019359999999999</v>
      </c>
      <c r="F135" s="45">
        <v>1.20193521</v>
      </c>
    </row>
    <row r="136" spans="3:6">
      <c r="C136" s="267" t="s">
        <v>3715</v>
      </c>
      <c r="D136" s="45">
        <v>0</v>
      </c>
      <c r="E136" s="45">
        <v>15.369433359999999</v>
      </c>
      <c r="F136" s="45">
        <v>15.369433359999999</v>
      </c>
    </row>
    <row r="137" spans="3:6">
      <c r="C137" s="268" t="s">
        <v>3714</v>
      </c>
      <c r="D137" s="45">
        <v>0</v>
      </c>
      <c r="E137" s="45">
        <v>15.369433359999999</v>
      </c>
      <c r="F137" s="45">
        <v>15.369433359999999</v>
      </c>
    </row>
    <row r="138" spans="3:6">
      <c r="C138" s="267" t="s">
        <v>302</v>
      </c>
      <c r="D138" s="45">
        <v>7.4007139999999998</v>
      </c>
      <c r="E138" s="45">
        <v>46.767149350000004</v>
      </c>
      <c r="F138" s="45">
        <v>43.883414939999994</v>
      </c>
    </row>
    <row r="139" spans="3:6">
      <c r="C139" s="268" t="s">
        <v>629</v>
      </c>
      <c r="D139" s="45">
        <v>7.4007139999999998</v>
      </c>
      <c r="E139" s="45">
        <v>46.767149350000004</v>
      </c>
      <c r="F139" s="45">
        <v>43.883414939999994</v>
      </c>
    </row>
    <row r="140" spans="3:6">
      <c r="C140" s="267" t="s">
        <v>4156</v>
      </c>
      <c r="D140" s="45">
        <v>1191.726414</v>
      </c>
      <c r="E140" s="45">
        <v>845.21016884000005</v>
      </c>
      <c r="F140" s="45">
        <v>808.69454484000005</v>
      </c>
    </row>
    <row r="141" spans="3:6">
      <c r="C141" s="268" t="s">
        <v>630</v>
      </c>
      <c r="D141" s="45">
        <v>1191.726414</v>
      </c>
      <c r="E141" s="45">
        <v>845.21016884000005</v>
      </c>
      <c r="F141" s="45">
        <v>808.69454484000005</v>
      </c>
    </row>
    <row r="142" spans="3:6">
      <c r="C142" s="267" t="s">
        <v>4164</v>
      </c>
      <c r="D142" s="45">
        <v>10</v>
      </c>
      <c r="E142" s="45">
        <v>16.750149660000002</v>
      </c>
      <c r="F142" s="45">
        <v>16.750148840000001</v>
      </c>
    </row>
    <row r="143" spans="3:6">
      <c r="C143" s="268" t="s">
        <v>631</v>
      </c>
      <c r="D143" s="45">
        <v>10</v>
      </c>
      <c r="E143" s="45">
        <v>16.750149660000002</v>
      </c>
      <c r="F143" s="45">
        <v>16.750148840000001</v>
      </c>
    </row>
    <row r="144" spans="3:6">
      <c r="C144" s="267" t="s">
        <v>4285</v>
      </c>
      <c r="D144" s="45">
        <v>0</v>
      </c>
      <c r="E144" s="45">
        <v>20</v>
      </c>
      <c r="F144" s="45">
        <v>1.65873465</v>
      </c>
    </row>
    <row r="145" spans="3:6">
      <c r="C145" s="268" t="s">
        <v>4284</v>
      </c>
      <c r="D145" s="45">
        <v>0</v>
      </c>
      <c r="E145" s="45">
        <v>20</v>
      </c>
      <c r="F145" s="45">
        <v>1.65873465</v>
      </c>
    </row>
    <row r="146" spans="3:6">
      <c r="C146" s="267" t="s">
        <v>2679</v>
      </c>
      <c r="D146" s="45">
        <v>4.3585149999999997</v>
      </c>
      <c r="E146" s="45">
        <v>0</v>
      </c>
      <c r="F146" s="45">
        <v>0</v>
      </c>
    </row>
    <row r="147" spans="3:6">
      <c r="C147" s="268" t="s">
        <v>632</v>
      </c>
      <c r="D147" s="45">
        <v>4.3585149999999997</v>
      </c>
      <c r="E147" s="45">
        <v>0</v>
      </c>
      <c r="F147" s="45">
        <v>0</v>
      </c>
    </row>
    <row r="148" spans="3:6">
      <c r="C148" s="267" t="s">
        <v>303</v>
      </c>
      <c r="D148" s="45">
        <v>183.87611200000001</v>
      </c>
      <c r="E148" s="45">
        <v>263.33192359000003</v>
      </c>
      <c r="F148" s="45">
        <v>263.33192336000002</v>
      </c>
    </row>
    <row r="149" spans="3:6">
      <c r="C149" s="268" t="s">
        <v>633</v>
      </c>
      <c r="D149" s="45">
        <v>183.87611200000001</v>
      </c>
      <c r="E149" s="45">
        <v>263.33192359000003</v>
      </c>
      <c r="F149" s="45">
        <v>263.33192336000002</v>
      </c>
    </row>
    <row r="150" spans="3:6">
      <c r="C150" s="267" t="s">
        <v>3315</v>
      </c>
      <c r="D150" s="45">
        <v>0</v>
      </c>
      <c r="E150" s="45">
        <v>150.59930291999999</v>
      </c>
      <c r="F150" s="45">
        <v>114.32370121</v>
      </c>
    </row>
    <row r="151" spans="3:6">
      <c r="C151" s="268" t="s">
        <v>3314</v>
      </c>
      <c r="D151" s="45">
        <v>0</v>
      </c>
      <c r="E151" s="45">
        <v>150.59930291999999</v>
      </c>
      <c r="F151" s="45">
        <v>114.32370121</v>
      </c>
    </row>
    <row r="152" spans="3:6">
      <c r="C152" s="267" t="s">
        <v>3713</v>
      </c>
      <c r="D152" s="45">
        <v>0</v>
      </c>
      <c r="E152" s="45">
        <v>32</v>
      </c>
      <c r="F152" s="45">
        <v>29.784258640000001</v>
      </c>
    </row>
    <row r="153" spans="3:6">
      <c r="C153" s="268" t="s">
        <v>3712</v>
      </c>
      <c r="D153" s="45">
        <v>0</v>
      </c>
      <c r="E153" s="45">
        <v>32</v>
      </c>
      <c r="F153" s="45">
        <v>29.784258640000001</v>
      </c>
    </row>
    <row r="154" spans="3:6">
      <c r="C154" s="267" t="s">
        <v>304</v>
      </c>
      <c r="D154" s="45">
        <v>30.735282999999999</v>
      </c>
      <c r="E154" s="45">
        <v>75.317830749999999</v>
      </c>
      <c r="F154" s="45">
        <v>43.819720750000002</v>
      </c>
    </row>
    <row r="155" spans="3:6">
      <c r="C155" s="268" t="s">
        <v>634</v>
      </c>
      <c r="D155" s="45">
        <v>30.735282999999999</v>
      </c>
      <c r="E155" s="45">
        <v>75.317830749999999</v>
      </c>
      <c r="F155" s="45">
        <v>43.819720750000002</v>
      </c>
    </row>
    <row r="156" spans="3:6">
      <c r="C156" s="267" t="s">
        <v>305</v>
      </c>
      <c r="D156" s="45">
        <v>73.549938999999995</v>
      </c>
      <c r="E156" s="45">
        <v>93.603888999999995</v>
      </c>
      <c r="F156" s="45">
        <v>82.635243599999995</v>
      </c>
    </row>
    <row r="157" spans="3:6">
      <c r="C157" s="268" t="s">
        <v>635</v>
      </c>
      <c r="D157" s="45">
        <v>73.549938999999995</v>
      </c>
      <c r="E157" s="45">
        <v>93.603888999999995</v>
      </c>
      <c r="F157" s="45">
        <v>82.635243599999995</v>
      </c>
    </row>
    <row r="158" spans="3:6">
      <c r="C158" s="267" t="s">
        <v>306</v>
      </c>
      <c r="D158" s="45">
        <v>27.947171999999998</v>
      </c>
      <c r="E158" s="45">
        <v>50.240540000000003</v>
      </c>
      <c r="F158" s="45">
        <v>30.591632670000003</v>
      </c>
    </row>
    <row r="159" spans="3:6">
      <c r="C159" s="268" t="s">
        <v>636</v>
      </c>
      <c r="D159" s="45">
        <v>27.947171999999998</v>
      </c>
      <c r="E159" s="45">
        <v>50.240540000000003</v>
      </c>
      <c r="F159" s="45">
        <v>30.591632670000003</v>
      </c>
    </row>
    <row r="160" spans="3:6">
      <c r="C160" s="267" t="s">
        <v>307</v>
      </c>
      <c r="D160" s="45">
        <v>26.655239999999999</v>
      </c>
      <c r="E160" s="45">
        <v>10.3515967</v>
      </c>
      <c r="F160" s="45">
        <v>10.351595960000001</v>
      </c>
    </row>
    <row r="161" spans="3:6">
      <c r="C161" s="268" t="s">
        <v>637</v>
      </c>
      <c r="D161" s="45">
        <v>26.655239999999999</v>
      </c>
      <c r="E161" s="45">
        <v>10.3515967</v>
      </c>
      <c r="F161" s="45">
        <v>10.351595960000001</v>
      </c>
    </row>
    <row r="162" spans="3:6">
      <c r="C162" s="267" t="s">
        <v>2680</v>
      </c>
      <c r="D162" s="45">
        <v>11.951551</v>
      </c>
      <c r="E162" s="45">
        <v>6.0195590000000001</v>
      </c>
      <c r="F162" s="45">
        <v>6.0195582699999992</v>
      </c>
    </row>
    <row r="163" spans="3:6">
      <c r="C163" s="268" t="s">
        <v>2558</v>
      </c>
      <c r="D163" s="45">
        <v>11.951551</v>
      </c>
      <c r="E163" s="45">
        <v>6.0195590000000001</v>
      </c>
      <c r="F163" s="45">
        <v>6.0195582699999992</v>
      </c>
    </row>
    <row r="164" spans="3:6">
      <c r="C164" s="267" t="s">
        <v>4163</v>
      </c>
      <c r="D164" s="45">
        <v>2.116959</v>
      </c>
      <c r="E164" s="45">
        <v>3.8341918800000001</v>
      </c>
      <c r="F164" s="45">
        <v>3.8341918800000001</v>
      </c>
    </row>
    <row r="165" spans="3:6">
      <c r="C165" s="268" t="s">
        <v>638</v>
      </c>
      <c r="D165" s="45">
        <v>2.116959</v>
      </c>
      <c r="E165" s="45">
        <v>3.8341918800000001</v>
      </c>
      <c r="F165" s="45">
        <v>3.8341918800000001</v>
      </c>
    </row>
    <row r="166" spans="3:6">
      <c r="C166" s="267" t="s">
        <v>3233</v>
      </c>
      <c r="D166" s="45">
        <v>0</v>
      </c>
      <c r="E166" s="45">
        <v>6.2894699999999997</v>
      </c>
      <c r="F166" s="45">
        <v>6.2894696100000003</v>
      </c>
    </row>
    <row r="167" spans="3:6">
      <c r="C167" s="268" t="s">
        <v>3232</v>
      </c>
      <c r="D167" s="45">
        <v>0</v>
      </c>
      <c r="E167" s="45">
        <v>6.2894699999999997</v>
      </c>
      <c r="F167" s="45">
        <v>6.2894696100000003</v>
      </c>
    </row>
    <row r="168" spans="3:6">
      <c r="C168" s="267" t="s">
        <v>308</v>
      </c>
      <c r="D168" s="45">
        <v>576.97161600000004</v>
      </c>
      <c r="E168" s="45">
        <v>420.41329561999999</v>
      </c>
      <c r="F168" s="45">
        <v>413.01639598000003</v>
      </c>
    </row>
    <row r="169" spans="3:6">
      <c r="C169" s="268" t="s">
        <v>639</v>
      </c>
      <c r="D169" s="45">
        <v>576.97161600000004</v>
      </c>
      <c r="E169" s="45">
        <v>420.41329561999999</v>
      </c>
      <c r="F169" s="45">
        <v>413.01639598000003</v>
      </c>
    </row>
    <row r="170" spans="3:6">
      <c r="C170" s="267" t="s">
        <v>309</v>
      </c>
      <c r="D170" s="45">
        <v>27.558546</v>
      </c>
      <c r="E170" s="45">
        <v>26.719839159999999</v>
      </c>
      <c r="F170" s="45">
        <v>12.581876900000001</v>
      </c>
    </row>
    <row r="171" spans="3:6">
      <c r="C171" s="268" t="s">
        <v>640</v>
      </c>
      <c r="D171" s="45">
        <v>27.558546</v>
      </c>
      <c r="E171" s="45">
        <v>26.719839159999999</v>
      </c>
      <c r="F171" s="45">
        <v>12.581876900000001</v>
      </c>
    </row>
    <row r="172" spans="3:6">
      <c r="C172" s="267" t="s">
        <v>2821</v>
      </c>
      <c r="D172" s="45">
        <v>144.37580399999999</v>
      </c>
      <c r="E172" s="45">
        <v>0</v>
      </c>
      <c r="F172" s="45">
        <v>0</v>
      </c>
    </row>
    <row r="173" spans="3:6">
      <c r="C173" s="268" t="s">
        <v>2822</v>
      </c>
      <c r="D173" s="45">
        <v>144.37580399999999</v>
      </c>
      <c r="E173" s="45">
        <v>0</v>
      </c>
      <c r="F173" s="45">
        <v>0</v>
      </c>
    </row>
    <row r="174" spans="3:6">
      <c r="C174" s="267" t="s">
        <v>2552</v>
      </c>
      <c r="D174" s="45">
        <v>54.481436000000002</v>
      </c>
      <c r="E174" s="45">
        <v>54.481436000000002</v>
      </c>
      <c r="F174" s="45">
        <v>29.04478048</v>
      </c>
    </row>
    <row r="175" spans="3:6">
      <c r="C175" s="268" t="s">
        <v>2553</v>
      </c>
      <c r="D175" s="45">
        <v>54.481436000000002</v>
      </c>
      <c r="E175" s="45">
        <v>54.481436000000002</v>
      </c>
      <c r="F175" s="45">
        <v>29.04478048</v>
      </c>
    </row>
    <row r="176" spans="3:6">
      <c r="C176" s="267" t="s">
        <v>2116</v>
      </c>
      <c r="D176" s="45">
        <v>4.6848900000000002</v>
      </c>
      <c r="E176" s="45">
        <v>1.1992227799999999</v>
      </c>
      <c r="F176" s="45">
        <v>1.1992221599999999</v>
      </c>
    </row>
    <row r="177" spans="3:6">
      <c r="C177" s="268" t="s">
        <v>2117</v>
      </c>
      <c r="D177" s="45">
        <v>4.6848900000000002</v>
      </c>
      <c r="E177" s="45">
        <v>1.1992227799999999</v>
      </c>
      <c r="F177" s="45">
        <v>1.1992221599999999</v>
      </c>
    </row>
    <row r="178" spans="3:6">
      <c r="C178" s="267" t="s">
        <v>4162</v>
      </c>
      <c r="D178" s="45">
        <v>11.006928</v>
      </c>
      <c r="E178" s="45">
        <v>1.65099</v>
      </c>
      <c r="F178" s="45">
        <v>1.6509376200000001</v>
      </c>
    </row>
    <row r="179" spans="3:6">
      <c r="C179" s="268" t="s">
        <v>2118</v>
      </c>
      <c r="D179" s="45">
        <v>11.006928</v>
      </c>
      <c r="E179" s="45">
        <v>1.65099</v>
      </c>
      <c r="F179" s="45">
        <v>1.6509376200000001</v>
      </c>
    </row>
    <row r="180" spans="3:6">
      <c r="C180" s="267" t="s">
        <v>4161</v>
      </c>
      <c r="D180" s="45">
        <v>1025.722796</v>
      </c>
      <c r="E180" s="45">
        <v>713.41536248</v>
      </c>
      <c r="F180" s="45">
        <v>711.03366685000015</v>
      </c>
    </row>
    <row r="181" spans="3:6">
      <c r="C181" s="268" t="s">
        <v>1056</v>
      </c>
      <c r="D181" s="45">
        <v>1025.722796</v>
      </c>
      <c r="E181" s="45">
        <v>713.41536248</v>
      </c>
      <c r="F181" s="45">
        <v>711.03366685000015</v>
      </c>
    </row>
    <row r="182" spans="3:6">
      <c r="C182" s="267" t="s">
        <v>1046</v>
      </c>
      <c r="D182" s="45">
        <v>11.9816</v>
      </c>
      <c r="E182" s="45">
        <v>2.8</v>
      </c>
      <c r="F182" s="45">
        <v>2.8</v>
      </c>
    </row>
    <row r="183" spans="3:6">
      <c r="C183" s="268" t="s">
        <v>1047</v>
      </c>
      <c r="D183" s="45">
        <v>11.9816</v>
      </c>
      <c r="E183" s="45">
        <v>2.8</v>
      </c>
      <c r="F183" s="45">
        <v>2.8</v>
      </c>
    </row>
    <row r="184" spans="3:6">
      <c r="C184" s="267" t="s">
        <v>2119</v>
      </c>
      <c r="D184" s="45">
        <v>11.006928</v>
      </c>
      <c r="E184" s="45">
        <v>2.8168129400000002</v>
      </c>
      <c r="F184" s="45">
        <v>2.8168085899999999</v>
      </c>
    </row>
    <row r="185" spans="3:6">
      <c r="C185" s="268" t="s">
        <v>2120</v>
      </c>
      <c r="D185" s="45">
        <v>11.006928</v>
      </c>
      <c r="E185" s="45">
        <v>2.8168129400000002</v>
      </c>
      <c r="F185" s="45">
        <v>2.8168085899999999</v>
      </c>
    </row>
    <row r="186" spans="3:6">
      <c r="C186" s="267" t="s">
        <v>4160</v>
      </c>
      <c r="D186" s="45">
        <v>0</v>
      </c>
      <c r="E186" s="45">
        <v>37.300292499999998</v>
      </c>
      <c r="F186" s="45">
        <v>16.460153259999998</v>
      </c>
    </row>
    <row r="187" spans="3:6">
      <c r="C187" s="268" t="s">
        <v>3129</v>
      </c>
      <c r="D187" s="45">
        <v>0</v>
      </c>
      <c r="E187" s="45">
        <v>37.300292499999998</v>
      </c>
      <c r="F187" s="45">
        <v>16.460153259999998</v>
      </c>
    </row>
    <row r="188" spans="3:6">
      <c r="C188" s="267" t="s">
        <v>2121</v>
      </c>
      <c r="D188" s="45">
        <v>11.006928</v>
      </c>
      <c r="E188" s="45">
        <v>2.8168129400000002</v>
      </c>
      <c r="F188" s="45">
        <v>2.8168085899999999</v>
      </c>
    </row>
    <row r="189" spans="3:6">
      <c r="C189" s="268" t="s">
        <v>2122</v>
      </c>
      <c r="D189" s="45">
        <v>11.006928</v>
      </c>
      <c r="E189" s="45">
        <v>2.8168129400000002</v>
      </c>
      <c r="F189" s="45">
        <v>2.8168085899999999</v>
      </c>
    </row>
    <row r="190" spans="3:6">
      <c r="C190" s="267" t="s">
        <v>2123</v>
      </c>
      <c r="D190" s="45">
        <v>11.006928</v>
      </c>
      <c r="E190" s="45">
        <v>2.6053853399999998</v>
      </c>
      <c r="F190" s="45">
        <v>2.60537507</v>
      </c>
    </row>
    <row r="191" spans="3:6">
      <c r="C191" s="268" t="s">
        <v>2124</v>
      </c>
      <c r="D191" s="45">
        <v>11.006928</v>
      </c>
      <c r="E191" s="45">
        <v>2.6053853399999998</v>
      </c>
      <c r="F191" s="45">
        <v>2.60537507</v>
      </c>
    </row>
    <row r="192" spans="3:6">
      <c r="C192" s="267" t="s">
        <v>1833</v>
      </c>
      <c r="D192" s="45">
        <v>4.2219769999999999</v>
      </c>
      <c r="E192" s="45">
        <v>0</v>
      </c>
      <c r="F192" s="45">
        <v>0</v>
      </c>
    </row>
    <row r="193" spans="3:6">
      <c r="C193" s="268" t="s">
        <v>1834</v>
      </c>
      <c r="D193" s="45">
        <v>4.2219769999999999</v>
      </c>
      <c r="E193" s="45">
        <v>0</v>
      </c>
      <c r="F193" s="45">
        <v>0</v>
      </c>
    </row>
    <row r="194" spans="3:6">
      <c r="C194" s="267" t="s">
        <v>1835</v>
      </c>
      <c r="D194" s="45">
        <v>12.286357000000001</v>
      </c>
      <c r="E194" s="45">
        <v>7.2221970000000004</v>
      </c>
      <c r="F194" s="45">
        <v>7.2221968399999996</v>
      </c>
    </row>
    <row r="195" spans="3:6">
      <c r="C195" s="268" t="s">
        <v>1836</v>
      </c>
      <c r="D195" s="45">
        <v>12.286357000000001</v>
      </c>
      <c r="E195" s="45">
        <v>7.2221970000000004</v>
      </c>
      <c r="F195" s="45">
        <v>7.2221968399999996</v>
      </c>
    </row>
    <row r="196" spans="3:6">
      <c r="C196" s="267" t="s">
        <v>4159</v>
      </c>
      <c r="D196" s="45">
        <v>0</v>
      </c>
      <c r="E196" s="45">
        <v>9.4620010000000008</v>
      </c>
      <c r="F196" s="45">
        <v>2.0723973500000001</v>
      </c>
    </row>
    <row r="197" spans="3:6">
      <c r="C197" s="268" t="s">
        <v>3091</v>
      </c>
      <c r="D197" s="45">
        <v>0</v>
      </c>
      <c r="E197" s="45">
        <v>9.4620010000000008</v>
      </c>
      <c r="F197" s="45">
        <v>2.0723973500000001</v>
      </c>
    </row>
    <row r="198" spans="3:6">
      <c r="C198" s="267" t="s">
        <v>2507</v>
      </c>
      <c r="D198" s="45">
        <v>322.51856700000002</v>
      </c>
      <c r="E198" s="45">
        <v>382.596092</v>
      </c>
      <c r="F198" s="45">
        <v>282.59608887000002</v>
      </c>
    </row>
    <row r="199" spans="3:6">
      <c r="C199" s="268" t="s">
        <v>2508</v>
      </c>
      <c r="D199" s="45">
        <v>322.51856700000002</v>
      </c>
      <c r="E199" s="45">
        <v>382.596092</v>
      </c>
      <c r="F199" s="45">
        <v>282.59608887000002</v>
      </c>
    </row>
    <row r="200" spans="3:6">
      <c r="C200" s="267" t="s">
        <v>310</v>
      </c>
      <c r="D200" s="45">
        <v>8.1131410000000006</v>
      </c>
      <c r="E200" s="45">
        <v>14.006161730000001</v>
      </c>
      <c r="F200" s="45">
        <v>13.09011214</v>
      </c>
    </row>
    <row r="201" spans="3:6">
      <c r="C201" s="268" t="s">
        <v>641</v>
      </c>
      <c r="D201" s="45">
        <v>8.1131410000000006</v>
      </c>
      <c r="E201" s="45">
        <v>14.006161730000001</v>
      </c>
      <c r="F201" s="45">
        <v>13.09011214</v>
      </c>
    </row>
    <row r="202" spans="3:6">
      <c r="C202" s="265" t="s">
        <v>281</v>
      </c>
      <c r="D202" s="266">
        <v>0</v>
      </c>
      <c r="E202" s="266">
        <v>185.51202352999999</v>
      </c>
      <c r="F202" s="266">
        <v>12.318450120000001</v>
      </c>
    </row>
    <row r="203" spans="3:6">
      <c r="C203" s="267" t="s">
        <v>3235</v>
      </c>
      <c r="D203" s="45">
        <v>0</v>
      </c>
      <c r="E203" s="45">
        <v>2</v>
      </c>
      <c r="F203" s="45">
        <v>0</v>
      </c>
    </row>
    <row r="204" spans="3:6">
      <c r="C204" s="268" t="s">
        <v>3234</v>
      </c>
      <c r="D204" s="45">
        <v>0</v>
      </c>
      <c r="E204" s="45">
        <v>2</v>
      </c>
      <c r="F204" s="45">
        <v>0</v>
      </c>
    </row>
    <row r="205" spans="3:6">
      <c r="C205" s="267" t="s">
        <v>4158</v>
      </c>
      <c r="D205" s="45">
        <v>0</v>
      </c>
      <c r="E205" s="45">
        <v>66.297849249999999</v>
      </c>
      <c r="F205" s="45">
        <v>12.318450120000001</v>
      </c>
    </row>
    <row r="206" spans="3:6">
      <c r="C206" s="268" t="s">
        <v>3130</v>
      </c>
      <c r="D206" s="45">
        <v>0</v>
      </c>
      <c r="E206" s="45">
        <v>66.297849249999999</v>
      </c>
      <c r="F206" s="45">
        <v>12.318450120000001</v>
      </c>
    </row>
    <row r="207" spans="3:6">
      <c r="C207" s="267" t="s">
        <v>4157</v>
      </c>
      <c r="D207" s="45">
        <v>0</v>
      </c>
      <c r="E207" s="45">
        <v>109.8</v>
      </c>
      <c r="F207" s="45">
        <v>0</v>
      </c>
    </row>
    <row r="208" spans="3:6">
      <c r="C208" s="268" t="s">
        <v>3296</v>
      </c>
      <c r="D208" s="45">
        <v>0</v>
      </c>
      <c r="E208" s="45">
        <v>109.8</v>
      </c>
      <c r="F208" s="45">
        <v>0</v>
      </c>
    </row>
    <row r="209" spans="3:6">
      <c r="C209" s="267" t="s">
        <v>4302</v>
      </c>
      <c r="D209" s="45">
        <v>0</v>
      </c>
      <c r="E209" s="45">
        <v>7.4141742800000001</v>
      </c>
      <c r="F209" s="45">
        <v>0</v>
      </c>
    </row>
    <row r="210" spans="3:6">
      <c r="C210" s="268" t="s">
        <v>4301</v>
      </c>
      <c r="D210" s="45">
        <v>0</v>
      </c>
      <c r="E210" s="45">
        <v>7.4141742800000001</v>
      </c>
      <c r="F210" s="45">
        <v>0</v>
      </c>
    </row>
    <row r="211" spans="3:6">
      <c r="C211" s="265" t="s">
        <v>296</v>
      </c>
      <c r="D211" s="266">
        <v>202.33296100000001</v>
      </c>
      <c r="E211" s="266">
        <v>70.741575220000001</v>
      </c>
      <c r="F211" s="266">
        <v>46.312856079999996</v>
      </c>
    </row>
    <row r="212" spans="3:6">
      <c r="C212" s="267" t="s">
        <v>3295</v>
      </c>
      <c r="D212" s="45">
        <v>0</v>
      </c>
      <c r="E212" s="45">
        <v>2.5099999999999997E-6</v>
      </c>
      <c r="F212" s="45">
        <v>0</v>
      </c>
    </row>
    <row r="213" spans="3:6">
      <c r="C213" s="268" t="s">
        <v>3294</v>
      </c>
      <c r="D213" s="45">
        <v>0</v>
      </c>
      <c r="E213" s="45">
        <v>2.5099999999999997E-6</v>
      </c>
      <c r="F213" s="45">
        <v>0</v>
      </c>
    </row>
    <row r="214" spans="3:6">
      <c r="C214" s="267" t="s">
        <v>4156</v>
      </c>
      <c r="D214" s="45">
        <v>202.33296100000001</v>
      </c>
      <c r="E214" s="45">
        <v>0</v>
      </c>
      <c r="F214" s="45">
        <v>0</v>
      </c>
    </row>
    <row r="215" spans="3:6">
      <c r="C215" s="268" t="s">
        <v>630</v>
      </c>
      <c r="D215" s="45">
        <v>202.33296100000001</v>
      </c>
      <c r="E215" s="45">
        <v>0</v>
      </c>
      <c r="F215" s="45">
        <v>0</v>
      </c>
    </row>
    <row r="216" spans="3:6">
      <c r="C216" s="267" t="s">
        <v>3293</v>
      </c>
      <c r="D216" s="45">
        <v>0</v>
      </c>
      <c r="E216" s="45">
        <v>70.74157271</v>
      </c>
      <c r="F216" s="45">
        <v>46.312856079999996</v>
      </c>
    </row>
    <row r="217" spans="3:6">
      <c r="C217" s="268" t="s">
        <v>3292</v>
      </c>
      <c r="D217" s="45">
        <v>0</v>
      </c>
      <c r="E217" s="45">
        <v>70.74157271</v>
      </c>
      <c r="F217" s="45">
        <v>46.312856079999996</v>
      </c>
    </row>
    <row r="218" spans="3:6">
      <c r="C218" s="265" t="s">
        <v>282</v>
      </c>
      <c r="D218" s="266">
        <v>978.03027299999997</v>
      </c>
      <c r="E218" s="266">
        <v>978.38172599999996</v>
      </c>
      <c r="F218" s="266">
        <v>670.86557289999985</v>
      </c>
    </row>
    <row r="219" spans="3:6">
      <c r="C219" s="267" t="s">
        <v>280</v>
      </c>
      <c r="D219" s="45">
        <v>74.280271999999997</v>
      </c>
      <c r="E219" s="45">
        <v>74.631725000000003</v>
      </c>
      <c r="F219" s="45">
        <v>52.004260780000003</v>
      </c>
    </row>
    <row r="220" spans="3:6">
      <c r="C220" s="268" t="s">
        <v>620</v>
      </c>
      <c r="D220" s="45">
        <v>74.280271999999997</v>
      </c>
      <c r="E220" s="45">
        <v>74.631725000000003</v>
      </c>
      <c r="F220" s="45">
        <v>52.004260780000003</v>
      </c>
    </row>
    <row r="221" spans="3:6">
      <c r="C221" s="267" t="s">
        <v>311</v>
      </c>
      <c r="D221" s="45">
        <v>903.750001</v>
      </c>
      <c r="E221" s="45">
        <v>903.750001</v>
      </c>
      <c r="F221" s="45">
        <v>618.86131211999987</v>
      </c>
    </row>
    <row r="222" spans="3:6">
      <c r="C222" s="268" t="s">
        <v>642</v>
      </c>
      <c r="D222" s="45">
        <v>903.750001</v>
      </c>
      <c r="E222" s="45">
        <v>903.750001</v>
      </c>
      <c r="F222" s="45">
        <v>618.86131211999987</v>
      </c>
    </row>
    <row r="223" spans="3:6">
      <c r="C223" s="193" t="s">
        <v>312</v>
      </c>
      <c r="D223" s="45">
        <v>1270.243471</v>
      </c>
      <c r="E223" s="45">
        <v>1790.74299879</v>
      </c>
      <c r="F223" s="45">
        <v>1583.0566918</v>
      </c>
    </row>
    <row r="224" spans="3:6">
      <c r="C224" s="265" t="s">
        <v>279</v>
      </c>
      <c r="D224" s="266">
        <v>941.27290600000003</v>
      </c>
      <c r="E224" s="266">
        <v>1242.9788100200001</v>
      </c>
      <c r="F224" s="266">
        <v>1173.1538762299999</v>
      </c>
    </row>
    <row r="225" spans="3:6">
      <c r="C225" s="267" t="s">
        <v>4155</v>
      </c>
      <c r="D225" s="45">
        <v>42.688222000000003</v>
      </c>
      <c r="E225" s="45">
        <v>0</v>
      </c>
      <c r="F225" s="45">
        <v>0</v>
      </c>
    </row>
    <row r="226" spans="3:6">
      <c r="C226" s="268" t="s">
        <v>643</v>
      </c>
      <c r="D226" s="45">
        <v>42.688222000000003</v>
      </c>
      <c r="E226" s="45">
        <v>0</v>
      </c>
      <c r="F226" s="45">
        <v>0</v>
      </c>
    </row>
    <row r="227" spans="3:6">
      <c r="C227" s="267" t="s">
        <v>313</v>
      </c>
      <c r="D227" s="45">
        <v>11.002981999999999</v>
      </c>
      <c r="E227" s="45">
        <v>129.38659218000001</v>
      </c>
      <c r="F227" s="45">
        <v>120.53388165000001</v>
      </c>
    </row>
    <row r="228" spans="3:6">
      <c r="C228" s="268" t="s">
        <v>644</v>
      </c>
      <c r="D228" s="45">
        <v>11.002981999999999</v>
      </c>
      <c r="E228" s="45">
        <v>129.38659218000001</v>
      </c>
      <c r="F228" s="45">
        <v>120.53388165000001</v>
      </c>
    </row>
    <row r="229" spans="3:6">
      <c r="C229" s="267" t="s">
        <v>4197</v>
      </c>
      <c r="D229" s="45">
        <v>0</v>
      </c>
      <c r="E229" s="45">
        <v>1.9127907</v>
      </c>
      <c r="F229" s="45">
        <v>0</v>
      </c>
    </row>
    <row r="230" spans="3:6">
      <c r="C230" s="268" t="s">
        <v>4196</v>
      </c>
      <c r="D230" s="45">
        <v>0</v>
      </c>
      <c r="E230" s="45">
        <v>1.9127907</v>
      </c>
      <c r="F230" s="45">
        <v>0</v>
      </c>
    </row>
    <row r="231" spans="3:6">
      <c r="C231" s="267" t="s">
        <v>3231</v>
      </c>
      <c r="D231" s="45">
        <v>0</v>
      </c>
      <c r="E231" s="45">
        <v>10</v>
      </c>
      <c r="F231" s="45">
        <v>0</v>
      </c>
    </row>
    <row r="232" spans="3:6">
      <c r="C232" s="268" t="s">
        <v>3230</v>
      </c>
      <c r="D232" s="45">
        <v>0</v>
      </c>
      <c r="E232" s="45">
        <v>10</v>
      </c>
      <c r="F232" s="45">
        <v>0</v>
      </c>
    </row>
    <row r="233" spans="3:6">
      <c r="C233" s="267" t="s">
        <v>3229</v>
      </c>
      <c r="D233" s="45">
        <v>0</v>
      </c>
      <c r="E233" s="45">
        <v>1.6919999999999999</v>
      </c>
      <c r="F233" s="45">
        <v>0</v>
      </c>
    </row>
    <row r="234" spans="3:6">
      <c r="C234" s="268" t="s">
        <v>3228</v>
      </c>
      <c r="D234" s="45">
        <v>0</v>
      </c>
      <c r="E234" s="45">
        <v>1.6919999999999999</v>
      </c>
      <c r="F234" s="45">
        <v>0</v>
      </c>
    </row>
    <row r="235" spans="3:6">
      <c r="C235" s="267" t="s">
        <v>989</v>
      </c>
      <c r="D235" s="45">
        <v>4.3995769999999998</v>
      </c>
      <c r="E235" s="45">
        <v>0</v>
      </c>
      <c r="F235" s="45">
        <v>0</v>
      </c>
    </row>
    <row r="236" spans="3:6">
      <c r="C236" s="268" t="s">
        <v>990</v>
      </c>
      <c r="D236" s="45">
        <v>4.3995769999999998</v>
      </c>
      <c r="E236" s="45">
        <v>0</v>
      </c>
      <c r="F236" s="45">
        <v>0</v>
      </c>
    </row>
    <row r="237" spans="3:6">
      <c r="C237" s="267" t="s">
        <v>1129</v>
      </c>
      <c r="D237" s="45">
        <v>6.5581250000000004</v>
      </c>
      <c r="E237" s="45">
        <v>2.5383597500000001</v>
      </c>
      <c r="F237" s="45">
        <v>2.2580591800000001</v>
      </c>
    </row>
    <row r="238" spans="3:6">
      <c r="C238" s="268" t="s">
        <v>1130</v>
      </c>
      <c r="D238" s="45">
        <v>6.5581250000000004</v>
      </c>
      <c r="E238" s="45">
        <v>2.5383597500000001</v>
      </c>
      <c r="F238" s="45">
        <v>2.2580591800000001</v>
      </c>
    </row>
    <row r="239" spans="3:6">
      <c r="C239" s="267" t="s">
        <v>4154</v>
      </c>
      <c r="D239" s="45">
        <v>15.803901</v>
      </c>
      <c r="E239" s="45">
        <v>4.5427583799999995</v>
      </c>
      <c r="F239" s="45">
        <v>3.9841451900000004</v>
      </c>
    </row>
    <row r="240" spans="3:6">
      <c r="C240" s="268" t="s">
        <v>1131</v>
      </c>
      <c r="D240" s="45">
        <v>4.5952000000000002</v>
      </c>
      <c r="E240" s="45">
        <v>2.0207999399999999</v>
      </c>
      <c r="F240" s="45">
        <v>1.46218749</v>
      </c>
    </row>
    <row r="241" spans="3:6">
      <c r="C241" s="268" t="s">
        <v>1457</v>
      </c>
      <c r="D241" s="45">
        <v>11.208701</v>
      </c>
      <c r="E241" s="45">
        <v>2.5219584400000001</v>
      </c>
      <c r="F241" s="45">
        <v>2.5219577000000002</v>
      </c>
    </row>
    <row r="242" spans="3:6">
      <c r="C242" s="267" t="s">
        <v>314</v>
      </c>
      <c r="D242" s="45">
        <v>32.634467000000001</v>
      </c>
      <c r="E242" s="45">
        <v>54.983792030000004</v>
      </c>
      <c r="F242" s="45">
        <v>38.144965849999998</v>
      </c>
    </row>
    <row r="243" spans="3:6">
      <c r="C243" s="268" t="s">
        <v>645</v>
      </c>
      <c r="D243" s="45">
        <v>32.634467000000001</v>
      </c>
      <c r="E243" s="45">
        <v>54.983792030000004</v>
      </c>
      <c r="F243" s="45">
        <v>38.144965849999998</v>
      </c>
    </row>
    <row r="244" spans="3:6">
      <c r="C244" s="267" t="s">
        <v>1132</v>
      </c>
      <c r="D244" s="45">
        <v>17.766825999999998</v>
      </c>
      <c r="E244" s="45">
        <v>7.0219593200000006</v>
      </c>
      <c r="F244" s="45">
        <v>6.3457837699999997</v>
      </c>
    </row>
    <row r="245" spans="3:6">
      <c r="C245" s="268" t="s">
        <v>1133</v>
      </c>
      <c r="D245" s="45">
        <v>6.5581250000000004</v>
      </c>
      <c r="E245" s="45">
        <v>4.5</v>
      </c>
      <c r="F245" s="45">
        <v>3.8238260899999998</v>
      </c>
    </row>
    <row r="246" spans="3:6">
      <c r="C246" s="268" t="s">
        <v>1458</v>
      </c>
      <c r="D246" s="45">
        <v>11.208701</v>
      </c>
      <c r="E246" s="45">
        <v>2.5219593199999997</v>
      </c>
      <c r="F246" s="45">
        <v>2.5219576800000003</v>
      </c>
    </row>
    <row r="247" spans="3:6">
      <c r="C247" s="267" t="s">
        <v>1134</v>
      </c>
      <c r="D247" s="45">
        <v>15.803901</v>
      </c>
      <c r="E247" s="45">
        <v>3.6777586699999998</v>
      </c>
      <c r="F247" s="45">
        <v>3.67075767</v>
      </c>
    </row>
    <row r="248" spans="3:6">
      <c r="C248" s="268" t="s">
        <v>1135</v>
      </c>
      <c r="D248" s="45">
        <v>4.5952000000000002</v>
      </c>
      <c r="E248" s="45">
        <v>1.1487999899999999</v>
      </c>
      <c r="F248" s="45">
        <v>1.1487999899999999</v>
      </c>
    </row>
    <row r="249" spans="3:6">
      <c r="C249" s="268" t="s">
        <v>1459</v>
      </c>
      <c r="D249" s="45">
        <v>11.208701</v>
      </c>
      <c r="E249" s="45">
        <v>2.5289586800000001</v>
      </c>
      <c r="F249" s="45">
        <v>2.5219576800000003</v>
      </c>
    </row>
    <row r="250" spans="3:6">
      <c r="C250" s="267" t="s">
        <v>1460</v>
      </c>
      <c r="D250" s="45">
        <v>11.208701</v>
      </c>
      <c r="E250" s="45">
        <v>2.5289586800000001</v>
      </c>
      <c r="F250" s="45">
        <v>2.5219576800000003</v>
      </c>
    </row>
    <row r="251" spans="3:6">
      <c r="C251" s="268" t="s">
        <v>1461</v>
      </c>
      <c r="D251" s="45">
        <v>11.208701</v>
      </c>
      <c r="E251" s="45">
        <v>2.5289586800000001</v>
      </c>
      <c r="F251" s="45">
        <v>2.5219576800000003</v>
      </c>
    </row>
    <row r="252" spans="3:6">
      <c r="C252" s="267" t="s">
        <v>1462</v>
      </c>
      <c r="D252" s="45">
        <v>6.7315509999999996</v>
      </c>
      <c r="E252" s="45">
        <v>1.51459955</v>
      </c>
      <c r="F252" s="45">
        <v>1.5145989099999999</v>
      </c>
    </row>
    <row r="253" spans="3:6">
      <c r="C253" s="268" t="s">
        <v>1463</v>
      </c>
      <c r="D253" s="45">
        <v>6.7315509999999996</v>
      </c>
      <c r="E253" s="45">
        <v>1.51459955</v>
      </c>
      <c r="F253" s="45">
        <v>1.5145989099999999</v>
      </c>
    </row>
    <row r="254" spans="3:6">
      <c r="C254" s="267" t="s">
        <v>1464</v>
      </c>
      <c r="D254" s="45">
        <v>6.7315509999999996</v>
      </c>
      <c r="E254" s="45">
        <v>1.51459955</v>
      </c>
      <c r="F254" s="45">
        <v>1.5145989099999999</v>
      </c>
    </row>
    <row r="255" spans="3:6">
      <c r="C255" s="268" t="s">
        <v>1465</v>
      </c>
      <c r="D255" s="45">
        <v>6.7315509999999996</v>
      </c>
      <c r="E255" s="45">
        <v>1.51459955</v>
      </c>
      <c r="F255" s="45">
        <v>1.5145989099999999</v>
      </c>
    </row>
    <row r="256" spans="3:6">
      <c r="C256" s="267" t="s">
        <v>4153</v>
      </c>
      <c r="D256" s="45">
        <v>11.208701</v>
      </c>
      <c r="E256" s="45">
        <v>2.5219582200000001</v>
      </c>
      <c r="F256" s="45">
        <v>2.5219576400000001</v>
      </c>
    </row>
    <row r="257" spans="3:6">
      <c r="C257" s="268" t="s">
        <v>1466</v>
      </c>
      <c r="D257" s="45">
        <v>11.208701</v>
      </c>
      <c r="E257" s="45">
        <v>2.5219582200000001</v>
      </c>
      <c r="F257" s="45">
        <v>2.5219576400000001</v>
      </c>
    </row>
    <row r="258" spans="3:6">
      <c r="C258" s="267" t="s">
        <v>2125</v>
      </c>
      <c r="D258" s="45">
        <v>3.541293</v>
      </c>
      <c r="E258" s="45">
        <v>3.7884350000000002</v>
      </c>
      <c r="F258" s="45">
        <v>3.7884340099999996</v>
      </c>
    </row>
    <row r="259" spans="3:6">
      <c r="C259" s="268" t="s">
        <v>2126</v>
      </c>
      <c r="D259" s="45">
        <v>3.541293</v>
      </c>
      <c r="E259" s="45">
        <v>3.7884350000000002</v>
      </c>
      <c r="F259" s="45">
        <v>3.7884340099999996</v>
      </c>
    </row>
    <row r="260" spans="3:6">
      <c r="C260" s="267" t="s">
        <v>4152</v>
      </c>
      <c r="D260" s="45">
        <v>11.208701</v>
      </c>
      <c r="E260" s="45">
        <v>2.5219582300000001</v>
      </c>
      <c r="F260" s="45">
        <v>2.5219576500000001</v>
      </c>
    </row>
    <row r="261" spans="3:6">
      <c r="C261" s="268" t="s">
        <v>1467</v>
      </c>
      <c r="D261" s="45">
        <v>11.208701</v>
      </c>
      <c r="E261" s="45">
        <v>2.5219582300000001</v>
      </c>
      <c r="F261" s="45">
        <v>2.5219576500000001</v>
      </c>
    </row>
    <row r="262" spans="3:6">
      <c r="C262" s="267" t="s">
        <v>315</v>
      </c>
      <c r="D262" s="45">
        <v>1.128082</v>
      </c>
      <c r="E262" s="45">
        <v>0.228519</v>
      </c>
      <c r="F262" s="45">
        <v>0</v>
      </c>
    </row>
    <row r="263" spans="3:6">
      <c r="C263" s="268" t="s">
        <v>646</v>
      </c>
      <c r="D263" s="45">
        <v>1.128082</v>
      </c>
      <c r="E263" s="45">
        <v>0.228519</v>
      </c>
      <c r="F263" s="45">
        <v>0</v>
      </c>
    </row>
    <row r="264" spans="3:6">
      <c r="C264" s="267" t="s">
        <v>1468</v>
      </c>
      <c r="D264" s="45">
        <v>11.208701</v>
      </c>
      <c r="E264" s="45">
        <v>2.55283529</v>
      </c>
      <c r="F264" s="45">
        <v>2.5528346600000003</v>
      </c>
    </row>
    <row r="265" spans="3:6">
      <c r="C265" s="268" t="s">
        <v>1469</v>
      </c>
      <c r="D265" s="45">
        <v>11.208701</v>
      </c>
      <c r="E265" s="45">
        <v>2.55283529</v>
      </c>
      <c r="F265" s="45">
        <v>2.5528346600000003</v>
      </c>
    </row>
    <row r="266" spans="3:6">
      <c r="C266" s="267" t="s">
        <v>1470</v>
      </c>
      <c r="D266" s="45">
        <v>12.486882</v>
      </c>
      <c r="E266" s="45">
        <v>2.75045435</v>
      </c>
      <c r="F266" s="45">
        <v>2.7504538700000003</v>
      </c>
    </row>
    <row r="267" spans="3:6">
      <c r="C267" s="268" t="s">
        <v>1471</v>
      </c>
      <c r="D267" s="45">
        <v>12.486882</v>
      </c>
      <c r="E267" s="45">
        <v>2.75045435</v>
      </c>
      <c r="F267" s="45">
        <v>2.7504538700000003</v>
      </c>
    </row>
    <row r="268" spans="3:6">
      <c r="C268" s="267" t="s">
        <v>4283</v>
      </c>
      <c r="D268" s="45">
        <v>0</v>
      </c>
      <c r="E268" s="45">
        <v>129.87200000000001</v>
      </c>
      <c r="F268" s="45">
        <v>129.87114026</v>
      </c>
    </row>
    <row r="269" spans="3:6">
      <c r="C269" s="268" t="s">
        <v>4282</v>
      </c>
      <c r="D269" s="45">
        <v>0</v>
      </c>
      <c r="E269" s="45">
        <v>129.87200000000001</v>
      </c>
      <c r="F269" s="45">
        <v>129.87114026</v>
      </c>
    </row>
    <row r="270" spans="3:6">
      <c r="C270" s="267" t="s">
        <v>1472</v>
      </c>
      <c r="D270" s="45">
        <v>11.208701</v>
      </c>
      <c r="E270" s="45">
        <v>2.55283529</v>
      </c>
      <c r="F270" s="45">
        <v>2.5528346600000003</v>
      </c>
    </row>
    <row r="271" spans="3:6">
      <c r="C271" s="268" t="s">
        <v>1473</v>
      </c>
      <c r="D271" s="45">
        <v>11.208701</v>
      </c>
      <c r="E271" s="45">
        <v>2.55283529</v>
      </c>
      <c r="F271" s="45">
        <v>2.5528346600000003</v>
      </c>
    </row>
    <row r="272" spans="3:6">
      <c r="C272" s="267" t="s">
        <v>1474</v>
      </c>
      <c r="D272" s="45">
        <v>6.7315509999999996</v>
      </c>
      <c r="E272" s="45">
        <v>1.51193983</v>
      </c>
      <c r="F272" s="45">
        <v>1.5119397700000001</v>
      </c>
    </row>
    <row r="273" spans="3:6">
      <c r="C273" s="268" t="s">
        <v>1475</v>
      </c>
      <c r="D273" s="45">
        <v>6.7315509999999996</v>
      </c>
      <c r="E273" s="45">
        <v>1.51193983</v>
      </c>
      <c r="F273" s="45">
        <v>1.5119397700000001</v>
      </c>
    </row>
    <row r="274" spans="3:6">
      <c r="C274" s="267" t="s">
        <v>1476</v>
      </c>
      <c r="D274" s="45">
        <v>6.7315509999999996</v>
      </c>
      <c r="E274" s="45">
        <v>1.51459882</v>
      </c>
      <c r="F274" s="45">
        <v>1.51459856</v>
      </c>
    </row>
    <row r="275" spans="3:6">
      <c r="C275" s="268" t="s">
        <v>1477</v>
      </c>
      <c r="D275" s="45">
        <v>6.7315509999999996</v>
      </c>
      <c r="E275" s="45">
        <v>1.51459882</v>
      </c>
      <c r="F275" s="45">
        <v>1.51459856</v>
      </c>
    </row>
    <row r="276" spans="3:6">
      <c r="C276" s="267" t="s">
        <v>4151</v>
      </c>
      <c r="D276" s="45">
        <v>11.208701</v>
      </c>
      <c r="E276" s="45">
        <v>2.5219582300000001</v>
      </c>
      <c r="F276" s="45">
        <v>2.52195766</v>
      </c>
    </row>
    <row r="277" spans="3:6">
      <c r="C277" s="268" t="s">
        <v>1478</v>
      </c>
      <c r="D277" s="45">
        <v>11.208701</v>
      </c>
      <c r="E277" s="45">
        <v>2.5219582300000001</v>
      </c>
      <c r="F277" s="45">
        <v>2.52195766</v>
      </c>
    </row>
    <row r="278" spans="3:6">
      <c r="C278" s="267" t="s">
        <v>968</v>
      </c>
      <c r="D278" s="45">
        <v>2.5776110000000001</v>
      </c>
      <c r="E278" s="45">
        <v>0</v>
      </c>
      <c r="F278" s="45">
        <v>0</v>
      </c>
    </row>
    <row r="279" spans="3:6">
      <c r="C279" s="268" t="s">
        <v>969</v>
      </c>
      <c r="D279" s="45">
        <v>2.5776110000000001</v>
      </c>
      <c r="E279" s="45">
        <v>0</v>
      </c>
      <c r="F279" s="45">
        <v>0</v>
      </c>
    </row>
    <row r="280" spans="3:6">
      <c r="C280" s="267" t="s">
        <v>2681</v>
      </c>
      <c r="D280" s="45">
        <v>6.7315509999999996</v>
      </c>
      <c r="E280" s="45">
        <v>1.51459882</v>
      </c>
      <c r="F280" s="45">
        <v>1.51459856</v>
      </c>
    </row>
    <row r="281" spans="3:6">
      <c r="C281" s="268" t="s">
        <v>1479</v>
      </c>
      <c r="D281" s="45">
        <v>6.7315509999999996</v>
      </c>
      <c r="E281" s="45">
        <v>1.51459882</v>
      </c>
      <c r="F281" s="45">
        <v>1.51459856</v>
      </c>
    </row>
    <row r="282" spans="3:6">
      <c r="C282" s="267" t="s">
        <v>2682</v>
      </c>
      <c r="D282" s="45">
        <v>11.208701</v>
      </c>
      <c r="E282" s="45">
        <v>2.5219582200000001</v>
      </c>
      <c r="F282" s="45">
        <v>2.5219576400000001</v>
      </c>
    </row>
    <row r="283" spans="3:6">
      <c r="C283" s="268" t="s">
        <v>1480</v>
      </c>
      <c r="D283" s="45">
        <v>11.208701</v>
      </c>
      <c r="E283" s="45">
        <v>2.5219582200000001</v>
      </c>
      <c r="F283" s="45">
        <v>2.5219576400000001</v>
      </c>
    </row>
    <row r="284" spans="3:6">
      <c r="C284" s="267" t="s">
        <v>1481</v>
      </c>
      <c r="D284" s="45">
        <v>4.7686260000000003</v>
      </c>
      <c r="E284" s="45">
        <v>1.3077608999999999</v>
      </c>
      <c r="F284" s="45">
        <v>1.07476744</v>
      </c>
    </row>
    <row r="285" spans="3:6">
      <c r="C285" s="268" t="s">
        <v>1482</v>
      </c>
      <c r="D285" s="45">
        <v>4.7686260000000003</v>
      </c>
      <c r="E285" s="45">
        <v>1.3077608999999999</v>
      </c>
      <c r="F285" s="45">
        <v>1.07476744</v>
      </c>
    </row>
    <row r="286" spans="3:6">
      <c r="C286" s="267" t="s">
        <v>4150</v>
      </c>
      <c r="D286" s="45">
        <v>11.208701</v>
      </c>
      <c r="E286" s="45">
        <v>9.7926515900000002</v>
      </c>
      <c r="F286" s="45">
        <v>2.5248434799999999</v>
      </c>
    </row>
    <row r="287" spans="3:6">
      <c r="C287" s="268" t="s">
        <v>1483</v>
      </c>
      <c r="D287" s="45">
        <v>11.208701</v>
      </c>
      <c r="E287" s="45">
        <v>9.7926515900000002</v>
      </c>
      <c r="F287" s="45">
        <v>2.5248434799999999</v>
      </c>
    </row>
    <row r="288" spans="3:6">
      <c r="C288" s="267" t="s">
        <v>991</v>
      </c>
      <c r="D288" s="45">
        <v>9.7258259999999996</v>
      </c>
      <c r="E288" s="45">
        <v>9.9999999999999995E-7</v>
      </c>
      <c r="F288" s="45">
        <v>0</v>
      </c>
    </row>
    <row r="289" spans="3:6">
      <c r="C289" s="268" t="s">
        <v>992</v>
      </c>
      <c r="D289" s="45">
        <v>9.7258259999999996</v>
      </c>
      <c r="E289" s="45">
        <v>9.9999999999999995E-7</v>
      </c>
      <c r="F289" s="45">
        <v>0</v>
      </c>
    </row>
    <row r="290" spans="3:6">
      <c r="C290" s="267" t="s">
        <v>1484</v>
      </c>
      <c r="D290" s="45">
        <v>6.7315509999999996</v>
      </c>
      <c r="E290" s="45">
        <v>1.5130300000000001</v>
      </c>
      <c r="F290" s="45">
        <v>1.51302819</v>
      </c>
    </row>
    <row r="291" spans="3:6">
      <c r="C291" s="268" t="s">
        <v>1485</v>
      </c>
      <c r="D291" s="45">
        <v>6.7315509999999996</v>
      </c>
      <c r="E291" s="45">
        <v>1.5130300000000001</v>
      </c>
      <c r="F291" s="45">
        <v>1.51302819</v>
      </c>
    </row>
    <row r="292" spans="3:6">
      <c r="C292" s="267" t="s">
        <v>1486</v>
      </c>
      <c r="D292" s="45">
        <v>6.7315509999999996</v>
      </c>
      <c r="E292" s="45">
        <v>3.513029</v>
      </c>
      <c r="F292" s="45">
        <v>1.51302819</v>
      </c>
    </row>
    <row r="293" spans="3:6">
      <c r="C293" s="268" t="s">
        <v>1487</v>
      </c>
      <c r="D293" s="45">
        <v>6.7315509999999996</v>
      </c>
      <c r="E293" s="45">
        <v>3.513029</v>
      </c>
      <c r="F293" s="45">
        <v>1.51302819</v>
      </c>
    </row>
    <row r="294" spans="3:6">
      <c r="C294" s="267" t="s">
        <v>4149</v>
      </c>
      <c r="D294" s="45">
        <v>6.7315509999999996</v>
      </c>
      <c r="E294" s="45">
        <v>5.5213799999999997</v>
      </c>
      <c r="F294" s="45">
        <v>1.51302819</v>
      </c>
    </row>
    <row r="295" spans="3:6">
      <c r="C295" s="268" t="s">
        <v>1488</v>
      </c>
      <c r="D295" s="45">
        <v>6.7315509999999996</v>
      </c>
      <c r="E295" s="45">
        <v>5.5213799999999997</v>
      </c>
      <c r="F295" s="45">
        <v>1.51302819</v>
      </c>
    </row>
    <row r="296" spans="3:6">
      <c r="C296" s="267" t="s">
        <v>316</v>
      </c>
      <c r="D296" s="45">
        <v>13.121127</v>
      </c>
      <c r="E296" s="45">
        <v>16.138211769999998</v>
      </c>
      <c r="F296" s="45">
        <v>16.138207810000001</v>
      </c>
    </row>
    <row r="297" spans="3:6">
      <c r="C297" s="268" t="s">
        <v>647</v>
      </c>
      <c r="D297" s="45">
        <v>13.121127</v>
      </c>
      <c r="E297" s="45">
        <v>16.138211769999998</v>
      </c>
      <c r="F297" s="45">
        <v>16.138207810000001</v>
      </c>
    </row>
    <row r="298" spans="3:6">
      <c r="C298" s="267" t="s">
        <v>2559</v>
      </c>
      <c r="D298" s="45">
        <v>40.905161999999997</v>
      </c>
      <c r="E298" s="45">
        <v>26.016632999999999</v>
      </c>
      <c r="F298" s="45">
        <v>26.015260999999999</v>
      </c>
    </row>
    <row r="299" spans="3:6">
      <c r="C299" s="268" t="s">
        <v>2560</v>
      </c>
      <c r="D299" s="45">
        <v>40.905161999999997</v>
      </c>
      <c r="E299" s="45">
        <v>26.016632999999999</v>
      </c>
      <c r="F299" s="45">
        <v>26.015260999999999</v>
      </c>
    </row>
    <row r="300" spans="3:6">
      <c r="C300" s="267" t="s">
        <v>4148</v>
      </c>
      <c r="D300" s="45">
        <v>7.182588</v>
      </c>
      <c r="E300" s="45">
        <v>10.429519000000001</v>
      </c>
      <c r="F300" s="45">
        <v>10</v>
      </c>
    </row>
    <row r="301" spans="3:6">
      <c r="C301" s="268" t="s">
        <v>2795</v>
      </c>
      <c r="D301" s="45">
        <v>7.182588</v>
      </c>
      <c r="E301" s="45">
        <v>10.429519000000001</v>
      </c>
      <c r="F301" s="45">
        <v>10</v>
      </c>
    </row>
    <row r="302" spans="3:6">
      <c r="C302" s="267" t="s">
        <v>317</v>
      </c>
      <c r="D302" s="45">
        <v>2.3199730000000001</v>
      </c>
      <c r="E302" s="45">
        <v>20.815372</v>
      </c>
      <c r="F302" s="45">
        <v>19.98571952</v>
      </c>
    </row>
    <row r="303" spans="3:6">
      <c r="C303" s="268" t="s">
        <v>648</v>
      </c>
      <c r="D303" s="45">
        <v>2.3199730000000001</v>
      </c>
      <c r="E303" s="45">
        <v>20.815372</v>
      </c>
      <c r="F303" s="45">
        <v>19.98571952</v>
      </c>
    </row>
    <row r="304" spans="3:6">
      <c r="C304" s="267" t="s">
        <v>2561</v>
      </c>
      <c r="D304" s="45">
        <v>26.247133000000002</v>
      </c>
      <c r="E304" s="45">
        <v>24.514942000000001</v>
      </c>
      <c r="F304" s="45">
        <v>24.475808000000001</v>
      </c>
    </row>
    <row r="305" spans="3:6">
      <c r="C305" s="268" t="s">
        <v>2562</v>
      </c>
      <c r="D305" s="45">
        <v>26.247133000000002</v>
      </c>
      <c r="E305" s="45">
        <v>24.514942000000001</v>
      </c>
      <c r="F305" s="45">
        <v>24.475808000000001</v>
      </c>
    </row>
    <row r="306" spans="3:6">
      <c r="C306" s="267" t="s">
        <v>2823</v>
      </c>
      <c r="D306" s="45">
        <v>19.209896000000001</v>
      </c>
      <c r="E306" s="45">
        <v>12.486433</v>
      </c>
      <c r="F306" s="45">
        <v>12.486432000000001</v>
      </c>
    </row>
    <row r="307" spans="3:6">
      <c r="C307" s="268" t="s">
        <v>2563</v>
      </c>
      <c r="D307" s="45">
        <v>19.209896000000001</v>
      </c>
      <c r="E307" s="45">
        <v>12.486433</v>
      </c>
      <c r="F307" s="45">
        <v>12.486432000000001</v>
      </c>
    </row>
    <row r="308" spans="3:6">
      <c r="C308" s="267" t="s">
        <v>318</v>
      </c>
      <c r="D308" s="45">
        <v>27.482841000000001</v>
      </c>
      <c r="E308" s="45">
        <v>21.774882120000001</v>
      </c>
      <c r="F308" s="45">
        <v>19.793118610000001</v>
      </c>
    </row>
    <row r="309" spans="3:6">
      <c r="C309" s="268" t="s">
        <v>649</v>
      </c>
      <c r="D309" s="45">
        <v>27.482841000000001</v>
      </c>
      <c r="E309" s="45">
        <v>21.774882120000001</v>
      </c>
      <c r="F309" s="45">
        <v>19.793118610000001</v>
      </c>
    </row>
    <row r="310" spans="3:6">
      <c r="C310" s="267" t="s">
        <v>4147</v>
      </c>
      <c r="D310" s="45">
        <v>34.784128000000003</v>
      </c>
      <c r="E310" s="45">
        <v>29.082312999999999</v>
      </c>
      <c r="F310" s="45">
        <v>28.969365800000002</v>
      </c>
    </row>
    <row r="311" spans="3:6">
      <c r="C311" s="268" t="s">
        <v>2564</v>
      </c>
      <c r="D311" s="45">
        <v>34.784128000000003</v>
      </c>
      <c r="E311" s="45">
        <v>29.082312999999999</v>
      </c>
      <c r="F311" s="45">
        <v>28.969365800000002</v>
      </c>
    </row>
    <row r="312" spans="3:6">
      <c r="C312" s="267" t="s">
        <v>2565</v>
      </c>
      <c r="D312" s="45">
        <v>22.720139</v>
      </c>
      <c r="E312" s="45">
        <v>14.5</v>
      </c>
      <c r="F312" s="45">
        <v>14.5</v>
      </c>
    </row>
    <row r="313" spans="3:6">
      <c r="C313" s="268" t="s">
        <v>2566</v>
      </c>
      <c r="D313" s="45">
        <v>22.720139</v>
      </c>
      <c r="E313" s="45">
        <v>14.5</v>
      </c>
      <c r="F313" s="45">
        <v>14.5</v>
      </c>
    </row>
    <row r="314" spans="3:6">
      <c r="C314" s="267" t="s">
        <v>2743</v>
      </c>
      <c r="D314" s="45">
        <v>21.987234000000001</v>
      </c>
      <c r="E314" s="45">
        <v>14.291701</v>
      </c>
      <c r="F314" s="45">
        <v>14.291700000000001</v>
      </c>
    </row>
    <row r="315" spans="3:6">
      <c r="C315" s="268" t="s">
        <v>2744</v>
      </c>
      <c r="D315" s="45">
        <v>21.987234000000001</v>
      </c>
      <c r="E315" s="45">
        <v>14.291701</v>
      </c>
      <c r="F315" s="45">
        <v>14.291700000000001</v>
      </c>
    </row>
    <row r="316" spans="3:6">
      <c r="C316" s="267" t="s">
        <v>4146</v>
      </c>
      <c r="D316" s="45">
        <v>176.434313</v>
      </c>
      <c r="E316" s="45">
        <v>397.65906927999998</v>
      </c>
      <c r="F316" s="45">
        <v>397.65906726999998</v>
      </c>
    </row>
    <row r="317" spans="3:6">
      <c r="C317" s="268" t="s">
        <v>650</v>
      </c>
      <c r="D317" s="45">
        <v>176.434313</v>
      </c>
      <c r="E317" s="45">
        <v>397.65906927999998</v>
      </c>
      <c r="F317" s="45">
        <v>397.65906726999998</v>
      </c>
    </row>
    <row r="318" spans="3:6">
      <c r="C318" s="267" t="s">
        <v>319</v>
      </c>
      <c r="D318" s="45">
        <v>22.265414</v>
      </c>
      <c r="E318" s="45">
        <v>14.269404</v>
      </c>
      <c r="F318" s="45">
        <v>13.563774560000001</v>
      </c>
    </row>
    <row r="319" spans="3:6">
      <c r="C319" s="268" t="s">
        <v>651</v>
      </c>
      <c r="D319" s="45">
        <v>22.265414</v>
      </c>
      <c r="E319" s="45">
        <v>14.269404</v>
      </c>
      <c r="F319" s="45">
        <v>13.563774560000001</v>
      </c>
    </row>
    <row r="320" spans="3:6">
      <c r="C320" s="267" t="s">
        <v>320</v>
      </c>
      <c r="D320" s="45">
        <v>49.01247</v>
      </c>
      <c r="E320" s="45">
        <v>61.847067000000003</v>
      </c>
      <c r="F320" s="45">
        <v>61.846951450000006</v>
      </c>
    </row>
    <row r="321" spans="3:6">
      <c r="C321" s="268" t="s">
        <v>652</v>
      </c>
      <c r="D321" s="45">
        <v>49.01247</v>
      </c>
      <c r="E321" s="45">
        <v>61.847067000000003</v>
      </c>
      <c r="F321" s="45">
        <v>61.846951450000006</v>
      </c>
    </row>
    <row r="322" spans="3:6">
      <c r="C322" s="267" t="s">
        <v>321</v>
      </c>
      <c r="D322" s="45">
        <v>65.937560000000005</v>
      </c>
      <c r="E322" s="45">
        <v>56.352699999999999</v>
      </c>
      <c r="F322" s="45">
        <v>54.220381150000001</v>
      </c>
    </row>
    <row r="323" spans="3:6">
      <c r="C323" s="268" t="s">
        <v>653</v>
      </c>
      <c r="D323" s="45">
        <v>65.937560000000005</v>
      </c>
      <c r="E323" s="45">
        <v>56.352699999999999</v>
      </c>
      <c r="F323" s="45">
        <v>54.220381150000001</v>
      </c>
    </row>
    <row r="324" spans="3:6">
      <c r="C324" s="267" t="s">
        <v>3711</v>
      </c>
      <c r="D324" s="45">
        <v>0</v>
      </c>
      <c r="E324" s="45">
        <v>56.315658020000001</v>
      </c>
      <c r="F324" s="45">
        <v>56.315658020000001</v>
      </c>
    </row>
    <row r="325" spans="3:6">
      <c r="C325" s="268" t="s">
        <v>3710</v>
      </c>
      <c r="D325" s="45">
        <v>0</v>
      </c>
      <c r="E325" s="45">
        <v>56.315658020000001</v>
      </c>
      <c r="F325" s="45">
        <v>56.315658020000001</v>
      </c>
    </row>
    <row r="326" spans="3:6">
      <c r="C326" s="267" t="s">
        <v>4145</v>
      </c>
      <c r="D326" s="45">
        <v>0</v>
      </c>
      <c r="E326" s="45">
        <v>0</v>
      </c>
      <c r="F326" s="45">
        <v>0</v>
      </c>
    </row>
    <row r="327" spans="3:6">
      <c r="C327" s="268" t="s">
        <v>3595</v>
      </c>
      <c r="D327" s="45">
        <v>0</v>
      </c>
      <c r="E327" s="45">
        <v>0</v>
      </c>
      <c r="F327" s="45">
        <v>0</v>
      </c>
    </row>
    <row r="328" spans="3:6">
      <c r="C328" s="267" t="s">
        <v>2745</v>
      </c>
      <c r="D328" s="45">
        <v>4.5003099999999998</v>
      </c>
      <c r="E328" s="45">
        <v>12.617406000000001</v>
      </c>
      <c r="F328" s="45">
        <v>10.051584199999999</v>
      </c>
    </row>
    <row r="329" spans="3:6">
      <c r="C329" s="268" t="s">
        <v>2746</v>
      </c>
      <c r="D329" s="45">
        <v>4.5003099999999998</v>
      </c>
      <c r="E329" s="45">
        <v>12.617406000000001</v>
      </c>
      <c r="F329" s="45">
        <v>10.051584199999999</v>
      </c>
    </row>
    <row r="330" spans="3:6">
      <c r="C330" s="267" t="s">
        <v>3594</v>
      </c>
      <c r="D330" s="45">
        <v>0</v>
      </c>
      <c r="E330" s="45">
        <v>0</v>
      </c>
      <c r="F330" s="45">
        <v>0</v>
      </c>
    </row>
    <row r="331" spans="3:6">
      <c r="C331" s="268" t="s">
        <v>3593</v>
      </c>
      <c r="D331" s="45">
        <v>0</v>
      </c>
      <c r="E331" s="45">
        <v>0</v>
      </c>
      <c r="F331" s="45">
        <v>0</v>
      </c>
    </row>
    <row r="332" spans="3:6">
      <c r="C332" s="267" t="s">
        <v>3592</v>
      </c>
      <c r="D332" s="45">
        <v>0</v>
      </c>
      <c r="E332" s="45">
        <v>0</v>
      </c>
      <c r="F332" s="45">
        <v>0</v>
      </c>
    </row>
    <row r="333" spans="3:6">
      <c r="C333" s="268" t="s">
        <v>3591</v>
      </c>
      <c r="D333" s="45">
        <v>0</v>
      </c>
      <c r="E333" s="45">
        <v>0</v>
      </c>
      <c r="F333" s="45">
        <v>0</v>
      </c>
    </row>
    <row r="334" spans="3:6">
      <c r="C334" s="267" t="s">
        <v>3590</v>
      </c>
      <c r="D334" s="45">
        <v>0</v>
      </c>
      <c r="E334" s="45">
        <v>0</v>
      </c>
      <c r="F334" s="45">
        <v>0</v>
      </c>
    </row>
    <row r="335" spans="3:6">
      <c r="C335" s="268" t="s">
        <v>3589</v>
      </c>
      <c r="D335" s="45">
        <v>0</v>
      </c>
      <c r="E335" s="45">
        <v>0</v>
      </c>
      <c r="F335" s="45">
        <v>0</v>
      </c>
    </row>
    <row r="336" spans="3:6">
      <c r="C336" s="267" t="s">
        <v>4144</v>
      </c>
      <c r="D336" s="45">
        <v>0</v>
      </c>
      <c r="E336" s="45">
        <v>0</v>
      </c>
      <c r="F336" s="45">
        <v>0</v>
      </c>
    </row>
    <row r="337" spans="3:6">
      <c r="C337" s="268" t="s">
        <v>3588</v>
      </c>
      <c r="D337" s="45">
        <v>0</v>
      </c>
      <c r="E337" s="45">
        <v>0</v>
      </c>
      <c r="F337" s="45">
        <v>0</v>
      </c>
    </row>
    <row r="338" spans="3:6">
      <c r="C338" s="267" t="s">
        <v>1057</v>
      </c>
      <c r="D338" s="45">
        <v>82.754281000000006</v>
      </c>
      <c r="E338" s="45">
        <v>48.069427230000002</v>
      </c>
      <c r="F338" s="45">
        <v>48.068737599999992</v>
      </c>
    </row>
    <row r="339" spans="3:6">
      <c r="C339" s="268" t="s">
        <v>1058</v>
      </c>
      <c r="D339" s="45">
        <v>82.754281000000006</v>
      </c>
      <c r="E339" s="45">
        <v>48.069427230000002</v>
      </c>
      <c r="F339" s="45">
        <v>48.068737599999992</v>
      </c>
    </row>
    <row r="340" spans="3:6">
      <c r="C340" s="267" t="s">
        <v>4143</v>
      </c>
      <c r="D340" s="45">
        <v>0</v>
      </c>
      <c r="E340" s="45">
        <v>6.4620009999999999</v>
      </c>
      <c r="F340" s="45">
        <v>0</v>
      </c>
    </row>
    <row r="341" spans="3:6">
      <c r="C341" s="268" t="s">
        <v>3092</v>
      </c>
      <c r="D341" s="45">
        <v>0</v>
      </c>
      <c r="E341" s="45">
        <v>6.4620009999999999</v>
      </c>
      <c r="F341" s="45">
        <v>0</v>
      </c>
    </row>
    <row r="342" spans="3:6">
      <c r="C342" s="267" t="s">
        <v>3587</v>
      </c>
      <c r="D342" s="45">
        <v>0</v>
      </c>
      <c r="E342" s="45">
        <v>0</v>
      </c>
      <c r="F342" s="45">
        <v>0</v>
      </c>
    </row>
    <row r="343" spans="3:6">
      <c r="C343" s="268" t="s">
        <v>3586</v>
      </c>
      <c r="D343" s="45">
        <v>0</v>
      </c>
      <c r="E343" s="45">
        <v>0</v>
      </c>
      <c r="F343" s="45">
        <v>0</v>
      </c>
    </row>
    <row r="344" spans="3:6">
      <c r="C344" s="267" t="s">
        <v>3585</v>
      </c>
      <c r="D344" s="45">
        <v>0</v>
      </c>
      <c r="E344" s="45">
        <v>0</v>
      </c>
      <c r="F344" s="45">
        <v>0</v>
      </c>
    </row>
    <row r="345" spans="3:6">
      <c r="C345" s="268" t="s">
        <v>3584</v>
      </c>
      <c r="D345" s="45">
        <v>0</v>
      </c>
      <c r="E345" s="45">
        <v>0</v>
      </c>
      <c r="F345" s="45">
        <v>0</v>
      </c>
    </row>
    <row r="346" spans="3:6">
      <c r="C346" s="265" t="s">
        <v>281</v>
      </c>
      <c r="D346" s="266">
        <v>0</v>
      </c>
      <c r="E346" s="266">
        <v>9.9999999999999995E-7</v>
      </c>
      <c r="F346" s="266">
        <v>0</v>
      </c>
    </row>
    <row r="347" spans="3:6">
      <c r="C347" s="267" t="s">
        <v>2823</v>
      </c>
      <c r="D347" s="45">
        <v>0</v>
      </c>
      <c r="E347" s="45">
        <v>9.9999999999999995E-7</v>
      </c>
      <c r="F347" s="45">
        <v>0</v>
      </c>
    </row>
    <row r="348" spans="3:6">
      <c r="C348" s="268" t="s">
        <v>3227</v>
      </c>
      <c r="D348" s="45">
        <v>0</v>
      </c>
      <c r="E348" s="45">
        <v>9.9999999999999995E-7</v>
      </c>
      <c r="F348" s="45">
        <v>0</v>
      </c>
    </row>
    <row r="349" spans="3:6">
      <c r="C349" s="265" t="s">
        <v>296</v>
      </c>
      <c r="D349" s="266">
        <v>0</v>
      </c>
      <c r="E349" s="266">
        <v>9.5568204800000007</v>
      </c>
      <c r="F349" s="266">
        <v>0</v>
      </c>
    </row>
    <row r="350" spans="3:6">
      <c r="C350" s="267" t="s">
        <v>991</v>
      </c>
      <c r="D350" s="45">
        <v>0</v>
      </c>
      <c r="E350" s="45">
        <v>9.5568204800000007</v>
      </c>
      <c r="F350" s="45">
        <v>0</v>
      </c>
    </row>
    <row r="351" spans="3:6">
      <c r="C351" s="268" t="s">
        <v>992</v>
      </c>
      <c r="D351" s="45">
        <v>0</v>
      </c>
      <c r="E351" s="45">
        <v>9.5568204800000007</v>
      </c>
      <c r="F351" s="45">
        <v>0</v>
      </c>
    </row>
    <row r="352" spans="3:6">
      <c r="C352" s="265" t="s">
        <v>282</v>
      </c>
      <c r="D352" s="266">
        <v>328.97056500000002</v>
      </c>
      <c r="E352" s="266">
        <v>538.20736728999998</v>
      </c>
      <c r="F352" s="266">
        <v>409.90281557000003</v>
      </c>
    </row>
    <row r="353" spans="3:6">
      <c r="C353" s="267" t="s">
        <v>4142</v>
      </c>
      <c r="D353" s="45">
        <v>0</v>
      </c>
      <c r="E353" s="45">
        <v>211</v>
      </c>
      <c r="F353" s="45">
        <v>148.07263302999999</v>
      </c>
    </row>
    <row r="354" spans="3:6">
      <c r="C354" s="268" t="s">
        <v>4207</v>
      </c>
      <c r="D354" s="45">
        <v>0</v>
      </c>
      <c r="E354" s="45">
        <v>211</v>
      </c>
      <c r="F354" s="45">
        <v>148.07263302999999</v>
      </c>
    </row>
    <row r="355" spans="3:6">
      <c r="C355" s="267" t="s">
        <v>322</v>
      </c>
      <c r="D355" s="45">
        <v>328.97056500000002</v>
      </c>
      <c r="E355" s="45">
        <v>327.20736728999992</v>
      </c>
      <c r="F355" s="45">
        <v>261.83018254000001</v>
      </c>
    </row>
    <row r="356" spans="3:6">
      <c r="C356" s="268" t="s">
        <v>4207</v>
      </c>
      <c r="D356" s="45">
        <v>328.97056500000002</v>
      </c>
      <c r="E356" s="45">
        <v>327.20736728999992</v>
      </c>
      <c r="F356" s="45">
        <v>261.83018254000001</v>
      </c>
    </row>
    <row r="357" spans="3:6">
      <c r="C357" s="193" t="s">
        <v>323</v>
      </c>
      <c r="D357" s="45">
        <v>777.689301</v>
      </c>
      <c r="E357" s="45">
        <v>865.35460046000003</v>
      </c>
      <c r="F357" s="45">
        <v>696.82579999999984</v>
      </c>
    </row>
    <row r="358" spans="3:6">
      <c r="C358" s="265" t="s">
        <v>279</v>
      </c>
      <c r="D358" s="266">
        <v>554.00500499999998</v>
      </c>
      <c r="E358" s="266">
        <v>441.30717103999996</v>
      </c>
      <c r="F358" s="266">
        <v>422.63947094999997</v>
      </c>
    </row>
    <row r="359" spans="3:6">
      <c r="C359" s="267" t="s">
        <v>1136</v>
      </c>
      <c r="D359" s="45">
        <v>4.628889</v>
      </c>
      <c r="E359" s="45">
        <v>9.9999999999999995E-7</v>
      </c>
      <c r="F359" s="45">
        <v>0</v>
      </c>
    </row>
    <row r="360" spans="3:6">
      <c r="C360" s="268" t="s">
        <v>1137</v>
      </c>
      <c r="D360" s="45">
        <v>4.628889</v>
      </c>
      <c r="E360" s="45">
        <v>9.9999999999999995E-7</v>
      </c>
      <c r="F360" s="45">
        <v>0</v>
      </c>
    </row>
    <row r="361" spans="3:6">
      <c r="C361" s="267" t="s">
        <v>4141</v>
      </c>
      <c r="D361" s="45">
        <v>6.6062060000000002</v>
      </c>
      <c r="E361" s="45">
        <v>9.9999999999999995E-7</v>
      </c>
      <c r="F361" s="45">
        <v>0</v>
      </c>
    </row>
    <row r="362" spans="3:6">
      <c r="C362" s="268" t="s">
        <v>1138</v>
      </c>
      <c r="D362" s="45">
        <v>6.6062060000000002</v>
      </c>
      <c r="E362" s="45">
        <v>9.9999999999999995E-7</v>
      </c>
      <c r="F362" s="45">
        <v>0</v>
      </c>
    </row>
    <row r="363" spans="3:6">
      <c r="C363" s="267" t="s">
        <v>4300</v>
      </c>
      <c r="D363" s="45">
        <v>0</v>
      </c>
      <c r="E363" s="45">
        <v>9.3558216099999996</v>
      </c>
      <c r="F363" s="45">
        <v>9.355820490000001</v>
      </c>
    </row>
    <row r="364" spans="3:6">
      <c r="C364" s="268" t="s">
        <v>4299</v>
      </c>
      <c r="D364" s="45">
        <v>0</v>
      </c>
      <c r="E364" s="45">
        <v>9.3558216099999996</v>
      </c>
      <c r="F364" s="45">
        <v>9.355820490000001</v>
      </c>
    </row>
    <row r="365" spans="3:6">
      <c r="C365" s="267" t="s">
        <v>2683</v>
      </c>
      <c r="D365" s="45">
        <v>9.2084759999999992</v>
      </c>
      <c r="E365" s="45">
        <v>11.73964046</v>
      </c>
      <c r="F365" s="45">
        <v>11.522077130000001</v>
      </c>
    </row>
    <row r="366" spans="3:6">
      <c r="C366" s="268" t="s">
        <v>654</v>
      </c>
      <c r="D366" s="45">
        <v>9.2084759999999992</v>
      </c>
      <c r="E366" s="45">
        <v>11.73964046</v>
      </c>
      <c r="F366" s="45">
        <v>11.522077130000001</v>
      </c>
    </row>
    <row r="367" spans="3:6">
      <c r="C367" s="267" t="s">
        <v>1139</v>
      </c>
      <c r="D367" s="45">
        <v>4.628889</v>
      </c>
      <c r="E367" s="45">
        <v>9.9999999999999995E-7</v>
      </c>
      <c r="F367" s="45">
        <v>0</v>
      </c>
    </row>
    <row r="368" spans="3:6">
      <c r="C368" s="268" t="s">
        <v>1140</v>
      </c>
      <c r="D368" s="45">
        <v>4.628889</v>
      </c>
      <c r="E368" s="45">
        <v>9.9999999999999995E-7</v>
      </c>
      <c r="F368" s="45">
        <v>0</v>
      </c>
    </row>
    <row r="369" spans="3:6">
      <c r="C369" s="267" t="s">
        <v>2684</v>
      </c>
      <c r="D369" s="45">
        <v>6.6062060000000002</v>
      </c>
      <c r="E369" s="45">
        <v>2.9597969200000001</v>
      </c>
      <c r="F369" s="45">
        <v>2.9597969200000001</v>
      </c>
    </row>
    <row r="370" spans="3:6">
      <c r="C370" s="268" t="s">
        <v>1141</v>
      </c>
      <c r="D370" s="45">
        <v>6.6062060000000002</v>
      </c>
      <c r="E370" s="45">
        <v>2.9597969200000001</v>
      </c>
      <c r="F370" s="45">
        <v>2.9597969200000001</v>
      </c>
    </row>
    <row r="371" spans="3:6">
      <c r="C371" s="267" t="s">
        <v>1142</v>
      </c>
      <c r="D371" s="45">
        <v>12.403731000000001</v>
      </c>
      <c r="E371" s="45">
        <v>9.59766808</v>
      </c>
      <c r="F371" s="45">
        <v>4.78224202</v>
      </c>
    </row>
    <row r="372" spans="3:6">
      <c r="C372" s="268" t="s">
        <v>1143</v>
      </c>
      <c r="D372" s="45">
        <v>12.403731000000001</v>
      </c>
      <c r="E372" s="45">
        <v>9.59766808</v>
      </c>
      <c r="F372" s="45">
        <v>4.78224202</v>
      </c>
    </row>
    <row r="373" spans="3:6">
      <c r="C373" s="267" t="s">
        <v>4140</v>
      </c>
      <c r="D373" s="45">
        <v>31.420145999999999</v>
      </c>
      <c r="E373" s="45">
        <v>11.9</v>
      </c>
      <c r="F373" s="45">
        <v>11.899982980000001</v>
      </c>
    </row>
    <row r="374" spans="3:6">
      <c r="C374" s="268" t="s">
        <v>2567</v>
      </c>
      <c r="D374" s="45">
        <v>31.420145999999999</v>
      </c>
      <c r="E374" s="45">
        <v>11.9</v>
      </c>
      <c r="F374" s="45">
        <v>11.899982980000001</v>
      </c>
    </row>
    <row r="375" spans="3:6">
      <c r="C375" s="267" t="s">
        <v>1144</v>
      </c>
      <c r="D375" s="45">
        <v>12.403731000000001</v>
      </c>
      <c r="E375" s="45">
        <v>4.9504137899999998</v>
      </c>
      <c r="F375" s="45">
        <v>4.9504120499999997</v>
      </c>
    </row>
    <row r="376" spans="3:6">
      <c r="C376" s="268" t="s">
        <v>1145</v>
      </c>
      <c r="D376" s="45">
        <v>12.403731000000001</v>
      </c>
      <c r="E376" s="45">
        <v>4.9504137899999998</v>
      </c>
      <c r="F376" s="45">
        <v>4.9504120499999997</v>
      </c>
    </row>
    <row r="377" spans="3:6">
      <c r="C377" s="267" t="s">
        <v>4139</v>
      </c>
      <c r="D377" s="45">
        <v>34.454889999999999</v>
      </c>
      <c r="E377" s="45">
        <v>21</v>
      </c>
      <c r="F377" s="45">
        <v>21</v>
      </c>
    </row>
    <row r="378" spans="3:6">
      <c r="C378" s="268" t="s">
        <v>2568</v>
      </c>
      <c r="D378" s="45">
        <v>34.454889999999999</v>
      </c>
      <c r="E378" s="45">
        <v>21</v>
      </c>
      <c r="F378" s="45">
        <v>21</v>
      </c>
    </row>
    <row r="379" spans="3:6">
      <c r="C379" s="267" t="s">
        <v>324</v>
      </c>
      <c r="D379" s="45">
        <v>3.106903</v>
      </c>
      <c r="E379" s="45">
        <v>4.4260270000000004</v>
      </c>
      <c r="F379" s="45">
        <v>3.1450839799999999</v>
      </c>
    </row>
    <row r="380" spans="3:6">
      <c r="C380" s="268" t="s">
        <v>655</v>
      </c>
      <c r="D380" s="45">
        <v>3.106903</v>
      </c>
      <c r="E380" s="45">
        <v>4.4260270000000004</v>
      </c>
      <c r="F380" s="45">
        <v>3.1450839799999999</v>
      </c>
    </row>
    <row r="381" spans="3:6">
      <c r="C381" s="267" t="s">
        <v>3291</v>
      </c>
      <c r="D381" s="45">
        <v>0</v>
      </c>
      <c r="E381" s="45">
        <v>1.9903416</v>
      </c>
      <c r="F381" s="45">
        <v>1.9903416</v>
      </c>
    </row>
    <row r="382" spans="3:6">
      <c r="C382" s="268" t="s">
        <v>3290</v>
      </c>
      <c r="D382" s="45">
        <v>0</v>
      </c>
      <c r="E382" s="45">
        <v>1.9903416</v>
      </c>
      <c r="F382" s="45">
        <v>1.9903416</v>
      </c>
    </row>
    <row r="383" spans="3:6">
      <c r="C383" s="267" t="s">
        <v>325</v>
      </c>
      <c r="D383" s="45">
        <v>9.1853979999999993</v>
      </c>
      <c r="E383" s="45">
        <v>1.9199999999999998E-6</v>
      </c>
      <c r="F383" s="45">
        <v>0</v>
      </c>
    </row>
    <row r="384" spans="3:6">
      <c r="C384" s="268" t="s">
        <v>656</v>
      </c>
      <c r="D384" s="45">
        <v>9.1853979999999993</v>
      </c>
      <c r="E384" s="45">
        <v>1.9199999999999998E-6</v>
      </c>
      <c r="F384" s="45">
        <v>0</v>
      </c>
    </row>
    <row r="385" spans="3:6">
      <c r="C385" s="267" t="s">
        <v>2127</v>
      </c>
      <c r="D385" s="45">
        <v>12.576962</v>
      </c>
      <c r="E385" s="45">
        <v>2.8224952299999999</v>
      </c>
      <c r="F385" s="45">
        <v>2.82249405</v>
      </c>
    </row>
    <row r="386" spans="3:6">
      <c r="C386" s="268" t="s">
        <v>2128</v>
      </c>
      <c r="D386" s="45">
        <v>12.576962</v>
      </c>
      <c r="E386" s="45">
        <v>2.8224952299999999</v>
      </c>
      <c r="F386" s="45">
        <v>2.82249405</v>
      </c>
    </row>
    <row r="387" spans="3:6">
      <c r="C387" s="267" t="s">
        <v>2129</v>
      </c>
      <c r="D387" s="45">
        <v>4.8021200000000004</v>
      </c>
      <c r="E387" s="45">
        <v>1.06674618</v>
      </c>
      <c r="F387" s="45">
        <v>1.0667444399999999</v>
      </c>
    </row>
    <row r="388" spans="3:6">
      <c r="C388" s="268" t="s">
        <v>2130</v>
      </c>
      <c r="D388" s="45">
        <v>4.8021200000000004</v>
      </c>
      <c r="E388" s="45">
        <v>1.06674618</v>
      </c>
      <c r="F388" s="45">
        <v>1.0667444399999999</v>
      </c>
    </row>
    <row r="389" spans="3:6">
      <c r="C389" s="267" t="s">
        <v>2131</v>
      </c>
      <c r="D389" s="45">
        <v>21.904546</v>
      </c>
      <c r="E389" s="45">
        <v>5.1151501599999998</v>
      </c>
      <c r="F389" s="45">
        <v>5.1151487599999994</v>
      </c>
    </row>
    <row r="390" spans="3:6">
      <c r="C390" s="268" t="s">
        <v>2132</v>
      </c>
      <c r="D390" s="45">
        <v>21.904546</v>
      </c>
      <c r="E390" s="45">
        <v>5.1151501599999998</v>
      </c>
      <c r="F390" s="45">
        <v>5.1151487599999994</v>
      </c>
    </row>
    <row r="391" spans="3:6">
      <c r="C391" s="267" t="s">
        <v>2133</v>
      </c>
      <c r="D391" s="45">
        <v>21.904546</v>
      </c>
      <c r="E391" s="45">
        <v>4.8814028299999999</v>
      </c>
      <c r="F391" s="45">
        <v>4.8814028299999999</v>
      </c>
    </row>
    <row r="392" spans="3:6">
      <c r="C392" s="268" t="s">
        <v>2134</v>
      </c>
      <c r="D392" s="45">
        <v>21.904546</v>
      </c>
      <c r="E392" s="45">
        <v>4.8814028299999999</v>
      </c>
      <c r="F392" s="45">
        <v>4.8814028299999999</v>
      </c>
    </row>
    <row r="393" spans="3:6">
      <c r="C393" s="267" t="s">
        <v>2135</v>
      </c>
      <c r="D393" s="45">
        <v>4.8021200000000004</v>
      </c>
      <c r="E393" s="45">
        <v>1.14720983</v>
      </c>
      <c r="F393" s="45">
        <v>1.14720983</v>
      </c>
    </row>
    <row r="394" spans="3:6">
      <c r="C394" s="268" t="s">
        <v>2136</v>
      </c>
      <c r="D394" s="45">
        <v>4.8021200000000004</v>
      </c>
      <c r="E394" s="45">
        <v>1.14720983</v>
      </c>
      <c r="F394" s="45">
        <v>1.14720983</v>
      </c>
    </row>
    <row r="395" spans="3:6">
      <c r="C395" s="267" t="s">
        <v>2137</v>
      </c>
      <c r="D395" s="45">
        <v>11.28941</v>
      </c>
      <c r="E395" s="45">
        <v>2.6876345099999996</v>
      </c>
      <c r="F395" s="45">
        <v>2.5205043799999998</v>
      </c>
    </row>
    <row r="396" spans="3:6">
      <c r="C396" s="268" t="s">
        <v>2138</v>
      </c>
      <c r="D396" s="45">
        <v>11.28941</v>
      </c>
      <c r="E396" s="45">
        <v>2.6876345099999996</v>
      </c>
      <c r="F396" s="45">
        <v>2.5205043799999998</v>
      </c>
    </row>
    <row r="397" spans="3:6">
      <c r="C397" s="267" t="s">
        <v>2139</v>
      </c>
      <c r="D397" s="45">
        <v>21.904546</v>
      </c>
      <c r="E397" s="45">
        <v>1.57E-6</v>
      </c>
      <c r="F397" s="45">
        <v>0</v>
      </c>
    </row>
    <row r="398" spans="3:6">
      <c r="C398" s="268" t="s">
        <v>2140</v>
      </c>
      <c r="D398" s="45">
        <v>21.904546</v>
      </c>
      <c r="E398" s="45">
        <v>1.57E-6</v>
      </c>
      <c r="F398" s="45">
        <v>0</v>
      </c>
    </row>
    <row r="399" spans="3:6">
      <c r="C399" s="267" t="s">
        <v>4138</v>
      </c>
      <c r="D399" s="45">
        <v>11.28941</v>
      </c>
      <c r="E399" s="45">
        <v>1.17E-6</v>
      </c>
      <c r="F399" s="45">
        <v>0</v>
      </c>
    </row>
    <row r="400" spans="3:6">
      <c r="C400" s="268" t="s">
        <v>2141</v>
      </c>
      <c r="D400" s="45">
        <v>11.28941</v>
      </c>
      <c r="E400" s="45">
        <v>1.17E-6</v>
      </c>
      <c r="F400" s="45">
        <v>0</v>
      </c>
    </row>
    <row r="401" spans="3:6">
      <c r="C401" s="267" t="s">
        <v>326</v>
      </c>
      <c r="D401" s="45">
        <v>142.95869500000001</v>
      </c>
      <c r="E401" s="45">
        <v>242.72159199999999</v>
      </c>
      <c r="F401" s="45">
        <v>242.72159169</v>
      </c>
    </row>
    <row r="402" spans="3:6">
      <c r="C402" s="268" t="s">
        <v>657</v>
      </c>
      <c r="D402" s="45">
        <v>142.95869500000001</v>
      </c>
      <c r="E402" s="45">
        <v>242.72159199999999</v>
      </c>
      <c r="F402" s="45">
        <v>242.72159169</v>
      </c>
    </row>
    <row r="403" spans="3:6">
      <c r="C403" s="267" t="s">
        <v>2142</v>
      </c>
      <c r="D403" s="45">
        <v>6.7794369999999997</v>
      </c>
      <c r="E403" s="45">
        <v>1.53E-6</v>
      </c>
      <c r="F403" s="45">
        <v>0</v>
      </c>
    </row>
    <row r="404" spans="3:6">
      <c r="C404" s="268" t="s">
        <v>2143</v>
      </c>
      <c r="D404" s="45">
        <v>6.7794369999999997</v>
      </c>
      <c r="E404" s="45">
        <v>1.53E-6</v>
      </c>
      <c r="F404" s="45">
        <v>0</v>
      </c>
    </row>
    <row r="405" spans="3:6">
      <c r="C405" s="267" t="s">
        <v>2144</v>
      </c>
      <c r="D405" s="45">
        <v>12.576962</v>
      </c>
      <c r="E405" s="45">
        <v>0.20239676999999998</v>
      </c>
      <c r="F405" s="45">
        <v>0.20239277</v>
      </c>
    </row>
    <row r="406" spans="3:6">
      <c r="C406" s="268" t="s">
        <v>2145</v>
      </c>
      <c r="D406" s="45">
        <v>12.576962</v>
      </c>
      <c r="E406" s="45">
        <v>0.20239676999999998</v>
      </c>
      <c r="F406" s="45">
        <v>0.20239277</v>
      </c>
    </row>
    <row r="407" spans="3:6">
      <c r="C407" s="267" t="s">
        <v>2685</v>
      </c>
      <c r="D407" s="45">
        <v>12.576962</v>
      </c>
      <c r="E407" s="45">
        <v>6.3010000000000002</v>
      </c>
      <c r="F407" s="45">
        <v>5.5227464400000006</v>
      </c>
    </row>
    <row r="408" spans="3:6">
      <c r="C408" s="268" t="s">
        <v>2146</v>
      </c>
      <c r="D408" s="45">
        <v>12.576962</v>
      </c>
      <c r="E408" s="45">
        <v>6.3010000000000002</v>
      </c>
      <c r="F408" s="45">
        <v>5.5227464400000006</v>
      </c>
    </row>
    <row r="409" spans="3:6">
      <c r="C409" s="267" t="s">
        <v>2147</v>
      </c>
      <c r="D409" s="45">
        <v>12.576962</v>
      </c>
      <c r="E409" s="45">
        <v>2.8328169600000002</v>
      </c>
      <c r="F409" s="45">
        <v>2.82981616</v>
      </c>
    </row>
    <row r="410" spans="3:6">
      <c r="C410" s="268" t="s">
        <v>2148</v>
      </c>
      <c r="D410" s="45">
        <v>12.576962</v>
      </c>
      <c r="E410" s="45">
        <v>2.8328169600000002</v>
      </c>
      <c r="F410" s="45">
        <v>2.82981616</v>
      </c>
    </row>
    <row r="411" spans="3:6">
      <c r="C411" s="267" t="s">
        <v>3583</v>
      </c>
      <c r="D411" s="45">
        <v>0</v>
      </c>
      <c r="E411" s="45">
        <v>0</v>
      </c>
      <c r="F411" s="45">
        <v>0</v>
      </c>
    </row>
    <row r="412" spans="3:6">
      <c r="C412" s="268" t="s">
        <v>3582</v>
      </c>
      <c r="D412" s="45">
        <v>0</v>
      </c>
      <c r="E412" s="45">
        <v>0</v>
      </c>
      <c r="F412" s="45">
        <v>0</v>
      </c>
    </row>
    <row r="413" spans="3:6">
      <c r="C413" s="267" t="s">
        <v>4298</v>
      </c>
      <c r="D413" s="45">
        <v>0</v>
      </c>
      <c r="E413" s="45">
        <v>3.6450846100000001</v>
      </c>
      <c r="F413" s="45">
        <v>0</v>
      </c>
    </row>
    <row r="414" spans="3:6">
      <c r="C414" s="268" t="s">
        <v>4297</v>
      </c>
      <c r="D414" s="45">
        <v>0</v>
      </c>
      <c r="E414" s="45">
        <v>3.6450846100000001</v>
      </c>
      <c r="F414" s="45">
        <v>0</v>
      </c>
    </row>
    <row r="415" spans="3:6">
      <c r="C415" s="268" t="s">
        <v>3581</v>
      </c>
      <c r="D415" s="45">
        <v>0</v>
      </c>
      <c r="E415" s="45">
        <v>0</v>
      </c>
      <c r="F415" s="45">
        <v>0</v>
      </c>
    </row>
    <row r="416" spans="3:6">
      <c r="C416" s="267" t="s">
        <v>3580</v>
      </c>
      <c r="D416" s="45">
        <v>0</v>
      </c>
      <c r="E416" s="45">
        <v>0</v>
      </c>
      <c r="F416" s="45">
        <v>0</v>
      </c>
    </row>
    <row r="417" spans="3:6">
      <c r="C417" s="268" t="s">
        <v>3579</v>
      </c>
      <c r="D417" s="45">
        <v>0</v>
      </c>
      <c r="E417" s="45">
        <v>0</v>
      </c>
      <c r="F417" s="45">
        <v>0</v>
      </c>
    </row>
    <row r="418" spans="3:6">
      <c r="C418" s="267" t="s">
        <v>3578</v>
      </c>
      <c r="D418" s="45">
        <v>0</v>
      </c>
      <c r="E418" s="45">
        <v>0</v>
      </c>
      <c r="F418" s="45">
        <v>0</v>
      </c>
    </row>
    <row r="419" spans="3:6">
      <c r="C419" s="268" t="s">
        <v>3577</v>
      </c>
      <c r="D419" s="45">
        <v>0</v>
      </c>
      <c r="E419" s="45">
        <v>0</v>
      </c>
      <c r="F419" s="45">
        <v>0</v>
      </c>
    </row>
    <row r="420" spans="3:6">
      <c r="C420" s="267" t="s">
        <v>3576</v>
      </c>
      <c r="D420" s="45">
        <v>0</v>
      </c>
      <c r="E420" s="45">
        <v>0</v>
      </c>
      <c r="F420" s="45">
        <v>0</v>
      </c>
    </row>
    <row r="421" spans="3:6">
      <c r="C421" s="268" t="s">
        <v>3575</v>
      </c>
      <c r="D421" s="45">
        <v>0</v>
      </c>
      <c r="E421" s="45">
        <v>0</v>
      </c>
      <c r="F421" s="45">
        <v>0</v>
      </c>
    </row>
    <row r="422" spans="3:6">
      <c r="C422" s="267" t="s">
        <v>327</v>
      </c>
      <c r="D422" s="45">
        <v>0.40210400000000002</v>
      </c>
      <c r="E422" s="45">
        <v>1.7126790000000001</v>
      </c>
      <c r="F422" s="45">
        <v>0</v>
      </c>
    </row>
    <row r="423" spans="3:6">
      <c r="C423" s="268" t="s">
        <v>658</v>
      </c>
      <c r="D423" s="45">
        <v>0.40210400000000002</v>
      </c>
      <c r="E423" s="45">
        <v>1.7126790000000001</v>
      </c>
      <c r="F423" s="45">
        <v>0</v>
      </c>
    </row>
    <row r="424" spans="3:6">
      <c r="C424" s="267" t="s">
        <v>4137</v>
      </c>
      <c r="D424" s="45">
        <v>68.254707999999994</v>
      </c>
      <c r="E424" s="45">
        <v>44.655272070000002</v>
      </c>
      <c r="F424" s="45">
        <v>43.603453480000006</v>
      </c>
    </row>
    <row r="425" spans="3:6">
      <c r="C425" s="268" t="s">
        <v>2569</v>
      </c>
      <c r="D425" s="45">
        <v>68.254707999999994</v>
      </c>
      <c r="E425" s="45">
        <v>44.655272070000002</v>
      </c>
      <c r="F425" s="45">
        <v>43.603453480000006</v>
      </c>
    </row>
    <row r="426" spans="3:6">
      <c r="C426" s="267" t="s">
        <v>2570</v>
      </c>
      <c r="D426" s="45">
        <v>17.816413000000001</v>
      </c>
      <c r="E426" s="45">
        <v>9.8443760000000005</v>
      </c>
      <c r="F426" s="45">
        <v>9.7162590000000009</v>
      </c>
    </row>
    <row r="427" spans="3:6">
      <c r="C427" s="268" t="s">
        <v>2571</v>
      </c>
      <c r="D427" s="45">
        <v>17.816413000000001</v>
      </c>
      <c r="E427" s="45">
        <v>9.8443760000000005</v>
      </c>
      <c r="F427" s="45">
        <v>9.7162590000000009</v>
      </c>
    </row>
    <row r="428" spans="3:6">
      <c r="C428" s="267" t="s">
        <v>328</v>
      </c>
      <c r="D428" s="45">
        <v>1.504759</v>
      </c>
      <c r="E428" s="45">
        <v>5.8424394500000005</v>
      </c>
      <c r="F428" s="45">
        <v>0.98029130000000009</v>
      </c>
    </row>
    <row r="429" spans="3:6">
      <c r="C429" s="268" t="s">
        <v>659</v>
      </c>
      <c r="D429" s="45">
        <v>1.504759</v>
      </c>
      <c r="E429" s="45">
        <v>5.8424394500000005</v>
      </c>
      <c r="F429" s="45">
        <v>0.98029130000000009</v>
      </c>
    </row>
    <row r="430" spans="3:6">
      <c r="C430" s="267" t="s">
        <v>1059</v>
      </c>
      <c r="D430" s="45">
        <v>33.430878</v>
      </c>
      <c r="E430" s="45">
        <v>26.15203266</v>
      </c>
      <c r="F430" s="45">
        <v>26.151017840000002</v>
      </c>
    </row>
    <row r="431" spans="3:6">
      <c r="C431" s="268" t="s">
        <v>1060</v>
      </c>
      <c r="D431" s="45">
        <v>33.430878</v>
      </c>
      <c r="E431" s="45">
        <v>26.15203266</v>
      </c>
      <c r="F431" s="45">
        <v>26.151017840000002</v>
      </c>
    </row>
    <row r="432" spans="3:6">
      <c r="C432" s="267" t="s">
        <v>3289</v>
      </c>
      <c r="D432" s="45">
        <v>0</v>
      </c>
      <c r="E432" s="45">
        <v>1.7571241299999998</v>
      </c>
      <c r="F432" s="45">
        <v>1.7526408099999997</v>
      </c>
    </row>
    <row r="433" spans="3:6">
      <c r="C433" s="268" t="s">
        <v>3288</v>
      </c>
      <c r="D433" s="45">
        <v>0</v>
      </c>
      <c r="E433" s="45">
        <v>1.7571241299999998</v>
      </c>
      <c r="F433" s="45">
        <v>1.7526408099999997</v>
      </c>
    </row>
    <row r="434" spans="3:6">
      <c r="C434" s="265" t="s">
        <v>281</v>
      </c>
      <c r="D434" s="266">
        <v>0</v>
      </c>
      <c r="E434" s="266">
        <v>46.392164999999999</v>
      </c>
      <c r="F434" s="266">
        <v>46.392164999999999</v>
      </c>
    </row>
    <row r="435" spans="3:6">
      <c r="C435" s="267" t="s">
        <v>3226</v>
      </c>
      <c r="D435" s="45">
        <v>0</v>
      </c>
      <c r="E435" s="45">
        <v>46.392164999999999</v>
      </c>
      <c r="F435" s="45">
        <v>46.392164999999999</v>
      </c>
    </row>
    <row r="436" spans="3:6">
      <c r="C436" s="268" t="s">
        <v>3225</v>
      </c>
      <c r="D436" s="45">
        <v>0</v>
      </c>
      <c r="E436" s="45">
        <v>46.392164999999999</v>
      </c>
      <c r="F436" s="45">
        <v>46.392164999999999</v>
      </c>
    </row>
    <row r="437" spans="3:6">
      <c r="C437" s="265" t="s">
        <v>296</v>
      </c>
      <c r="D437" s="266">
        <v>0</v>
      </c>
      <c r="E437" s="266">
        <v>133.81855759000001</v>
      </c>
      <c r="F437" s="266">
        <v>24.508557589999999</v>
      </c>
    </row>
    <row r="438" spans="3:6">
      <c r="C438" s="267" t="s">
        <v>3287</v>
      </c>
      <c r="D438" s="45">
        <v>0</v>
      </c>
      <c r="E438" s="45">
        <v>133.81855759000001</v>
      </c>
      <c r="F438" s="45">
        <v>24.508557589999999</v>
      </c>
    </row>
    <row r="439" spans="3:6">
      <c r="C439" s="268" t="s">
        <v>3286</v>
      </c>
      <c r="D439" s="45">
        <v>0</v>
      </c>
      <c r="E439" s="45">
        <v>133.81855759000001</v>
      </c>
      <c r="F439" s="45">
        <v>24.508557589999999</v>
      </c>
    </row>
    <row r="440" spans="3:6">
      <c r="C440" s="265" t="s">
        <v>282</v>
      </c>
      <c r="D440" s="266">
        <v>223.68429599999999</v>
      </c>
      <c r="E440" s="266">
        <v>243.83670683000003</v>
      </c>
      <c r="F440" s="266">
        <v>203.28560645999994</v>
      </c>
    </row>
    <row r="441" spans="3:6">
      <c r="C441" s="267" t="s">
        <v>322</v>
      </c>
      <c r="D441" s="45">
        <v>223.68429599999999</v>
      </c>
      <c r="E441" s="45">
        <v>243.83670683000003</v>
      </c>
      <c r="F441" s="45">
        <v>203.28560645999994</v>
      </c>
    </row>
    <row r="442" spans="3:6">
      <c r="C442" s="268" t="s">
        <v>4207</v>
      </c>
      <c r="D442" s="45">
        <v>223.68429599999999</v>
      </c>
      <c r="E442" s="45">
        <v>243.83670683000003</v>
      </c>
      <c r="F442" s="45">
        <v>203.28560645999994</v>
      </c>
    </row>
    <row r="443" spans="3:6">
      <c r="C443" s="193" t="s">
        <v>284</v>
      </c>
      <c r="D443" s="45">
        <v>948.36969299999998</v>
      </c>
      <c r="E443" s="45">
        <v>1145.65963919</v>
      </c>
      <c r="F443" s="45">
        <v>699.0940372199999</v>
      </c>
    </row>
    <row r="444" spans="3:6">
      <c r="C444" s="265" t="s">
        <v>279</v>
      </c>
      <c r="D444" s="266">
        <v>667.57671000000005</v>
      </c>
      <c r="E444" s="266">
        <v>581.76450718000012</v>
      </c>
      <c r="F444" s="266">
        <v>331.4577385</v>
      </c>
    </row>
    <row r="445" spans="3:6">
      <c r="C445" s="267" t="s">
        <v>4195</v>
      </c>
      <c r="D445" s="45">
        <v>0</v>
      </c>
      <c r="E445" s="45">
        <v>3.0690203700000001</v>
      </c>
      <c r="F445" s="45">
        <v>0</v>
      </c>
    </row>
    <row r="446" spans="3:6">
      <c r="C446" s="268" t="s">
        <v>4194</v>
      </c>
      <c r="D446" s="45">
        <v>0</v>
      </c>
      <c r="E446" s="45">
        <v>3.0690203700000001</v>
      </c>
      <c r="F446" s="45">
        <v>0</v>
      </c>
    </row>
    <row r="447" spans="3:6">
      <c r="C447" s="267" t="s">
        <v>4296</v>
      </c>
      <c r="D447" s="45">
        <v>0</v>
      </c>
      <c r="E447" s="45">
        <v>6.136164</v>
      </c>
      <c r="F447" s="45">
        <v>1.66740756</v>
      </c>
    </row>
    <row r="448" spans="3:6">
      <c r="C448" s="268" t="s">
        <v>4295</v>
      </c>
      <c r="D448" s="45">
        <v>0</v>
      </c>
      <c r="E448" s="45">
        <v>6.136164</v>
      </c>
      <c r="F448" s="45">
        <v>1.66740756</v>
      </c>
    </row>
    <row r="449" spans="3:6">
      <c r="C449" s="267" t="s">
        <v>329</v>
      </c>
      <c r="D449" s="45">
        <v>7.4417090000000004</v>
      </c>
      <c r="E449" s="45">
        <v>27.512276579999998</v>
      </c>
      <c r="F449" s="45">
        <v>3.6192232599999996</v>
      </c>
    </row>
    <row r="450" spans="3:6">
      <c r="C450" s="268" t="s">
        <v>660</v>
      </c>
      <c r="D450" s="45">
        <v>7.4417090000000004</v>
      </c>
      <c r="E450" s="45">
        <v>27.512276579999998</v>
      </c>
      <c r="F450" s="45">
        <v>3.6192232599999996</v>
      </c>
    </row>
    <row r="451" spans="3:6">
      <c r="C451" s="267" t="s">
        <v>4193</v>
      </c>
      <c r="D451" s="45">
        <v>0</v>
      </c>
      <c r="E451" s="45">
        <v>2.5334254600000001</v>
      </c>
      <c r="F451" s="45">
        <v>0</v>
      </c>
    </row>
    <row r="452" spans="3:6">
      <c r="C452" s="268" t="s">
        <v>4192</v>
      </c>
      <c r="D452" s="45">
        <v>0</v>
      </c>
      <c r="E452" s="45">
        <v>2.5334254600000001</v>
      </c>
      <c r="F452" s="45">
        <v>0</v>
      </c>
    </row>
    <row r="453" spans="3:6">
      <c r="C453" s="267" t="s">
        <v>4136</v>
      </c>
      <c r="D453" s="45">
        <v>15.235193000000001</v>
      </c>
      <c r="E453" s="45">
        <v>9.0869119999999999</v>
      </c>
      <c r="F453" s="45">
        <v>8.66283314</v>
      </c>
    </row>
    <row r="454" spans="3:6">
      <c r="C454" s="268" t="s">
        <v>2572</v>
      </c>
      <c r="D454" s="45">
        <v>15.235193000000001</v>
      </c>
      <c r="E454" s="45">
        <v>9.0869119999999999</v>
      </c>
      <c r="F454" s="45">
        <v>8.66283314</v>
      </c>
    </row>
    <row r="455" spans="3:6">
      <c r="C455" s="267" t="s">
        <v>4135</v>
      </c>
      <c r="D455" s="45">
        <v>10</v>
      </c>
      <c r="E455" s="45">
        <v>41.513903989999996</v>
      </c>
      <c r="F455" s="45">
        <v>26.424726590000002</v>
      </c>
    </row>
    <row r="456" spans="3:6">
      <c r="C456" s="268" t="s">
        <v>993</v>
      </c>
      <c r="D456" s="45">
        <v>10</v>
      </c>
      <c r="E456" s="45">
        <v>41.513903989999996</v>
      </c>
      <c r="F456" s="45">
        <v>26.424726590000002</v>
      </c>
    </row>
    <row r="457" spans="3:6">
      <c r="C457" s="267" t="s">
        <v>330</v>
      </c>
      <c r="D457" s="45">
        <v>11.834422999999999</v>
      </c>
      <c r="E457" s="45">
        <v>12.391695</v>
      </c>
      <c r="F457" s="45">
        <v>12.39169362</v>
      </c>
    </row>
    <row r="458" spans="3:6">
      <c r="C458" s="268" t="s">
        <v>661</v>
      </c>
      <c r="D458" s="45">
        <v>11.834422999999999</v>
      </c>
      <c r="E458" s="45">
        <v>12.391695</v>
      </c>
      <c r="F458" s="45">
        <v>12.39169362</v>
      </c>
    </row>
    <row r="459" spans="3:6">
      <c r="C459" s="267" t="s">
        <v>4134</v>
      </c>
      <c r="D459" s="45">
        <v>33.937524000000003</v>
      </c>
      <c r="E459" s="45">
        <v>57.195302689999998</v>
      </c>
      <c r="F459" s="45">
        <v>57.195302689999998</v>
      </c>
    </row>
    <row r="460" spans="3:6">
      <c r="C460" s="268" t="s">
        <v>2573</v>
      </c>
      <c r="D460" s="45">
        <v>33.937524000000003</v>
      </c>
      <c r="E460" s="45">
        <v>57.195302689999998</v>
      </c>
      <c r="F460" s="45">
        <v>57.195302689999998</v>
      </c>
    </row>
    <row r="461" spans="3:6">
      <c r="C461" s="267" t="s">
        <v>2686</v>
      </c>
      <c r="D461" s="45">
        <v>10</v>
      </c>
      <c r="E461" s="45">
        <v>14.9500359</v>
      </c>
      <c r="F461" s="45">
        <v>8.5500346899999986</v>
      </c>
    </row>
    <row r="462" spans="3:6">
      <c r="C462" s="268" t="s">
        <v>994</v>
      </c>
      <c r="D462" s="45">
        <v>10</v>
      </c>
      <c r="E462" s="45">
        <v>4.0071598999999996</v>
      </c>
      <c r="F462" s="45">
        <v>4.00715938</v>
      </c>
    </row>
    <row r="463" spans="3:6">
      <c r="C463" s="268" t="s">
        <v>3224</v>
      </c>
      <c r="D463" s="45">
        <v>0</v>
      </c>
      <c r="E463" s="45">
        <v>10.942876</v>
      </c>
      <c r="F463" s="45">
        <v>4.5428753099999994</v>
      </c>
    </row>
    <row r="464" spans="3:6">
      <c r="C464" s="267" t="s">
        <v>4133</v>
      </c>
      <c r="D464" s="45">
        <v>28.339230000000001</v>
      </c>
      <c r="E464" s="45">
        <v>0</v>
      </c>
      <c r="F464" s="45">
        <v>0</v>
      </c>
    </row>
    <row r="465" spans="3:6">
      <c r="C465" s="268" t="s">
        <v>662</v>
      </c>
      <c r="D465" s="45">
        <v>28.339230000000001</v>
      </c>
      <c r="E465" s="45">
        <v>0</v>
      </c>
      <c r="F465" s="45">
        <v>0</v>
      </c>
    </row>
    <row r="466" spans="3:6">
      <c r="C466" s="267" t="s">
        <v>331</v>
      </c>
      <c r="D466" s="45">
        <v>21.792573999999998</v>
      </c>
      <c r="E466" s="45">
        <v>121.792574</v>
      </c>
      <c r="F466" s="45">
        <v>4.2175272499999998</v>
      </c>
    </row>
    <row r="467" spans="3:6">
      <c r="C467" s="268" t="s">
        <v>663</v>
      </c>
      <c r="D467" s="45">
        <v>21.792573999999998</v>
      </c>
      <c r="E467" s="45">
        <v>121.792574</v>
      </c>
      <c r="F467" s="45">
        <v>4.2175272499999998</v>
      </c>
    </row>
    <row r="468" spans="3:6">
      <c r="C468" s="267" t="s">
        <v>1146</v>
      </c>
      <c r="D468" s="45">
        <v>6.6062060000000002</v>
      </c>
      <c r="E468" s="45">
        <v>0</v>
      </c>
      <c r="F468" s="45">
        <v>0</v>
      </c>
    </row>
    <row r="469" spans="3:6">
      <c r="C469" s="268" t="s">
        <v>1147</v>
      </c>
      <c r="D469" s="45">
        <v>6.6062060000000002</v>
      </c>
      <c r="E469" s="45">
        <v>0</v>
      </c>
      <c r="F469" s="45">
        <v>0</v>
      </c>
    </row>
    <row r="470" spans="3:6">
      <c r="C470" s="267" t="s">
        <v>1148</v>
      </c>
      <c r="D470" s="45">
        <v>11.116179000000001</v>
      </c>
      <c r="E470" s="45">
        <v>1.37E-6</v>
      </c>
      <c r="F470" s="45">
        <v>0</v>
      </c>
    </row>
    <row r="471" spans="3:6">
      <c r="C471" s="268" t="s">
        <v>1149</v>
      </c>
      <c r="D471" s="45">
        <v>11.116179000000001</v>
      </c>
      <c r="E471" s="45">
        <v>1.37E-6</v>
      </c>
      <c r="F471" s="45">
        <v>0</v>
      </c>
    </row>
    <row r="472" spans="3:6">
      <c r="C472" s="267" t="s">
        <v>1150</v>
      </c>
      <c r="D472" s="45">
        <v>11.116179000000001</v>
      </c>
      <c r="E472" s="45">
        <v>1.37E-6</v>
      </c>
      <c r="F472" s="45">
        <v>0</v>
      </c>
    </row>
    <row r="473" spans="3:6">
      <c r="C473" s="268" t="s">
        <v>1151</v>
      </c>
      <c r="D473" s="45">
        <v>11.116179000000001</v>
      </c>
      <c r="E473" s="45">
        <v>1.37E-6</v>
      </c>
      <c r="F473" s="45">
        <v>0</v>
      </c>
    </row>
    <row r="474" spans="3:6">
      <c r="C474" s="267" t="s">
        <v>1152</v>
      </c>
      <c r="D474" s="45">
        <v>11.116179000000001</v>
      </c>
      <c r="E474" s="45">
        <v>1.37E-6</v>
      </c>
      <c r="F474" s="45">
        <v>0</v>
      </c>
    </row>
    <row r="475" spans="3:6">
      <c r="C475" s="268" t="s">
        <v>1153</v>
      </c>
      <c r="D475" s="45">
        <v>11.116179000000001</v>
      </c>
      <c r="E475" s="45">
        <v>1.37E-6</v>
      </c>
      <c r="F475" s="45">
        <v>0</v>
      </c>
    </row>
    <row r="476" spans="3:6">
      <c r="C476" s="267" t="s">
        <v>1154</v>
      </c>
      <c r="D476" s="45">
        <v>12.403731000000001</v>
      </c>
      <c r="E476" s="45">
        <v>5.33074271</v>
      </c>
      <c r="F476" s="45">
        <v>4.5919533399999999</v>
      </c>
    </row>
    <row r="477" spans="3:6">
      <c r="C477" s="268" t="s">
        <v>1155</v>
      </c>
      <c r="D477" s="45">
        <v>12.403731000000001</v>
      </c>
      <c r="E477" s="45">
        <v>5.33074271</v>
      </c>
      <c r="F477" s="45">
        <v>4.5919533399999999</v>
      </c>
    </row>
    <row r="478" spans="3:6">
      <c r="C478" s="267" t="s">
        <v>1156</v>
      </c>
      <c r="D478" s="45">
        <v>4.628889</v>
      </c>
      <c r="E478" s="45">
        <v>9.9999999999999995E-7</v>
      </c>
      <c r="F478" s="45">
        <v>0</v>
      </c>
    </row>
    <row r="479" spans="3:6">
      <c r="C479" s="268" t="s">
        <v>1157</v>
      </c>
      <c r="D479" s="45">
        <v>4.628889</v>
      </c>
      <c r="E479" s="45">
        <v>9.9999999999999995E-7</v>
      </c>
      <c r="F479" s="45">
        <v>0</v>
      </c>
    </row>
    <row r="480" spans="3:6">
      <c r="C480" s="267" t="s">
        <v>1158</v>
      </c>
      <c r="D480" s="45">
        <v>4.628889</v>
      </c>
      <c r="E480" s="45">
        <v>9.9999999999999995E-7</v>
      </c>
      <c r="F480" s="45">
        <v>0</v>
      </c>
    </row>
    <row r="481" spans="3:6">
      <c r="C481" s="268" t="s">
        <v>1159</v>
      </c>
      <c r="D481" s="45">
        <v>4.628889</v>
      </c>
      <c r="E481" s="45">
        <v>9.9999999999999995E-7</v>
      </c>
      <c r="F481" s="45">
        <v>0</v>
      </c>
    </row>
    <row r="482" spans="3:6">
      <c r="C482" s="267" t="s">
        <v>1160</v>
      </c>
      <c r="D482" s="45">
        <v>11.116179000000001</v>
      </c>
      <c r="E482" s="45">
        <v>6.0510447300000001</v>
      </c>
      <c r="F482" s="45">
        <v>0</v>
      </c>
    </row>
    <row r="483" spans="3:6">
      <c r="C483" s="268" t="s">
        <v>1161</v>
      </c>
      <c r="D483" s="45">
        <v>11.116179000000001</v>
      </c>
      <c r="E483" s="45">
        <v>6.0510447300000001</v>
      </c>
      <c r="F483" s="45">
        <v>0</v>
      </c>
    </row>
    <row r="484" spans="3:6">
      <c r="C484" s="267" t="s">
        <v>1162</v>
      </c>
      <c r="D484" s="45">
        <v>12.403731000000001</v>
      </c>
      <c r="E484" s="45">
        <v>9.9999999999999995E-7</v>
      </c>
      <c r="F484" s="45">
        <v>0</v>
      </c>
    </row>
    <row r="485" spans="3:6">
      <c r="C485" s="268" t="s">
        <v>1163</v>
      </c>
      <c r="D485" s="45">
        <v>12.403731000000001</v>
      </c>
      <c r="E485" s="45">
        <v>9.9999999999999995E-7</v>
      </c>
      <c r="F485" s="45">
        <v>0</v>
      </c>
    </row>
    <row r="486" spans="3:6">
      <c r="C486" s="267" t="s">
        <v>1403</v>
      </c>
      <c r="D486" s="45">
        <v>6.7794369999999997</v>
      </c>
      <c r="E486" s="45">
        <v>1.5399626599999998</v>
      </c>
      <c r="F486" s="45">
        <v>1.5399616599999999</v>
      </c>
    </row>
    <row r="487" spans="3:6">
      <c r="C487" s="268" t="s">
        <v>1404</v>
      </c>
      <c r="D487" s="45">
        <v>6.7794369999999997</v>
      </c>
      <c r="E487" s="45">
        <v>1.5399626599999998</v>
      </c>
      <c r="F487" s="45">
        <v>1.5399616599999999</v>
      </c>
    </row>
    <row r="488" spans="3:6">
      <c r="C488" s="267" t="s">
        <v>4132</v>
      </c>
      <c r="D488" s="45">
        <v>11.28941</v>
      </c>
      <c r="E488" s="45">
        <v>2.48205695</v>
      </c>
      <c r="F488" s="45">
        <v>2.48205695</v>
      </c>
    </row>
    <row r="489" spans="3:6">
      <c r="C489" s="268" t="s">
        <v>1405</v>
      </c>
      <c r="D489" s="45">
        <v>11.28941</v>
      </c>
      <c r="E489" s="45">
        <v>2.48205695</v>
      </c>
      <c r="F489" s="45">
        <v>2.48205695</v>
      </c>
    </row>
    <row r="490" spans="3:6">
      <c r="C490" s="267" t="s">
        <v>332</v>
      </c>
      <c r="D490" s="45">
        <v>12.204670999999999</v>
      </c>
      <c r="E490" s="45">
        <v>10</v>
      </c>
      <c r="F490" s="45">
        <v>10</v>
      </c>
    </row>
    <row r="491" spans="3:6">
      <c r="C491" s="268" t="s">
        <v>664</v>
      </c>
      <c r="D491" s="45">
        <v>12.204670999999999</v>
      </c>
      <c r="E491" s="45">
        <v>10</v>
      </c>
      <c r="F491" s="45">
        <v>10</v>
      </c>
    </row>
    <row r="492" spans="3:6">
      <c r="C492" s="267" t="s">
        <v>4131</v>
      </c>
      <c r="D492" s="45">
        <v>11.28941</v>
      </c>
      <c r="E492" s="45">
        <v>2.5401059400000001</v>
      </c>
      <c r="F492" s="45">
        <v>2.5401041800000002</v>
      </c>
    </row>
    <row r="493" spans="3:6">
      <c r="C493" s="268" t="s">
        <v>1406</v>
      </c>
      <c r="D493" s="45">
        <v>11.28941</v>
      </c>
      <c r="E493" s="45">
        <v>2.5401059400000001</v>
      </c>
      <c r="F493" s="45">
        <v>2.5401041800000002</v>
      </c>
    </row>
    <row r="494" spans="3:6">
      <c r="C494" s="267" t="s">
        <v>970</v>
      </c>
      <c r="D494" s="45">
        <v>10.896286999999999</v>
      </c>
      <c r="E494" s="45">
        <v>10.896286999999999</v>
      </c>
      <c r="F494" s="45">
        <v>0</v>
      </c>
    </row>
    <row r="495" spans="3:6">
      <c r="C495" s="268" t="s">
        <v>971</v>
      </c>
      <c r="D495" s="45">
        <v>10.896286999999999</v>
      </c>
      <c r="E495" s="45">
        <v>10.896286999999999</v>
      </c>
      <c r="F495" s="45">
        <v>0</v>
      </c>
    </row>
    <row r="496" spans="3:6">
      <c r="C496" s="267" t="s">
        <v>4130</v>
      </c>
      <c r="D496" s="45">
        <v>11.28941</v>
      </c>
      <c r="E496" s="45">
        <v>2.54010494</v>
      </c>
      <c r="F496" s="45">
        <v>2.5401041900000001</v>
      </c>
    </row>
    <row r="497" spans="3:6">
      <c r="C497" s="268" t="s">
        <v>1407</v>
      </c>
      <c r="D497" s="45">
        <v>11.28941</v>
      </c>
      <c r="E497" s="45">
        <v>2.54010494</v>
      </c>
      <c r="F497" s="45">
        <v>2.5401041900000001</v>
      </c>
    </row>
    <row r="498" spans="3:6">
      <c r="C498" s="267" t="s">
        <v>333</v>
      </c>
      <c r="D498" s="45">
        <v>14.249504</v>
      </c>
      <c r="E498" s="45">
        <v>12.801624</v>
      </c>
      <c r="F498" s="45">
        <v>12.25286797</v>
      </c>
    </row>
    <row r="499" spans="3:6">
      <c r="C499" s="268" t="s">
        <v>665</v>
      </c>
      <c r="D499" s="45">
        <v>14.249504</v>
      </c>
      <c r="E499" s="45">
        <v>12.801624</v>
      </c>
      <c r="F499" s="45">
        <v>12.25286797</v>
      </c>
    </row>
    <row r="500" spans="3:6">
      <c r="C500" s="267" t="s">
        <v>1408</v>
      </c>
      <c r="D500" s="45">
        <v>11.28941</v>
      </c>
      <c r="E500" s="45">
        <v>2.54010494</v>
      </c>
      <c r="F500" s="45">
        <v>2.5401041900000001</v>
      </c>
    </row>
    <row r="501" spans="3:6">
      <c r="C501" s="268" t="s">
        <v>1409</v>
      </c>
      <c r="D501" s="45">
        <v>11.28941</v>
      </c>
      <c r="E501" s="45">
        <v>2.54010494</v>
      </c>
      <c r="F501" s="45">
        <v>2.5401041900000001</v>
      </c>
    </row>
    <row r="502" spans="3:6">
      <c r="C502" s="267" t="s">
        <v>1410</v>
      </c>
      <c r="D502" s="45">
        <v>11.28941</v>
      </c>
      <c r="E502" s="45">
        <v>2.5401049500000004</v>
      </c>
      <c r="F502" s="45">
        <v>2.5401041900000001</v>
      </c>
    </row>
    <row r="503" spans="3:6">
      <c r="C503" s="268" t="s">
        <v>1411</v>
      </c>
      <c r="D503" s="45">
        <v>11.28941</v>
      </c>
      <c r="E503" s="45">
        <v>2.5401049500000004</v>
      </c>
      <c r="F503" s="45">
        <v>2.5401041900000001</v>
      </c>
    </row>
    <row r="504" spans="3:6">
      <c r="C504" s="267" t="s">
        <v>4129</v>
      </c>
      <c r="D504" s="45">
        <v>4.8021200000000004</v>
      </c>
      <c r="E504" s="45">
        <v>9.9999999999999995E-7</v>
      </c>
      <c r="F504" s="45">
        <v>0</v>
      </c>
    </row>
    <row r="505" spans="3:6">
      <c r="C505" s="268" t="s">
        <v>1412</v>
      </c>
      <c r="D505" s="45">
        <v>4.8021200000000004</v>
      </c>
      <c r="E505" s="45">
        <v>9.9999999999999995E-7</v>
      </c>
      <c r="F505" s="45">
        <v>0</v>
      </c>
    </row>
    <row r="506" spans="3:6">
      <c r="C506" s="267" t="s">
        <v>334</v>
      </c>
      <c r="D506" s="45">
        <v>10.203084</v>
      </c>
      <c r="E506" s="45">
        <v>13.00731856</v>
      </c>
      <c r="F506" s="45">
        <v>13.00731815</v>
      </c>
    </row>
    <row r="507" spans="3:6">
      <c r="C507" s="268" t="s">
        <v>666</v>
      </c>
      <c r="D507" s="45">
        <v>10.203084</v>
      </c>
      <c r="E507" s="45">
        <v>13.00731856</v>
      </c>
      <c r="F507" s="45">
        <v>13.00731815</v>
      </c>
    </row>
    <row r="508" spans="3:6">
      <c r="C508" s="267" t="s">
        <v>1413</v>
      </c>
      <c r="D508" s="45">
        <v>11.28941</v>
      </c>
      <c r="E508" s="45">
        <v>1.9999999999999999E-6</v>
      </c>
      <c r="F508" s="45">
        <v>0</v>
      </c>
    </row>
    <row r="509" spans="3:6">
      <c r="C509" s="268" t="s">
        <v>1414</v>
      </c>
      <c r="D509" s="45">
        <v>11.28941</v>
      </c>
      <c r="E509" s="45">
        <v>1.9999999999999999E-6</v>
      </c>
      <c r="F509" s="45">
        <v>0</v>
      </c>
    </row>
    <row r="510" spans="3:6">
      <c r="C510" s="267" t="s">
        <v>4128</v>
      </c>
      <c r="D510" s="45">
        <v>4.8021200000000004</v>
      </c>
      <c r="E510" s="45">
        <v>1.9999999999999999E-6</v>
      </c>
      <c r="F510" s="45">
        <v>0</v>
      </c>
    </row>
    <row r="511" spans="3:6">
      <c r="C511" s="268" t="s">
        <v>1415</v>
      </c>
      <c r="D511" s="45">
        <v>4.8021200000000004</v>
      </c>
      <c r="E511" s="45">
        <v>1.9999999999999999E-6</v>
      </c>
      <c r="F511" s="45">
        <v>0</v>
      </c>
    </row>
    <row r="512" spans="3:6">
      <c r="C512" s="267" t="s">
        <v>335</v>
      </c>
      <c r="D512" s="45">
        <v>32.892021999999997</v>
      </c>
      <c r="E512" s="45">
        <v>15.5488421</v>
      </c>
      <c r="F512" s="45">
        <v>7.8089680599999998</v>
      </c>
    </row>
    <row r="513" spans="3:6">
      <c r="C513" s="268" t="s">
        <v>667</v>
      </c>
      <c r="D513" s="45">
        <v>32.892021999999997</v>
      </c>
      <c r="E513" s="45">
        <v>15.5488421</v>
      </c>
      <c r="F513" s="45">
        <v>7.8089680599999998</v>
      </c>
    </row>
    <row r="514" spans="3:6">
      <c r="C514" s="267" t="s">
        <v>4127</v>
      </c>
      <c r="D514" s="45">
        <v>6.7794369999999997</v>
      </c>
      <c r="E514" s="45">
        <v>0.18499267999999999</v>
      </c>
      <c r="F514" s="45">
        <v>0</v>
      </c>
    </row>
    <row r="515" spans="3:6">
      <c r="C515" s="268" t="s">
        <v>1416</v>
      </c>
      <c r="D515" s="45">
        <v>6.7794369999999997</v>
      </c>
      <c r="E515" s="45">
        <v>0.18499267999999999</v>
      </c>
      <c r="F515" s="45">
        <v>0</v>
      </c>
    </row>
    <row r="516" spans="3:6">
      <c r="C516" s="267" t="s">
        <v>2149</v>
      </c>
      <c r="D516" s="45">
        <v>21.792573999999998</v>
      </c>
      <c r="E516" s="45">
        <v>12.329448560000001</v>
      </c>
      <c r="F516" s="45">
        <v>12.329448560000001</v>
      </c>
    </row>
    <row r="517" spans="3:6">
      <c r="C517" s="268" t="s">
        <v>2150</v>
      </c>
      <c r="D517" s="45">
        <v>21.792573999999998</v>
      </c>
      <c r="E517" s="45">
        <v>12.329448560000001</v>
      </c>
      <c r="F517" s="45">
        <v>12.329448560000001</v>
      </c>
    </row>
    <row r="518" spans="3:6">
      <c r="C518" s="267" t="s">
        <v>1417</v>
      </c>
      <c r="D518" s="45">
        <v>12.576962</v>
      </c>
      <c r="E518" s="45">
        <v>9.9999999999999995E-7</v>
      </c>
      <c r="F518" s="45">
        <v>0</v>
      </c>
    </row>
    <row r="519" spans="3:6">
      <c r="C519" s="268" t="s">
        <v>1418</v>
      </c>
      <c r="D519" s="45">
        <v>12.576962</v>
      </c>
      <c r="E519" s="45">
        <v>9.9999999999999995E-7</v>
      </c>
      <c r="F519" s="45">
        <v>0</v>
      </c>
    </row>
    <row r="520" spans="3:6">
      <c r="C520" s="267" t="s">
        <v>336</v>
      </c>
      <c r="D520" s="45">
        <v>56.668644999999998</v>
      </c>
      <c r="E520" s="45">
        <v>57.912501540000001</v>
      </c>
      <c r="F520" s="45">
        <v>57.912351139999998</v>
      </c>
    </row>
    <row r="521" spans="3:6">
      <c r="C521" s="268" t="s">
        <v>668</v>
      </c>
      <c r="D521" s="45">
        <v>56.668644999999998</v>
      </c>
      <c r="E521" s="45">
        <v>57.912351139999998</v>
      </c>
      <c r="F521" s="45">
        <v>57.912351139999998</v>
      </c>
    </row>
    <row r="522" spans="3:6">
      <c r="C522" s="268" t="s">
        <v>3709</v>
      </c>
      <c r="D522" s="45">
        <v>0</v>
      </c>
      <c r="E522" s="45">
        <v>1.504E-4</v>
      </c>
      <c r="F522" s="45">
        <v>0</v>
      </c>
    </row>
    <row r="523" spans="3:6">
      <c r="C523" s="267" t="s">
        <v>337</v>
      </c>
      <c r="D523" s="45">
        <v>86.721395999999999</v>
      </c>
      <c r="E523" s="45">
        <v>20.728403579999998</v>
      </c>
      <c r="F523" s="45">
        <v>20.72840158</v>
      </c>
    </row>
    <row r="524" spans="3:6">
      <c r="C524" s="268" t="s">
        <v>669</v>
      </c>
      <c r="D524" s="45">
        <v>74.143720999999999</v>
      </c>
      <c r="E524" s="45">
        <v>1.9999999999999999E-6</v>
      </c>
      <c r="F524" s="45">
        <v>0</v>
      </c>
    </row>
    <row r="525" spans="3:6">
      <c r="C525" s="268" t="s">
        <v>670</v>
      </c>
      <c r="D525" s="45">
        <v>6.7970560000000004</v>
      </c>
      <c r="E525" s="45">
        <v>6.2519099999999996</v>
      </c>
      <c r="F525" s="45">
        <v>6.2519099999999996</v>
      </c>
    </row>
    <row r="526" spans="3:6">
      <c r="C526" s="268" t="s">
        <v>2796</v>
      </c>
      <c r="D526" s="45">
        <v>5.7806189999999997</v>
      </c>
      <c r="E526" s="45">
        <v>14.476491579999999</v>
      </c>
      <c r="F526" s="45">
        <v>14.476491579999999</v>
      </c>
    </row>
    <row r="527" spans="3:6">
      <c r="C527" s="267" t="s">
        <v>4126</v>
      </c>
      <c r="D527" s="45">
        <v>8.2007999999999998E-2</v>
      </c>
      <c r="E527" s="45">
        <v>0</v>
      </c>
      <c r="F527" s="45">
        <v>0</v>
      </c>
    </row>
    <row r="528" spans="3:6">
      <c r="C528" s="268" t="s">
        <v>670</v>
      </c>
      <c r="D528" s="45">
        <v>8.2007999999999998E-2</v>
      </c>
      <c r="E528" s="45">
        <v>0</v>
      </c>
      <c r="F528" s="45">
        <v>0</v>
      </c>
    </row>
    <row r="529" spans="3:6">
      <c r="C529" s="267" t="s">
        <v>338</v>
      </c>
      <c r="D529" s="45">
        <v>20.216062000000001</v>
      </c>
      <c r="E529" s="45">
        <v>9.9999999999999995E-7</v>
      </c>
      <c r="F529" s="45">
        <v>0</v>
      </c>
    </row>
    <row r="530" spans="3:6">
      <c r="C530" s="268" t="s">
        <v>671</v>
      </c>
      <c r="D530" s="45">
        <v>20.216062000000001</v>
      </c>
      <c r="E530" s="45">
        <v>9.9999999999999995E-7</v>
      </c>
      <c r="F530" s="45">
        <v>0</v>
      </c>
    </row>
    <row r="531" spans="3:6">
      <c r="C531" s="267" t="s">
        <v>4125</v>
      </c>
      <c r="D531" s="45">
        <v>7.8195740000000002</v>
      </c>
      <c r="E531" s="45">
        <v>1.9574000000000001E-2</v>
      </c>
      <c r="F531" s="45">
        <v>0</v>
      </c>
    </row>
    <row r="532" spans="3:6">
      <c r="C532" s="268" t="s">
        <v>672</v>
      </c>
      <c r="D532" s="45">
        <v>7.8195740000000002</v>
      </c>
      <c r="E532" s="45">
        <v>1.9574000000000001E-2</v>
      </c>
      <c r="F532" s="45">
        <v>0</v>
      </c>
    </row>
    <row r="533" spans="3:6">
      <c r="C533" s="267" t="s">
        <v>4124</v>
      </c>
      <c r="D533" s="45">
        <v>15.458511</v>
      </c>
      <c r="E533" s="45">
        <v>3.6997439999999999</v>
      </c>
      <c r="F533" s="45">
        <v>3.6997429999999998</v>
      </c>
    </row>
    <row r="534" spans="3:6">
      <c r="C534" s="268" t="s">
        <v>673</v>
      </c>
      <c r="D534" s="45">
        <v>8.8570039999999999</v>
      </c>
      <c r="E534" s="45">
        <v>3.6997429999999998</v>
      </c>
      <c r="F534" s="45">
        <v>3.6997429999999998</v>
      </c>
    </row>
    <row r="535" spans="3:6">
      <c r="C535" s="268" t="s">
        <v>2824</v>
      </c>
      <c r="D535" s="45">
        <v>6.6015069999999998</v>
      </c>
      <c r="E535" s="45">
        <v>9.9999999999999995E-7</v>
      </c>
      <c r="F535" s="45">
        <v>0</v>
      </c>
    </row>
    <row r="536" spans="3:6">
      <c r="C536" s="267" t="s">
        <v>2825</v>
      </c>
      <c r="D536" s="45">
        <v>7.4731889999999996</v>
      </c>
      <c r="E536" s="45">
        <v>3.0000000000000001E-6</v>
      </c>
      <c r="F536" s="45">
        <v>0</v>
      </c>
    </row>
    <row r="537" spans="3:6">
      <c r="C537" s="268" t="s">
        <v>2826</v>
      </c>
      <c r="D537" s="45">
        <v>7.4731889999999996</v>
      </c>
      <c r="E537" s="45">
        <v>3.0000000000000001E-6</v>
      </c>
      <c r="F537" s="45">
        <v>0</v>
      </c>
    </row>
    <row r="538" spans="3:6">
      <c r="C538" s="267" t="s">
        <v>2827</v>
      </c>
      <c r="D538" s="45">
        <v>7.4775419999999997</v>
      </c>
      <c r="E538" s="45">
        <v>1.9999999999999999E-6</v>
      </c>
      <c r="F538" s="45">
        <v>0</v>
      </c>
    </row>
    <row r="539" spans="3:6">
      <c r="C539" s="268" t="s">
        <v>2828</v>
      </c>
      <c r="D539" s="45">
        <v>7.4775419999999997</v>
      </c>
      <c r="E539" s="45">
        <v>1.9999999999999999E-6</v>
      </c>
      <c r="F539" s="45">
        <v>0</v>
      </c>
    </row>
    <row r="540" spans="3:6">
      <c r="C540" s="267" t="s">
        <v>3708</v>
      </c>
      <c r="D540" s="45">
        <v>0</v>
      </c>
      <c r="E540" s="45">
        <v>4.0465478599999996</v>
      </c>
      <c r="F540" s="45">
        <v>0</v>
      </c>
    </row>
    <row r="541" spans="3:6">
      <c r="C541" s="268" t="s">
        <v>3707</v>
      </c>
      <c r="D541" s="45">
        <v>0</v>
      </c>
      <c r="E541" s="45">
        <v>4.0465478599999996</v>
      </c>
      <c r="F541" s="45">
        <v>0</v>
      </c>
    </row>
    <row r="542" spans="3:6">
      <c r="C542" s="267" t="s">
        <v>339</v>
      </c>
      <c r="D542" s="45">
        <v>15.366806</v>
      </c>
      <c r="E542" s="45">
        <v>12.952806000000001</v>
      </c>
      <c r="F542" s="45">
        <v>12.948211519999999</v>
      </c>
    </row>
    <row r="543" spans="3:6">
      <c r="C543" s="268" t="s">
        <v>674</v>
      </c>
      <c r="D543" s="45">
        <v>15.366806</v>
      </c>
      <c r="E543" s="45">
        <v>12.952806000000001</v>
      </c>
      <c r="F543" s="45">
        <v>12.948211519999999</v>
      </c>
    </row>
    <row r="544" spans="3:6">
      <c r="C544" s="267" t="s">
        <v>4123</v>
      </c>
      <c r="D544" s="45">
        <v>0</v>
      </c>
      <c r="E544" s="45">
        <v>0</v>
      </c>
      <c r="F544" s="45">
        <v>0</v>
      </c>
    </row>
    <row r="545" spans="3:6">
      <c r="C545" s="268" t="s">
        <v>3574</v>
      </c>
      <c r="D545" s="45">
        <v>0</v>
      </c>
      <c r="E545" s="45">
        <v>0</v>
      </c>
      <c r="F545" s="45">
        <v>0</v>
      </c>
    </row>
    <row r="546" spans="3:6">
      <c r="C546" s="267" t="s">
        <v>340</v>
      </c>
      <c r="D546" s="45">
        <v>9.1606769999999997</v>
      </c>
      <c r="E546" s="45">
        <v>7.6323049999999997</v>
      </c>
      <c r="F546" s="45">
        <v>7.6323049999999997</v>
      </c>
    </row>
    <row r="547" spans="3:6">
      <c r="C547" s="268" t="s">
        <v>675</v>
      </c>
      <c r="D547" s="45">
        <v>9.1606769999999997</v>
      </c>
      <c r="E547" s="45">
        <v>7.6323049999999997</v>
      </c>
      <c r="F547" s="45">
        <v>7.6323049999999997</v>
      </c>
    </row>
    <row r="548" spans="3:6">
      <c r="C548" s="267" t="s">
        <v>3573</v>
      </c>
      <c r="D548" s="45">
        <v>0</v>
      </c>
      <c r="E548" s="45">
        <v>0</v>
      </c>
      <c r="F548" s="45">
        <v>0</v>
      </c>
    </row>
    <row r="549" spans="3:6">
      <c r="C549" s="268" t="s">
        <v>3572</v>
      </c>
      <c r="D549" s="45">
        <v>0</v>
      </c>
      <c r="E549" s="45">
        <v>0</v>
      </c>
      <c r="F549" s="45">
        <v>0</v>
      </c>
    </row>
    <row r="550" spans="3:6">
      <c r="C550" s="267" t="s">
        <v>3571</v>
      </c>
      <c r="D550" s="45">
        <v>0</v>
      </c>
      <c r="E550" s="45">
        <v>0</v>
      </c>
      <c r="F550" s="45">
        <v>0</v>
      </c>
    </row>
    <row r="551" spans="3:6">
      <c r="C551" s="268" t="s">
        <v>3570</v>
      </c>
      <c r="D551" s="45">
        <v>0</v>
      </c>
      <c r="E551" s="45">
        <v>0</v>
      </c>
      <c r="F551" s="45">
        <v>0</v>
      </c>
    </row>
    <row r="552" spans="3:6">
      <c r="C552" s="267" t="s">
        <v>3569</v>
      </c>
      <c r="D552" s="45">
        <v>0</v>
      </c>
      <c r="E552" s="45">
        <v>0</v>
      </c>
      <c r="F552" s="45">
        <v>0</v>
      </c>
    </row>
    <row r="553" spans="3:6">
      <c r="C553" s="268" t="s">
        <v>3568</v>
      </c>
      <c r="D553" s="45">
        <v>0</v>
      </c>
      <c r="E553" s="45">
        <v>0</v>
      </c>
      <c r="F553" s="45">
        <v>0</v>
      </c>
    </row>
    <row r="554" spans="3:6">
      <c r="C554" s="267" t="s">
        <v>1061</v>
      </c>
      <c r="D554" s="45">
        <v>3.3430870000000001</v>
      </c>
      <c r="E554" s="45">
        <v>0</v>
      </c>
      <c r="F554" s="45">
        <v>0</v>
      </c>
    </row>
    <row r="555" spans="3:6">
      <c r="C555" s="268" t="s">
        <v>1062</v>
      </c>
      <c r="D555" s="45">
        <v>3.3430870000000001</v>
      </c>
      <c r="E555" s="45">
        <v>0</v>
      </c>
      <c r="F555" s="45">
        <v>0</v>
      </c>
    </row>
    <row r="556" spans="3:6">
      <c r="C556" s="267" t="s">
        <v>2747</v>
      </c>
      <c r="D556" s="45">
        <v>8.3577200000000005</v>
      </c>
      <c r="E556" s="45">
        <v>20</v>
      </c>
      <c r="F556" s="45">
        <v>17.89063406</v>
      </c>
    </row>
    <row r="557" spans="3:6">
      <c r="C557" s="268" t="s">
        <v>2748</v>
      </c>
      <c r="D557" s="45">
        <v>8.3577200000000005</v>
      </c>
      <c r="E557" s="45">
        <v>20</v>
      </c>
      <c r="F557" s="45">
        <v>17.89063406</v>
      </c>
    </row>
    <row r="558" spans="3:6">
      <c r="C558" s="267" t="s">
        <v>3706</v>
      </c>
      <c r="D558" s="45">
        <v>0</v>
      </c>
      <c r="E558" s="45">
        <v>12.05050136</v>
      </c>
      <c r="F558" s="45">
        <v>12.050496359999999</v>
      </c>
    </row>
    <row r="559" spans="3:6">
      <c r="C559" s="268" t="s">
        <v>3705</v>
      </c>
      <c r="D559" s="45">
        <v>0</v>
      </c>
      <c r="E559" s="45">
        <v>12.05050136</v>
      </c>
      <c r="F559" s="45">
        <v>12.050496359999999</v>
      </c>
    </row>
    <row r="560" spans="3:6">
      <c r="C560" s="267" t="s">
        <v>3093</v>
      </c>
      <c r="D560" s="45">
        <v>0</v>
      </c>
      <c r="E560" s="45">
        <v>15.943994</v>
      </c>
      <c r="F560" s="45">
        <v>0</v>
      </c>
    </row>
    <row r="561" spans="3:6">
      <c r="C561" s="268" t="s">
        <v>3094</v>
      </c>
      <c r="D561" s="45">
        <v>0</v>
      </c>
      <c r="E561" s="45">
        <v>15.943994</v>
      </c>
      <c r="F561" s="45">
        <v>0</v>
      </c>
    </row>
    <row r="562" spans="3:6">
      <c r="C562" s="267" t="s">
        <v>3095</v>
      </c>
      <c r="D562" s="45">
        <v>0</v>
      </c>
      <c r="E562" s="45">
        <v>6.4620009999999999</v>
      </c>
      <c r="F562" s="45">
        <v>1.6938556</v>
      </c>
    </row>
    <row r="563" spans="3:6">
      <c r="C563" s="268" t="s">
        <v>3096</v>
      </c>
      <c r="D563" s="45">
        <v>0</v>
      </c>
      <c r="E563" s="45">
        <v>6.4620009999999999</v>
      </c>
      <c r="F563" s="45">
        <v>1.6938556</v>
      </c>
    </row>
    <row r="564" spans="3:6">
      <c r="C564" s="267" t="s">
        <v>3097</v>
      </c>
      <c r="D564" s="45">
        <v>0</v>
      </c>
      <c r="E564" s="45">
        <v>9.4619999999999997</v>
      </c>
      <c r="F564" s="45">
        <v>0</v>
      </c>
    </row>
    <row r="565" spans="3:6">
      <c r="C565" s="268" t="s">
        <v>3098</v>
      </c>
      <c r="D565" s="45">
        <v>0</v>
      </c>
      <c r="E565" s="45">
        <v>9.4619999999999997</v>
      </c>
      <c r="F565" s="45">
        <v>0</v>
      </c>
    </row>
    <row r="566" spans="3:6">
      <c r="C566" s="267" t="s">
        <v>3099</v>
      </c>
      <c r="D566" s="45">
        <v>0</v>
      </c>
      <c r="E566" s="45">
        <v>14.34005902</v>
      </c>
      <c r="F566" s="45">
        <v>0</v>
      </c>
    </row>
    <row r="567" spans="3:6">
      <c r="C567" s="268" t="s">
        <v>3100</v>
      </c>
      <c r="D567" s="45">
        <v>0</v>
      </c>
      <c r="E567" s="45">
        <v>14.34005902</v>
      </c>
      <c r="F567" s="45">
        <v>0</v>
      </c>
    </row>
    <row r="568" spans="3:6">
      <c r="C568" s="265" t="s">
        <v>281</v>
      </c>
      <c r="D568" s="266">
        <v>18.551684000000002</v>
      </c>
      <c r="E568" s="266">
        <v>306.69231808999996</v>
      </c>
      <c r="F568" s="266">
        <v>146.79695212999999</v>
      </c>
    </row>
    <row r="569" spans="3:6">
      <c r="C569" s="267" t="s">
        <v>2829</v>
      </c>
      <c r="D569" s="45">
        <v>1.3724339999999999</v>
      </c>
      <c r="E569" s="45">
        <v>6.6923180899999997</v>
      </c>
      <c r="F569" s="45">
        <v>4.2032141200000002</v>
      </c>
    </row>
    <row r="570" spans="3:6">
      <c r="C570" s="268" t="s">
        <v>2510</v>
      </c>
      <c r="D570" s="45">
        <v>1.3724339999999999</v>
      </c>
      <c r="E570" s="45">
        <v>6.6923180899999997</v>
      </c>
      <c r="F570" s="45">
        <v>4.2032141200000002</v>
      </c>
    </row>
    <row r="571" spans="3:6">
      <c r="C571" s="267" t="s">
        <v>4122</v>
      </c>
      <c r="D571" s="45">
        <v>2.8748849999999999</v>
      </c>
      <c r="E571" s="45">
        <v>0</v>
      </c>
      <c r="F571" s="45">
        <v>0</v>
      </c>
    </row>
    <row r="572" spans="3:6">
      <c r="C572" s="268" t="s">
        <v>2512</v>
      </c>
      <c r="D572" s="45">
        <v>2.8748849999999999</v>
      </c>
      <c r="E572" s="45">
        <v>0</v>
      </c>
      <c r="F572" s="45">
        <v>0</v>
      </c>
    </row>
    <row r="573" spans="3:6">
      <c r="C573" s="267" t="s">
        <v>4121</v>
      </c>
      <c r="D573" s="45">
        <v>3.6417030000000001</v>
      </c>
      <c r="E573" s="45">
        <v>0</v>
      </c>
      <c r="F573" s="45">
        <v>0</v>
      </c>
    </row>
    <row r="574" spans="3:6">
      <c r="C574" s="268" t="s">
        <v>2511</v>
      </c>
      <c r="D574" s="45">
        <v>3.6417030000000001</v>
      </c>
      <c r="E574" s="45">
        <v>0</v>
      </c>
      <c r="F574" s="45">
        <v>0</v>
      </c>
    </row>
    <row r="575" spans="3:6">
      <c r="C575" s="267" t="s">
        <v>4120</v>
      </c>
      <c r="D575" s="45">
        <v>10.662661999999999</v>
      </c>
      <c r="E575" s="45">
        <v>0</v>
      </c>
      <c r="F575" s="45">
        <v>0</v>
      </c>
    </row>
    <row r="576" spans="3:6">
      <c r="C576" s="268" t="s">
        <v>2513</v>
      </c>
      <c r="D576" s="45">
        <v>10.662661999999999</v>
      </c>
      <c r="E576" s="45">
        <v>0</v>
      </c>
      <c r="F576" s="45">
        <v>0</v>
      </c>
    </row>
    <row r="577" spans="3:6">
      <c r="C577" s="267" t="s">
        <v>337</v>
      </c>
      <c r="D577" s="45">
        <v>0</v>
      </c>
      <c r="E577" s="45">
        <v>0</v>
      </c>
      <c r="F577" s="45">
        <v>0</v>
      </c>
    </row>
    <row r="578" spans="3:6">
      <c r="C578" s="268" t="s">
        <v>669</v>
      </c>
      <c r="D578" s="45">
        <v>0</v>
      </c>
      <c r="E578" s="45">
        <v>0</v>
      </c>
      <c r="F578" s="45">
        <v>0</v>
      </c>
    </row>
    <row r="579" spans="3:6">
      <c r="C579" s="267" t="s">
        <v>3131</v>
      </c>
      <c r="D579" s="45">
        <v>0</v>
      </c>
      <c r="E579" s="45">
        <v>300</v>
      </c>
      <c r="F579" s="45">
        <v>142.59373800999998</v>
      </c>
    </row>
    <row r="580" spans="3:6">
      <c r="C580" s="268" t="s">
        <v>3132</v>
      </c>
      <c r="D580" s="45">
        <v>0</v>
      </c>
      <c r="E580" s="45">
        <v>300</v>
      </c>
      <c r="F580" s="45">
        <v>142.59373800999998</v>
      </c>
    </row>
    <row r="581" spans="3:6">
      <c r="C581" s="265" t="s">
        <v>296</v>
      </c>
      <c r="D581" s="266">
        <v>0</v>
      </c>
      <c r="E581" s="266">
        <v>2.7799999999999996E-6</v>
      </c>
      <c r="F581" s="266">
        <v>0</v>
      </c>
    </row>
    <row r="582" spans="3:6">
      <c r="C582" s="267" t="s">
        <v>3285</v>
      </c>
      <c r="D582" s="45">
        <v>0</v>
      </c>
      <c r="E582" s="45">
        <v>2.7799999999999996E-6</v>
      </c>
      <c r="F582" s="45">
        <v>0</v>
      </c>
    </row>
    <row r="583" spans="3:6">
      <c r="C583" s="268" t="s">
        <v>3284</v>
      </c>
      <c r="D583" s="45">
        <v>0</v>
      </c>
      <c r="E583" s="45">
        <v>2.7799999999999996E-6</v>
      </c>
      <c r="F583" s="45">
        <v>0</v>
      </c>
    </row>
    <row r="584" spans="3:6">
      <c r="C584" s="265" t="s">
        <v>282</v>
      </c>
      <c r="D584" s="266">
        <v>262.24129900000003</v>
      </c>
      <c r="E584" s="266">
        <v>257.20281113999999</v>
      </c>
      <c r="F584" s="266">
        <v>220.83934658999993</v>
      </c>
    </row>
    <row r="585" spans="3:6">
      <c r="C585" s="267" t="s">
        <v>322</v>
      </c>
      <c r="D585" s="45">
        <v>262.24129900000003</v>
      </c>
      <c r="E585" s="45">
        <v>257.20281113999999</v>
      </c>
      <c r="F585" s="45">
        <v>220.83934658999993</v>
      </c>
    </row>
    <row r="586" spans="3:6">
      <c r="C586" s="268" t="s">
        <v>4207</v>
      </c>
      <c r="D586" s="45">
        <v>262.24129900000003</v>
      </c>
      <c r="E586" s="45">
        <v>257.20281113999999</v>
      </c>
      <c r="F586" s="45">
        <v>220.83934658999993</v>
      </c>
    </row>
    <row r="587" spans="3:6">
      <c r="C587" s="193" t="s">
        <v>341</v>
      </c>
      <c r="D587" s="45">
        <v>1970.7763749999999</v>
      </c>
      <c r="E587" s="45">
        <v>1622.8554559900006</v>
      </c>
      <c r="F587" s="45">
        <v>1279.1747459999999</v>
      </c>
    </row>
    <row r="588" spans="3:6">
      <c r="C588" s="265" t="s">
        <v>279</v>
      </c>
      <c r="D588" s="266">
        <v>1970.7763749999999</v>
      </c>
      <c r="E588" s="266">
        <v>1622.8554559900006</v>
      </c>
      <c r="F588" s="266">
        <v>1279.1747459999999</v>
      </c>
    </row>
    <row r="589" spans="3:6">
      <c r="C589" s="267" t="s">
        <v>2687</v>
      </c>
      <c r="D589" s="45">
        <v>1250</v>
      </c>
      <c r="E589" s="45">
        <v>900</v>
      </c>
      <c r="F589" s="45">
        <v>698.75572184999987</v>
      </c>
    </row>
    <row r="590" spans="3:6">
      <c r="C590" s="268" t="s">
        <v>676</v>
      </c>
      <c r="D590" s="45">
        <v>1250</v>
      </c>
      <c r="E590" s="45">
        <v>900</v>
      </c>
      <c r="F590" s="45">
        <v>698.75572184999987</v>
      </c>
    </row>
    <row r="591" spans="3:6">
      <c r="C591" s="267" t="s">
        <v>995</v>
      </c>
      <c r="D591" s="45">
        <v>70.393226999999996</v>
      </c>
      <c r="E591" s="45">
        <v>9.9999999999999995E-7</v>
      </c>
      <c r="F591" s="45">
        <v>0</v>
      </c>
    </row>
    <row r="592" spans="3:6">
      <c r="C592" s="268" t="s">
        <v>996</v>
      </c>
      <c r="D592" s="45">
        <v>70.393226999999996</v>
      </c>
      <c r="E592" s="45">
        <v>9.9999999999999995E-7</v>
      </c>
      <c r="F592" s="45">
        <v>0</v>
      </c>
    </row>
    <row r="593" spans="3:6">
      <c r="C593" s="267" t="s">
        <v>3704</v>
      </c>
      <c r="D593" s="45">
        <v>0</v>
      </c>
      <c r="E593" s="45">
        <v>46.000852869999996</v>
      </c>
      <c r="F593" s="45">
        <v>36.800682289999997</v>
      </c>
    </row>
    <row r="594" spans="3:6">
      <c r="C594" s="268" t="s">
        <v>3703</v>
      </c>
      <c r="D594" s="45">
        <v>0</v>
      </c>
      <c r="E594" s="45">
        <v>46.000852869999996</v>
      </c>
      <c r="F594" s="45">
        <v>36.800682289999997</v>
      </c>
    </row>
    <row r="595" spans="3:6">
      <c r="C595" s="267" t="s">
        <v>1164</v>
      </c>
      <c r="D595" s="45">
        <v>12.403731000000001</v>
      </c>
      <c r="E595" s="45">
        <v>9.6181937100000017</v>
      </c>
      <c r="F595" s="45">
        <v>7.1974975800000003</v>
      </c>
    </row>
    <row r="596" spans="3:6">
      <c r="C596" s="268" t="s">
        <v>1165</v>
      </c>
      <c r="D596" s="45">
        <v>12.403731000000001</v>
      </c>
      <c r="E596" s="45">
        <v>9.6181937100000017</v>
      </c>
      <c r="F596" s="45">
        <v>7.1974975800000003</v>
      </c>
    </row>
    <row r="597" spans="3:6">
      <c r="C597" s="267" t="s">
        <v>4119</v>
      </c>
      <c r="D597" s="45">
        <v>33.243422000000002</v>
      </c>
      <c r="E597" s="45">
        <v>0.64219999999999999</v>
      </c>
      <c r="F597" s="45">
        <v>0.64219800000000005</v>
      </c>
    </row>
    <row r="598" spans="3:6">
      <c r="C598" s="268" t="s">
        <v>2574</v>
      </c>
      <c r="D598" s="45">
        <v>33.243422000000002</v>
      </c>
      <c r="E598" s="45">
        <v>0.64219999999999999</v>
      </c>
      <c r="F598" s="45">
        <v>0.64219800000000005</v>
      </c>
    </row>
    <row r="599" spans="3:6">
      <c r="C599" s="267" t="s">
        <v>1166</v>
      </c>
      <c r="D599" s="45">
        <v>6.6062060000000002</v>
      </c>
      <c r="E599" s="45">
        <v>3.6115174700000003</v>
      </c>
      <c r="F599" s="45">
        <v>3.6115072499999998</v>
      </c>
    </row>
    <row r="600" spans="3:6">
      <c r="C600" s="268" t="s">
        <v>1167</v>
      </c>
      <c r="D600" s="45">
        <v>6.6062060000000002</v>
      </c>
      <c r="E600" s="45">
        <v>3.6115174700000003</v>
      </c>
      <c r="F600" s="45">
        <v>3.6115072499999998</v>
      </c>
    </row>
    <row r="601" spans="3:6">
      <c r="C601" s="267" t="s">
        <v>1168</v>
      </c>
      <c r="D601" s="45">
        <v>11.116179000000001</v>
      </c>
      <c r="E601" s="45">
        <v>9.7266563699999988</v>
      </c>
      <c r="F601" s="45">
        <v>7.1780418600000004</v>
      </c>
    </row>
    <row r="602" spans="3:6">
      <c r="C602" s="268" t="s">
        <v>1169</v>
      </c>
      <c r="D602" s="45">
        <v>11.116179000000001</v>
      </c>
      <c r="E602" s="45">
        <v>9.7266563699999988</v>
      </c>
      <c r="F602" s="45">
        <v>7.1780418600000004</v>
      </c>
    </row>
    <row r="603" spans="3:6">
      <c r="C603" s="267" t="s">
        <v>4118</v>
      </c>
      <c r="D603" s="45">
        <v>62.324114000000002</v>
      </c>
      <c r="E603" s="45">
        <v>57.907123740000003</v>
      </c>
      <c r="F603" s="45">
        <v>57.907120410000005</v>
      </c>
    </row>
    <row r="604" spans="3:6">
      <c r="C604" s="268" t="s">
        <v>2575</v>
      </c>
      <c r="D604" s="45">
        <v>62.324114000000002</v>
      </c>
      <c r="E604" s="45">
        <v>57.907123740000003</v>
      </c>
      <c r="F604" s="45">
        <v>57.907120410000005</v>
      </c>
    </row>
    <row r="605" spans="3:6">
      <c r="C605" s="267" t="s">
        <v>1170</v>
      </c>
      <c r="D605" s="45">
        <v>6.6062060000000002</v>
      </c>
      <c r="E605" s="45">
        <v>1.8300000000000001E-6</v>
      </c>
      <c r="F605" s="45">
        <v>0</v>
      </c>
    </row>
    <row r="606" spans="3:6">
      <c r="C606" s="268" t="s">
        <v>1171</v>
      </c>
      <c r="D606" s="45">
        <v>6.6062060000000002</v>
      </c>
      <c r="E606" s="45">
        <v>1.8300000000000001E-6</v>
      </c>
      <c r="F606" s="45">
        <v>0</v>
      </c>
    </row>
    <row r="607" spans="3:6">
      <c r="C607" s="267" t="s">
        <v>342</v>
      </c>
      <c r="D607" s="45">
        <v>18.028485</v>
      </c>
      <c r="E607" s="45">
        <v>129.52856678000001</v>
      </c>
      <c r="F607" s="45">
        <v>97.501545870000001</v>
      </c>
    </row>
    <row r="608" spans="3:6">
      <c r="C608" s="268" t="s">
        <v>677</v>
      </c>
      <c r="D608" s="45">
        <v>18.028485</v>
      </c>
      <c r="E608" s="45">
        <v>129.52856678000001</v>
      </c>
      <c r="F608" s="45">
        <v>97.501545870000001</v>
      </c>
    </row>
    <row r="609" spans="3:6">
      <c r="C609" s="267" t="s">
        <v>4117</v>
      </c>
      <c r="D609" s="45">
        <v>17.933796999999998</v>
      </c>
      <c r="E609" s="45">
        <v>17.012305000000001</v>
      </c>
      <c r="F609" s="45">
        <v>16.9911639</v>
      </c>
    </row>
    <row r="610" spans="3:6">
      <c r="C610" s="268" t="s">
        <v>2576</v>
      </c>
      <c r="D610" s="45">
        <v>17.933796999999998</v>
      </c>
      <c r="E610" s="45">
        <v>17.012305000000001</v>
      </c>
      <c r="F610" s="45">
        <v>16.9911639</v>
      </c>
    </row>
    <row r="611" spans="3:6">
      <c r="C611" s="267" t="s">
        <v>2577</v>
      </c>
      <c r="D611" s="45">
        <v>27.747236000000001</v>
      </c>
      <c r="E611" s="45">
        <v>16.086407000000001</v>
      </c>
      <c r="F611" s="45">
        <v>16.071031399999999</v>
      </c>
    </row>
    <row r="612" spans="3:6">
      <c r="C612" s="268" t="s">
        <v>2578</v>
      </c>
      <c r="D612" s="45">
        <v>27.747236000000001</v>
      </c>
      <c r="E612" s="45">
        <v>16.086407000000001</v>
      </c>
      <c r="F612" s="45">
        <v>16.071031399999999</v>
      </c>
    </row>
    <row r="613" spans="3:6">
      <c r="C613" s="267" t="s">
        <v>343</v>
      </c>
      <c r="D613" s="45">
        <v>7.0864849999999997</v>
      </c>
      <c r="E613" s="45">
        <v>38.410199179999999</v>
      </c>
      <c r="F613" s="45">
        <v>24.175848179999999</v>
      </c>
    </row>
    <row r="614" spans="3:6">
      <c r="C614" s="268" t="s">
        <v>678</v>
      </c>
      <c r="D614" s="45">
        <v>7.0864849999999997</v>
      </c>
      <c r="E614" s="45">
        <v>38.410199179999999</v>
      </c>
      <c r="F614" s="45">
        <v>24.175848179999999</v>
      </c>
    </row>
    <row r="615" spans="3:6">
      <c r="C615" s="267" t="s">
        <v>3133</v>
      </c>
      <c r="D615" s="45">
        <v>0</v>
      </c>
      <c r="E615" s="45">
        <v>36.741195189999999</v>
      </c>
      <c r="F615" s="45">
        <v>25.64880161</v>
      </c>
    </row>
    <row r="616" spans="3:6">
      <c r="C616" s="268" t="s">
        <v>3134</v>
      </c>
      <c r="D616" s="45">
        <v>0</v>
      </c>
      <c r="E616" s="45">
        <v>36.741195189999999</v>
      </c>
      <c r="F616" s="45">
        <v>25.64880161</v>
      </c>
    </row>
    <row r="617" spans="3:6">
      <c r="C617" s="267" t="s">
        <v>3135</v>
      </c>
      <c r="D617" s="45">
        <v>0</v>
      </c>
      <c r="E617" s="45">
        <v>31.568362420000003</v>
      </c>
      <c r="F617" s="45">
        <v>31.568353819999999</v>
      </c>
    </row>
    <row r="618" spans="3:6">
      <c r="C618" s="268" t="s">
        <v>3136</v>
      </c>
      <c r="D618" s="45">
        <v>0</v>
      </c>
      <c r="E618" s="45">
        <v>31.568362420000003</v>
      </c>
      <c r="F618" s="45">
        <v>31.568353819999999</v>
      </c>
    </row>
    <row r="619" spans="3:6">
      <c r="C619" s="267" t="s">
        <v>2151</v>
      </c>
      <c r="D619" s="45">
        <v>6.7794369999999997</v>
      </c>
      <c r="E619" s="45">
        <v>5.93932254</v>
      </c>
      <c r="F619" s="45">
        <v>3.9393223100000001</v>
      </c>
    </row>
    <row r="620" spans="3:6">
      <c r="C620" s="268" t="s">
        <v>2152</v>
      </c>
      <c r="D620" s="45">
        <v>6.7794369999999997</v>
      </c>
      <c r="E620" s="45">
        <v>5.93932254</v>
      </c>
      <c r="F620" s="45">
        <v>3.9393223100000001</v>
      </c>
    </row>
    <row r="621" spans="3:6">
      <c r="C621" s="267" t="s">
        <v>2153</v>
      </c>
      <c r="D621" s="45">
        <v>4.8021200000000004</v>
      </c>
      <c r="E621" s="45">
        <v>2.6028160299999996</v>
      </c>
      <c r="F621" s="45">
        <v>2.6027793999999997</v>
      </c>
    </row>
    <row r="622" spans="3:6">
      <c r="C622" s="268" t="s">
        <v>2154</v>
      </c>
      <c r="D622" s="45">
        <v>4.8021200000000004</v>
      </c>
      <c r="E622" s="45">
        <v>2.6028160299999996</v>
      </c>
      <c r="F622" s="45">
        <v>2.6027793999999997</v>
      </c>
    </row>
    <row r="623" spans="3:6">
      <c r="C623" s="267" t="s">
        <v>2155</v>
      </c>
      <c r="D623" s="45">
        <v>6.7794369999999997</v>
      </c>
      <c r="E623" s="45">
        <v>1.5643045099999999</v>
      </c>
      <c r="F623" s="45">
        <v>1.56430351</v>
      </c>
    </row>
    <row r="624" spans="3:6">
      <c r="C624" s="268" t="s">
        <v>2156</v>
      </c>
      <c r="D624" s="45">
        <v>6.7794369999999997</v>
      </c>
      <c r="E624" s="45">
        <v>1.5643045099999999</v>
      </c>
      <c r="F624" s="45">
        <v>1.56430351</v>
      </c>
    </row>
    <row r="625" spans="3:6">
      <c r="C625" s="267" t="s">
        <v>344</v>
      </c>
      <c r="D625" s="45">
        <v>2.111081</v>
      </c>
      <c r="E625" s="45">
        <v>14.158455380000001</v>
      </c>
      <c r="F625" s="45">
        <v>14.15790908</v>
      </c>
    </row>
    <row r="626" spans="3:6">
      <c r="C626" s="268" t="s">
        <v>679</v>
      </c>
      <c r="D626" s="45">
        <v>2.111081</v>
      </c>
      <c r="E626" s="45">
        <v>14.158455380000001</v>
      </c>
      <c r="F626" s="45">
        <v>14.15790908</v>
      </c>
    </row>
    <row r="627" spans="3:6">
      <c r="C627" s="267" t="s">
        <v>2830</v>
      </c>
      <c r="D627" s="45">
        <v>3.6945039999999998</v>
      </c>
      <c r="E627" s="45">
        <v>1.60672E-2</v>
      </c>
      <c r="F627" s="45">
        <v>0</v>
      </c>
    </row>
    <row r="628" spans="3:6">
      <c r="C628" s="268" t="s">
        <v>2831</v>
      </c>
      <c r="D628" s="45">
        <v>3.6945039999999998</v>
      </c>
      <c r="E628" s="45">
        <v>1.60672E-2</v>
      </c>
      <c r="F628" s="45">
        <v>0</v>
      </c>
    </row>
    <row r="629" spans="3:6">
      <c r="C629" s="267" t="s">
        <v>1063</v>
      </c>
      <c r="D629" s="45">
        <v>27.066154000000001</v>
      </c>
      <c r="E629" s="45">
        <v>75.656032199999999</v>
      </c>
      <c r="F629" s="45">
        <v>75.656030029999997</v>
      </c>
    </row>
    <row r="630" spans="3:6">
      <c r="C630" s="268" t="s">
        <v>1064</v>
      </c>
      <c r="D630" s="45">
        <v>27.066154000000001</v>
      </c>
      <c r="E630" s="45">
        <v>75.656032199999999</v>
      </c>
      <c r="F630" s="45">
        <v>75.656030029999997</v>
      </c>
    </row>
    <row r="631" spans="3:6">
      <c r="C631" s="267" t="s">
        <v>3567</v>
      </c>
      <c r="D631" s="45">
        <v>0</v>
      </c>
      <c r="E631" s="45">
        <v>0</v>
      </c>
      <c r="F631" s="45">
        <v>0</v>
      </c>
    </row>
    <row r="632" spans="3:6">
      <c r="C632" s="268" t="s">
        <v>3566</v>
      </c>
      <c r="D632" s="45">
        <v>0</v>
      </c>
      <c r="E632" s="45">
        <v>0</v>
      </c>
      <c r="F632" s="45">
        <v>0</v>
      </c>
    </row>
    <row r="633" spans="3:6">
      <c r="C633" s="267" t="s">
        <v>3565</v>
      </c>
      <c r="D633" s="45">
        <v>0</v>
      </c>
      <c r="E633" s="45">
        <v>0</v>
      </c>
      <c r="F633" s="45">
        <v>0</v>
      </c>
    </row>
    <row r="634" spans="3:6">
      <c r="C634" s="268" t="s">
        <v>3564</v>
      </c>
      <c r="D634" s="45">
        <v>0</v>
      </c>
      <c r="E634" s="45">
        <v>0</v>
      </c>
      <c r="F634" s="45">
        <v>0</v>
      </c>
    </row>
    <row r="635" spans="3:6">
      <c r="C635" s="267" t="s">
        <v>3563</v>
      </c>
      <c r="D635" s="45">
        <v>0</v>
      </c>
      <c r="E635" s="45">
        <v>0</v>
      </c>
      <c r="F635" s="45">
        <v>0</v>
      </c>
    </row>
    <row r="636" spans="3:6">
      <c r="C636" s="268" t="s">
        <v>3562</v>
      </c>
      <c r="D636" s="45">
        <v>0</v>
      </c>
      <c r="E636" s="45">
        <v>0</v>
      </c>
      <c r="F636" s="45">
        <v>0</v>
      </c>
    </row>
    <row r="637" spans="3:6">
      <c r="C637" s="267" t="s">
        <v>3561</v>
      </c>
      <c r="D637" s="45">
        <v>0</v>
      </c>
      <c r="E637" s="45">
        <v>0</v>
      </c>
      <c r="F637" s="45">
        <v>0</v>
      </c>
    </row>
    <row r="638" spans="3:6">
      <c r="C638" s="268" t="s">
        <v>3560</v>
      </c>
      <c r="D638" s="45">
        <v>0</v>
      </c>
      <c r="E638" s="45">
        <v>0</v>
      </c>
      <c r="F638" s="45">
        <v>0</v>
      </c>
    </row>
    <row r="639" spans="3:6">
      <c r="C639" s="267" t="s">
        <v>3559</v>
      </c>
      <c r="D639" s="45">
        <v>0</v>
      </c>
      <c r="E639" s="45">
        <v>0</v>
      </c>
      <c r="F639" s="45">
        <v>0</v>
      </c>
    </row>
    <row r="640" spans="3:6">
      <c r="C640" s="268" t="s">
        <v>3558</v>
      </c>
      <c r="D640" s="45">
        <v>0</v>
      </c>
      <c r="E640" s="45">
        <v>0</v>
      </c>
      <c r="F640" s="45">
        <v>0</v>
      </c>
    </row>
    <row r="641" spans="3:6">
      <c r="C641" s="267" t="s">
        <v>345</v>
      </c>
      <c r="D641" s="45">
        <v>396.054554</v>
      </c>
      <c r="E641" s="45">
        <v>226.06487557</v>
      </c>
      <c r="F641" s="45">
        <v>157.20488765000002</v>
      </c>
    </row>
    <row r="642" spans="3:6">
      <c r="C642" s="268" t="s">
        <v>680</v>
      </c>
      <c r="D642" s="45">
        <v>396.054554</v>
      </c>
      <c r="E642" s="45">
        <v>226.06487557</v>
      </c>
      <c r="F642" s="45">
        <v>157.20488765000002</v>
      </c>
    </row>
    <row r="643" spans="3:6">
      <c r="C643" s="193" t="s">
        <v>285</v>
      </c>
      <c r="D643" s="45">
        <v>3157.458149</v>
      </c>
      <c r="E643" s="45">
        <v>3751.8593126299997</v>
      </c>
      <c r="F643" s="45">
        <v>3153.11431816</v>
      </c>
    </row>
    <row r="644" spans="3:6">
      <c r="C644" s="265" t="s">
        <v>279</v>
      </c>
      <c r="D644" s="266">
        <v>2839.9659969999998</v>
      </c>
      <c r="E644" s="266">
        <v>3265.4197271299995</v>
      </c>
      <c r="F644" s="266">
        <v>2805.25604337</v>
      </c>
    </row>
    <row r="645" spans="3:6">
      <c r="C645" s="267" t="s">
        <v>2797</v>
      </c>
      <c r="D645" s="45">
        <v>17.837385999999999</v>
      </c>
      <c r="E645" s="45">
        <v>1.9999999999999999E-6</v>
      </c>
      <c r="F645" s="45">
        <v>0</v>
      </c>
    </row>
    <row r="646" spans="3:6">
      <c r="C646" s="268" t="s">
        <v>2579</v>
      </c>
      <c r="D646" s="45">
        <v>17.837385999999999</v>
      </c>
      <c r="E646" s="45">
        <v>1.9999999999999999E-6</v>
      </c>
      <c r="F646" s="45">
        <v>0</v>
      </c>
    </row>
    <row r="647" spans="3:6">
      <c r="C647" s="267" t="s">
        <v>2832</v>
      </c>
      <c r="D647" s="45">
        <v>10.740698</v>
      </c>
      <c r="E647" s="45">
        <v>1.9999999999999999E-6</v>
      </c>
      <c r="F647" s="45">
        <v>0</v>
      </c>
    </row>
    <row r="648" spans="3:6">
      <c r="C648" s="268" t="s">
        <v>2833</v>
      </c>
      <c r="D648" s="45">
        <v>10.740698</v>
      </c>
      <c r="E648" s="45">
        <v>1.9999999999999999E-6</v>
      </c>
      <c r="F648" s="45">
        <v>0</v>
      </c>
    </row>
    <row r="649" spans="3:6">
      <c r="C649" s="267" t="s">
        <v>4116</v>
      </c>
      <c r="D649" s="45">
        <v>11.035275</v>
      </c>
      <c r="E649" s="45">
        <v>5.6000000000000004E-7</v>
      </c>
      <c r="F649" s="45">
        <v>0</v>
      </c>
    </row>
    <row r="650" spans="3:6">
      <c r="C650" s="268" t="s">
        <v>1172</v>
      </c>
      <c r="D650" s="45">
        <v>11.035275</v>
      </c>
      <c r="E650" s="45">
        <v>5.6000000000000004E-7</v>
      </c>
      <c r="F650" s="45">
        <v>0</v>
      </c>
    </row>
    <row r="651" spans="3:6">
      <c r="C651" s="267" t="s">
        <v>346</v>
      </c>
      <c r="D651" s="45">
        <v>8.0382700000000007</v>
      </c>
      <c r="E651" s="45">
        <v>36.360059849999999</v>
      </c>
      <c r="F651" s="45">
        <v>32.370103829999998</v>
      </c>
    </row>
    <row r="652" spans="3:6">
      <c r="C652" s="268" t="s">
        <v>681</v>
      </c>
      <c r="D652" s="45">
        <v>8.0382700000000007</v>
      </c>
      <c r="E652" s="45">
        <v>36.360059849999999</v>
      </c>
      <c r="F652" s="45">
        <v>32.370103829999998</v>
      </c>
    </row>
    <row r="653" spans="3:6">
      <c r="C653" s="267" t="s">
        <v>1173</v>
      </c>
      <c r="D653" s="45">
        <v>4.5952000000000002</v>
      </c>
      <c r="E653" s="45">
        <v>1.9299999999999997E-6</v>
      </c>
      <c r="F653" s="45">
        <v>0</v>
      </c>
    </row>
    <row r="654" spans="3:6">
      <c r="C654" s="268" t="s">
        <v>1174</v>
      </c>
      <c r="D654" s="45">
        <v>4.5952000000000002</v>
      </c>
      <c r="E654" s="45">
        <v>1.9299999999999997E-6</v>
      </c>
      <c r="F654" s="45">
        <v>0</v>
      </c>
    </row>
    <row r="655" spans="3:6">
      <c r="C655" s="267" t="s">
        <v>4115</v>
      </c>
      <c r="D655" s="45">
        <v>12.313456</v>
      </c>
      <c r="E655" s="45">
        <v>1.42E-6</v>
      </c>
      <c r="F655" s="45">
        <v>0</v>
      </c>
    </row>
    <row r="656" spans="3:6">
      <c r="C656" s="268" t="s">
        <v>1175</v>
      </c>
      <c r="D656" s="45">
        <v>12.313456</v>
      </c>
      <c r="E656" s="45">
        <v>1.42E-6</v>
      </c>
      <c r="F656" s="45">
        <v>0</v>
      </c>
    </row>
    <row r="657" spans="3:6">
      <c r="C657" s="267" t="s">
        <v>347</v>
      </c>
      <c r="D657" s="45">
        <v>14.208762999999999</v>
      </c>
      <c r="E657" s="45">
        <v>14.208762999999999</v>
      </c>
      <c r="F657" s="45">
        <v>0</v>
      </c>
    </row>
    <row r="658" spans="3:6">
      <c r="C658" s="268" t="s">
        <v>682</v>
      </c>
      <c r="D658" s="45">
        <v>14.208762999999999</v>
      </c>
      <c r="E658" s="45">
        <v>14.208762999999999</v>
      </c>
      <c r="F658" s="45">
        <v>0</v>
      </c>
    </row>
    <row r="659" spans="3:6">
      <c r="C659" s="267" t="s">
        <v>4095</v>
      </c>
      <c r="D659" s="45">
        <v>11.951551</v>
      </c>
      <c r="E659" s="45">
        <v>2.2124999999999999</v>
      </c>
      <c r="F659" s="45">
        <v>2.2124999999999999</v>
      </c>
    </row>
    <row r="660" spans="3:6">
      <c r="C660" s="268" t="s">
        <v>683</v>
      </c>
      <c r="D660" s="45">
        <v>11.951551</v>
      </c>
      <c r="E660" s="45">
        <v>2.2124999999999999</v>
      </c>
      <c r="F660" s="45">
        <v>2.2124999999999999</v>
      </c>
    </row>
    <row r="661" spans="3:6">
      <c r="C661" s="267" t="s">
        <v>2688</v>
      </c>
      <c r="D661" s="45">
        <v>7.1029710000000001</v>
      </c>
      <c r="E661" s="45">
        <v>24.712829260000003</v>
      </c>
      <c r="F661" s="45">
        <v>24.712828690000002</v>
      </c>
    </row>
    <row r="662" spans="3:6">
      <c r="C662" s="268" t="s">
        <v>997</v>
      </c>
      <c r="D662" s="45">
        <v>7.1029710000000001</v>
      </c>
      <c r="E662" s="45">
        <v>24.712829260000003</v>
      </c>
      <c r="F662" s="45">
        <v>24.712828690000002</v>
      </c>
    </row>
    <row r="663" spans="3:6">
      <c r="C663" s="267" t="s">
        <v>348</v>
      </c>
      <c r="D663" s="45">
        <v>54.508364999999998</v>
      </c>
      <c r="E663" s="45">
        <v>34.160147009999996</v>
      </c>
      <c r="F663" s="45">
        <v>31.068875010000003</v>
      </c>
    </row>
    <row r="664" spans="3:6">
      <c r="C664" s="268" t="s">
        <v>684</v>
      </c>
      <c r="D664" s="45">
        <v>54.508364999999998</v>
      </c>
      <c r="E664" s="45">
        <v>34.160147009999996</v>
      </c>
      <c r="F664" s="45">
        <v>31.068875010000003</v>
      </c>
    </row>
    <row r="665" spans="3:6">
      <c r="C665" s="267" t="s">
        <v>2798</v>
      </c>
      <c r="D665" s="45">
        <v>17.078119000000001</v>
      </c>
      <c r="E665" s="45">
        <v>9.9999999999999995E-7</v>
      </c>
      <c r="F665" s="45">
        <v>0</v>
      </c>
    </row>
    <row r="666" spans="3:6">
      <c r="C666" s="268" t="s">
        <v>2582</v>
      </c>
      <c r="D666" s="45">
        <v>17.078119000000001</v>
      </c>
      <c r="E666" s="45">
        <v>9.9999999999999995E-7</v>
      </c>
      <c r="F666" s="45">
        <v>0</v>
      </c>
    </row>
    <row r="667" spans="3:6">
      <c r="C667" s="267" t="s">
        <v>349</v>
      </c>
      <c r="D667" s="45">
        <v>37.399895000000001</v>
      </c>
      <c r="E667" s="45">
        <v>107.49214135</v>
      </c>
      <c r="F667" s="45">
        <v>7.6000291999999998</v>
      </c>
    </row>
    <row r="668" spans="3:6">
      <c r="C668" s="268" t="s">
        <v>685</v>
      </c>
      <c r="D668" s="45">
        <v>37.399895000000001</v>
      </c>
      <c r="E668" s="45">
        <v>107.49214135</v>
      </c>
      <c r="F668" s="45">
        <v>7.6000291999999998</v>
      </c>
    </row>
    <row r="669" spans="3:6">
      <c r="C669" s="267" t="s">
        <v>4096</v>
      </c>
      <c r="D669" s="45">
        <v>29.578278999999998</v>
      </c>
      <c r="E669" s="45">
        <v>3.0000000000000001E-6</v>
      </c>
      <c r="F669" s="45">
        <v>0</v>
      </c>
    </row>
    <row r="670" spans="3:6">
      <c r="C670" s="268" t="s">
        <v>2579</v>
      </c>
      <c r="D670" s="45">
        <v>29.578278999999998</v>
      </c>
      <c r="E670" s="45">
        <v>3.0000000000000001E-6</v>
      </c>
      <c r="F670" s="45">
        <v>0</v>
      </c>
    </row>
    <row r="671" spans="3:6">
      <c r="C671" s="267" t="s">
        <v>350</v>
      </c>
      <c r="D671" s="45">
        <v>11.859548</v>
      </c>
      <c r="E671" s="45">
        <v>20.60568074</v>
      </c>
      <c r="F671" s="45">
        <v>4.6056807400000004</v>
      </c>
    </row>
    <row r="672" spans="3:6">
      <c r="C672" s="268" t="s">
        <v>686</v>
      </c>
      <c r="D672" s="45">
        <v>11.859548</v>
      </c>
      <c r="E672" s="45">
        <v>20.60568074</v>
      </c>
      <c r="F672" s="45">
        <v>4.6056807400000004</v>
      </c>
    </row>
    <row r="673" spans="3:6">
      <c r="C673" s="267" t="s">
        <v>2580</v>
      </c>
      <c r="D673" s="45">
        <v>67.561128999999994</v>
      </c>
      <c r="E673" s="45">
        <v>49.602452</v>
      </c>
      <c r="F673" s="45">
        <v>47.869652000000002</v>
      </c>
    </row>
    <row r="674" spans="3:6">
      <c r="C674" s="268" t="s">
        <v>2581</v>
      </c>
      <c r="D674" s="45">
        <v>62.629958999999999</v>
      </c>
      <c r="E674" s="45">
        <v>49.602449999999997</v>
      </c>
      <c r="F674" s="45">
        <v>47.869652000000002</v>
      </c>
    </row>
    <row r="675" spans="3:6">
      <c r="C675" s="268" t="s">
        <v>2834</v>
      </c>
      <c r="D675" s="45">
        <v>4.9311699999999998</v>
      </c>
      <c r="E675" s="45">
        <v>1.9999999999999999E-6</v>
      </c>
      <c r="F675" s="45">
        <v>0</v>
      </c>
    </row>
    <row r="676" spans="3:6">
      <c r="C676" s="267" t="s">
        <v>2749</v>
      </c>
      <c r="D676" s="45">
        <v>60.671173000000003</v>
      </c>
      <c r="E676" s="45">
        <v>76.792141000000001</v>
      </c>
      <c r="F676" s="45">
        <v>76.792112439999997</v>
      </c>
    </row>
    <row r="677" spans="3:6">
      <c r="C677" s="268" t="s">
        <v>2750</v>
      </c>
      <c r="D677" s="45">
        <v>60.671173000000003</v>
      </c>
      <c r="E677" s="45">
        <v>76.792141000000001</v>
      </c>
      <c r="F677" s="45">
        <v>76.792112439999997</v>
      </c>
    </row>
    <row r="678" spans="3:6">
      <c r="C678" s="267" t="s">
        <v>1837</v>
      </c>
      <c r="D678" s="45">
        <v>12.486882</v>
      </c>
      <c r="E678" s="45">
        <v>6.5181560699999999</v>
      </c>
      <c r="F678" s="45">
        <v>0</v>
      </c>
    </row>
    <row r="679" spans="3:6">
      <c r="C679" s="268" t="s">
        <v>1838</v>
      </c>
      <c r="D679" s="45">
        <v>12.486882</v>
      </c>
      <c r="E679" s="45">
        <v>6.5181560699999999</v>
      </c>
      <c r="F679" s="45">
        <v>0</v>
      </c>
    </row>
    <row r="680" spans="3:6">
      <c r="C680" s="267" t="s">
        <v>4114</v>
      </c>
      <c r="D680" s="45">
        <v>3.0434030000000001</v>
      </c>
      <c r="E680" s="45">
        <v>2.8560539999999999</v>
      </c>
      <c r="F680" s="45">
        <v>0</v>
      </c>
    </row>
    <row r="681" spans="3:6">
      <c r="C681" s="268" t="s">
        <v>2835</v>
      </c>
      <c r="D681" s="45">
        <v>3.0434030000000001</v>
      </c>
      <c r="E681" s="45">
        <v>2.8560539999999999</v>
      </c>
      <c r="F681" s="45">
        <v>0</v>
      </c>
    </row>
    <row r="682" spans="3:6">
      <c r="C682" s="267" t="s">
        <v>1839</v>
      </c>
      <c r="D682" s="45">
        <v>11.208701</v>
      </c>
      <c r="E682" s="45">
        <v>6.3455510300000002</v>
      </c>
      <c r="F682" s="45">
        <v>5.5754501900000006</v>
      </c>
    </row>
    <row r="683" spans="3:6">
      <c r="C683" s="268" t="s">
        <v>1840</v>
      </c>
      <c r="D683" s="45">
        <v>11.208701</v>
      </c>
      <c r="E683" s="45">
        <v>6.3455510300000002</v>
      </c>
      <c r="F683" s="45">
        <v>5.5754501900000006</v>
      </c>
    </row>
    <row r="684" spans="3:6">
      <c r="C684" s="267" t="s">
        <v>1841</v>
      </c>
      <c r="D684" s="45">
        <v>11.208701</v>
      </c>
      <c r="E684" s="45">
        <v>5.5755510300000006</v>
      </c>
      <c r="F684" s="45">
        <v>5.5754501900000006</v>
      </c>
    </row>
    <row r="685" spans="3:6">
      <c r="C685" s="268" t="s">
        <v>1842</v>
      </c>
      <c r="D685" s="45">
        <v>11.208701</v>
      </c>
      <c r="E685" s="45">
        <v>5.5755510300000006</v>
      </c>
      <c r="F685" s="45">
        <v>5.5754501900000006</v>
      </c>
    </row>
    <row r="686" spans="3:6">
      <c r="C686" s="267" t="s">
        <v>4331</v>
      </c>
      <c r="D686" s="45">
        <v>0</v>
      </c>
      <c r="E686" s="45">
        <v>17.108568000000002</v>
      </c>
      <c r="F686" s="45">
        <v>0</v>
      </c>
    </row>
    <row r="687" spans="3:6">
      <c r="C687" s="268" t="s">
        <v>4332</v>
      </c>
      <c r="D687" s="45">
        <v>0</v>
      </c>
      <c r="E687" s="45">
        <v>17.108568000000002</v>
      </c>
      <c r="F687" s="45">
        <v>0</v>
      </c>
    </row>
    <row r="688" spans="3:6">
      <c r="C688" s="267" t="s">
        <v>2689</v>
      </c>
      <c r="D688" s="45">
        <v>11.208701</v>
      </c>
      <c r="E688" s="45">
        <v>5.5754157599999994</v>
      </c>
      <c r="F688" s="45">
        <v>5.5754157599999994</v>
      </c>
    </row>
    <row r="689" spans="3:6">
      <c r="C689" s="268" t="s">
        <v>1843</v>
      </c>
      <c r="D689" s="45">
        <v>11.208701</v>
      </c>
      <c r="E689" s="45">
        <v>5.5754157599999994</v>
      </c>
      <c r="F689" s="45">
        <v>5.5754157599999994</v>
      </c>
    </row>
    <row r="690" spans="3:6">
      <c r="C690" s="267" t="s">
        <v>1844</v>
      </c>
      <c r="D690" s="45">
        <v>6.7315509999999996</v>
      </c>
      <c r="E690" s="45">
        <v>3.7494404300000004</v>
      </c>
      <c r="F690" s="45">
        <v>3.31860781</v>
      </c>
    </row>
    <row r="691" spans="3:6">
      <c r="C691" s="268" t="s">
        <v>1845</v>
      </c>
      <c r="D691" s="45">
        <v>6.7315509999999996</v>
      </c>
      <c r="E691" s="45">
        <v>3.7494404300000004</v>
      </c>
      <c r="F691" s="45">
        <v>3.31860781</v>
      </c>
    </row>
    <row r="692" spans="3:6">
      <c r="C692" s="267" t="s">
        <v>1846</v>
      </c>
      <c r="D692" s="45">
        <v>4.7686260000000003</v>
      </c>
      <c r="E692" s="45">
        <v>1.088835</v>
      </c>
      <c r="F692" s="45">
        <v>1.0888334399999999</v>
      </c>
    </row>
    <row r="693" spans="3:6">
      <c r="C693" s="268" t="s">
        <v>1847</v>
      </c>
      <c r="D693" s="45">
        <v>4.7686260000000003</v>
      </c>
      <c r="E693" s="45">
        <v>1.088835</v>
      </c>
      <c r="F693" s="45">
        <v>1.0888334399999999</v>
      </c>
    </row>
    <row r="694" spans="3:6">
      <c r="C694" s="267" t="s">
        <v>1848</v>
      </c>
      <c r="D694" s="45">
        <v>4.7686260000000003</v>
      </c>
      <c r="E694" s="45">
        <v>1.088835</v>
      </c>
      <c r="F694" s="45">
        <v>1.0888334499999999</v>
      </c>
    </row>
    <row r="695" spans="3:6">
      <c r="C695" s="268" t="s">
        <v>1849</v>
      </c>
      <c r="D695" s="45">
        <v>4.7686260000000003</v>
      </c>
      <c r="E695" s="45">
        <v>1.088835</v>
      </c>
      <c r="F695" s="45">
        <v>1.0888334499999999</v>
      </c>
    </row>
    <row r="696" spans="3:6">
      <c r="C696" s="267" t="s">
        <v>4113</v>
      </c>
      <c r="D696" s="45">
        <v>11.208701</v>
      </c>
      <c r="E696" s="45">
        <v>9.672812630000001</v>
      </c>
      <c r="F696" s="45">
        <v>2.506068</v>
      </c>
    </row>
    <row r="697" spans="3:6">
      <c r="C697" s="268" t="s">
        <v>1850</v>
      </c>
      <c r="D697" s="45">
        <v>11.208701</v>
      </c>
      <c r="E697" s="45">
        <v>9.672812630000001</v>
      </c>
      <c r="F697" s="45">
        <v>2.506068</v>
      </c>
    </row>
    <row r="698" spans="3:6">
      <c r="C698" s="267" t="s">
        <v>351</v>
      </c>
      <c r="D698" s="45">
        <v>2.7636250000000002</v>
      </c>
      <c r="E698" s="45">
        <v>101.49001486</v>
      </c>
      <c r="F698" s="45">
        <v>97.705219209999996</v>
      </c>
    </row>
    <row r="699" spans="3:6">
      <c r="C699" s="268" t="s">
        <v>687</v>
      </c>
      <c r="D699" s="45">
        <v>2.7636250000000002</v>
      </c>
      <c r="E699" s="45">
        <v>101.49001486</v>
      </c>
      <c r="F699" s="45">
        <v>97.705219209999996</v>
      </c>
    </row>
    <row r="700" spans="3:6">
      <c r="C700" s="267" t="s">
        <v>1851</v>
      </c>
      <c r="D700" s="45">
        <v>11.208701</v>
      </c>
      <c r="E700" s="45">
        <v>2.5060690000000001</v>
      </c>
      <c r="F700" s="45">
        <v>2.50606799</v>
      </c>
    </row>
    <row r="701" spans="3:6">
      <c r="C701" s="268" t="s">
        <v>1852</v>
      </c>
      <c r="D701" s="45">
        <v>11.208701</v>
      </c>
      <c r="E701" s="45">
        <v>2.5060690000000001</v>
      </c>
      <c r="F701" s="45">
        <v>2.50606799</v>
      </c>
    </row>
    <row r="702" spans="3:6">
      <c r="C702" s="267" t="s">
        <v>1853</v>
      </c>
      <c r="D702" s="45">
        <v>6.7315509999999996</v>
      </c>
      <c r="E702" s="45">
        <v>1.5194160000000001</v>
      </c>
      <c r="F702" s="45">
        <v>1.51941404</v>
      </c>
    </row>
    <row r="703" spans="3:6">
      <c r="C703" s="268" t="s">
        <v>1854</v>
      </c>
      <c r="D703" s="45">
        <v>6.7315509999999996</v>
      </c>
      <c r="E703" s="45">
        <v>1.5194160000000001</v>
      </c>
      <c r="F703" s="45">
        <v>1.51941404</v>
      </c>
    </row>
    <row r="704" spans="3:6">
      <c r="C704" s="267" t="s">
        <v>4112</v>
      </c>
      <c r="D704" s="45">
        <v>6.7315509999999996</v>
      </c>
      <c r="E704" s="45">
        <v>1.5194160000000001</v>
      </c>
      <c r="F704" s="45">
        <v>1.51941404</v>
      </c>
    </row>
    <row r="705" spans="3:6">
      <c r="C705" s="268" t="s">
        <v>1855</v>
      </c>
      <c r="D705" s="45">
        <v>6.7315509999999996</v>
      </c>
      <c r="E705" s="45">
        <v>1.5194160000000001</v>
      </c>
      <c r="F705" s="45">
        <v>1.51941404</v>
      </c>
    </row>
    <row r="706" spans="3:6">
      <c r="C706" s="267" t="s">
        <v>998</v>
      </c>
      <c r="D706" s="45">
        <v>9.9441590000000009</v>
      </c>
      <c r="E706" s="45">
        <v>33.79717643</v>
      </c>
      <c r="F706" s="45">
        <v>33.797175430000003</v>
      </c>
    </row>
    <row r="707" spans="3:6">
      <c r="C707" s="268" t="s">
        <v>999</v>
      </c>
      <c r="D707" s="45">
        <v>9.9441590000000009</v>
      </c>
      <c r="E707" s="45">
        <v>33.79717643</v>
      </c>
      <c r="F707" s="45">
        <v>33.797175430000003</v>
      </c>
    </row>
    <row r="708" spans="3:6">
      <c r="C708" s="267" t="s">
        <v>2690</v>
      </c>
      <c r="D708" s="45">
        <v>12.486882</v>
      </c>
      <c r="E708" s="45">
        <v>2.8844289999999999</v>
      </c>
      <c r="F708" s="45">
        <v>2.8844272900000001</v>
      </c>
    </row>
    <row r="709" spans="3:6">
      <c r="C709" s="268" t="s">
        <v>1856</v>
      </c>
      <c r="D709" s="45">
        <v>12.486882</v>
      </c>
      <c r="E709" s="45">
        <v>2.8844289999999999</v>
      </c>
      <c r="F709" s="45">
        <v>2.8844272900000001</v>
      </c>
    </row>
    <row r="710" spans="3:6">
      <c r="C710" s="267" t="s">
        <v>1857</v>
      </c>
      <c r="D710" s="45">
        <v>11.208701</v>
      </c>
      <c r="E710" s="45">
        <v>2.4374489399999999</v>
      </c>
      <c r="F710" s="45">
        <v>2.4374489399999999</v>
      </c>
    </row>
    <row r="711" spans="3:6">
      <c r="C711" s="268" t="s">
        <v>1858</v>
      </c>
      <c r="D711" s="45">
        <v>11.208701</v>
      </c>
      <c r="E711" s="45">
        <v>2.4374489399999999</v>
      </c>
      <c r="F711" s="45">
        <v>2.4374489399999999</v>
      </c>
    </row>
    <row r="712" spans="3:6">
      <c r="C712" s="267" t="s">
        <v>1859</v>
      </c>
      <c r="D712" s="45">
        <v>6.7315509999999996</v>
      </c>
      <c r="E712" s="45">
        <v>0</v>
      </c>
      <c r="F712" s="45">
        <v>0</v>
      </c>
    </row>
    <row r="713" spans="3:6">
      <c r="C713" s="268" t="s">
        <v>1860</v>
      </c>
      <c r="D713" s="45">
        <v>6.7315509999999996</v>
      </c>
      <c r="E713" s="45">
        <v>0</v>
      </c>
      <c r="F713" s="45">
        <v>0</v>
      </c>
    </row>
    <row r="714" spans="3:6">
      <c r="C714" s="267" t="s">
        <v>4111</v>
      </c>
      <c r="D714" s="45">
        <v>3.7540969999999998</v>
      </c>
      <c r="E714" s="45">
        <v>3.5241410000000002</v>
      </c>
      <c r="F714" s="45">
        <v>0</v>
      </c>
    </row>
    <row r="715" spans="3:6">
      <c r="C715" s="268" t="s">
        <v>2836</v>
      </c>
      <c r="D715" s="45">
        <v>3.7540969999999998</v>
      </c>
      <c r="E715" s="45">
        <v>3.5241410000000002</v>
      </c>
      <c r="F715" s="45">
        <v>0</v>
      </c>
    </row>
    <row r="716" spans="3:6">
      <c r="C716" s="267" t="s">
        <v>1861</v>
      </c>
      <c r="D716" s="45">
        <v>6.7315509999999996</v>
      </c>
      <c r="E716" s="45">
        <v>9.9999999999999995E-7</v>
      </c>
      <c r="F716" s="45">
        <v>0</v>
      </c>
    </row>
    <row r="717" spans="3:6">
      <c r="C717" s="268" t="s">
        <v>1862</v>
      </c>
      <c r="D717" s="45">
        <v>6.7315509999999996</v>
      </c>
      <c r="E717" s="45">
        <v>9.9999999999999995E-7</v>
      </c>
      <c r="F717" s="45">
        <v>0</v>
      </c>
    </row>
    <row r="718" spans="3:6">
      <c r="C718" s="267" t="s">
        <v>4110</v>
      </c>
      <c r="D718" s="45">
        <v>6.7315509999999996</v>
      </c>
      <c r="E718" s="45">
        <v>9.9999999999999995E-7</v>
      </c>
      <c r="F718" s="45">
        <v>0</v>
      </c>
    </row>
    <row r="719" spans="3:6">
      <c r="C719" s="268" t="s">
        <v>1863</v>
      </c>
      <c r="D719" s="45">
        <v>6.7315509999999996</v>
      </c>
      <c r="E719" s="45">
        <v>9.9999999999999995E-7</v>
      </c>
      <c r="F719" s="45">
        <v>0</v>
      </c>
    </row>
    <row r="720" spans="3:6">
      <c r="C720" s="267" t="s">
        <v>1000</v>
      </c>
      <c r="D720" s="45">
        <v>17.047129999999999</v>
      </c>
      <c r="E720" s="45">
        <v>0</v>
      </c>
      <c r="F720" s="45">
        <v>0</v>
      </c>
    </row>
    <row r="721" spans="3:6">
      <c r="C721" s="268" t="s">
        <v>1001</v>
      </c>
      <c r="D721" s="45">
        <v>17.047129999999999</v>
      </c>
      <c r="E721" s="45">
        <v>0</v>
      </c>
      <c r="F721" s="45">
        <v>0</v>
      </c>
    </row>
    <row r="722" spans="3:6">
      <c r="C722" s="267" t="s">
        <v>1864</v>
      </c>
      <c r="D722" s="45">
        <v>21.746580000000002</v>
      </c>
      <c r="E722" s="45">
        <v>9.9999999999999995E-7</v>
      </c>
      <c r="F722" s="45">
        <v>0</v>
      </c>
    </row>
    <row r="723" spans="3:6">
      <c r="C723" s="268" t="s">
        <v>1865</v>
      </c>
      <c r="D723" s="45">
        <v>21.746580000000002</v>
      </c>
      <c r="E723" s="45">
        <v>9.9999999999999995E-7</v>
      </c>
      <c r="F723" s="45">
        <v>0</v>
      </c>
    </row>
    <row r="724" spans="3:6">
      <c r="C724" s="267" t="s">
        <v>4109</v>
      </c>
      <c r="D724" s="45">
        <v>25.327138999999999</v>
      </c>
      <c r="E724" s="45">
        <v>9.9999999999999995E-7</v>
      </c>
      <c r="F724" s="45">
        <v>0</v>
      </c>
    </row>
    <row r="725" spans="3:6">
      <c r="C725" s="268" t="s">
        <v>2582</v>
      </c>
      <c r="D725" s="45">
        <v>25.327138999999999</v>
      </c>
      <c r="E725" s="45">
        <v>9.9999999999999995E-7</v>
      </c>
      <c r="F725" s="45">
        <v>0</v>
      </c>
    </row>
    <row r="726" spans="3:6">
      <c r="C726" s="267" t="s">
        <v>1866</v>
      </c>
      <c r="D726" s="45">
        <v>11.208701</v>
      </c>
      <c r="E726" s="45">
        <v>2.4130739999999999</v>
      </c>
      <c r="F726" s="45">
        <v>2.4130722499999999</v>
      </c>
    </row>
    <row r="727" spans="3:6">
      <c r="C727" s="268" t="s">
        <v>1867</v>
      </c>
      <c r="D727" s="45">
        <v>11.208701</v>
      </c>
      <c r="E727" s="45">
        <v>2.4130739999999999</v>
      </c>
      <c r="F727" s="45">
        <v>2.4130722499999999</v>
      </c>
    </row>
    <row r="728" spans="3:6">
      <c r="C728" s="267" t="s">
        <v>4108</v>
      </c>
      <c r="D728" s="45">
        <v>73.882266000000001</v>
      </c>
      <c r="E728" s="45">
        <v>0</v>
      </c>
      <c r="F728" s="45">
        <v>0</v>
      </c>
    </row>
    <row r="729" spans="3:6">
      <c r="C729" s="268" t="s">
        <v>2579</v>
      </c>
      <c r="D729" s="45">
        <v>73.882266000000001</v>
      </c>
      <c r="E729" s="45">
        <v>0</v>
      </c>
      <c r="F729" s="45">
        <v>0</v>
      </c>
    </row>
    <row r="730" spans="3:6">
      <c r="C730" s="267" t="s">
        <v>1868</v>
      </c>
      <c r="D730" s="45">
        <v>6.7315509999999996</v>
      </c>
      <c r="E730" s="45">
        <v>1.5590250000000001</v>
      </c>
      <c r="F730" s="45">
        <v>1.55902352</v>
      </c>
    </row>
    <row r="731" spans="3:6">
      <c r="C731" s="268" t="s">
        <v>1869</v>
      </c>
      <c r="D731" s="45">
        <v>6.7315509999999996</v>
      </c>
      <c r="E731" s="45">
        <v>1.5590250000000001</v>
      </c>
      <c r="F731" s="45">
        <v>1.55902352</v>
      </c>
    </row>
    <row r="732" spans="3:6">
      <c r="C732" s="267" t="s">
        <v>1870</v>
      </c>
      <c r="D732" s="45">
        <v>6.7315509999999996</v>
      </c>
      <c r="E732" s="45">
        <v>1.5590250000000001</v>
      </c>
      <c r="F732" s="45">
        <v>1.55902352</v>
      </c>
    </row>
    <row r="733" spans="3:6">
      <c r="C733" s="268" t="s">
        <v>1871</v>
      </c>
      <c r="D733" s="45">
        <v>6.7315509999999996</v>
      </c>
      <c r="E733" s="45">
        <v>1.5590250000000001</v>
      </c>
      <c r="F733" s="45">
        <v>1.55902352</v>
      </c>
    </row>
    <row r="734" spans="3:6">
      <c r="C734" s="267" t="s">
        <v>4107</v>
      </c>
      <c r="D734" s="45">
        <v>6.7315509999999996</v>
      </c>
      <c r="E734" s="45">
        <v>1.5590250000000001</v>
      </c>
      <c r="F734" s="45">
        <v>1.55902352</v>
      </c>
    </row>
    <row r="735" spans="3:6">
      <c r="C735" s="268" t="s">
        <v>1872</v>
      </c>
      <c r="D735" s="45">
        <v>6.7315509999999996</v>
      </c>
      <c r="E735" s="45">
        <v>1.5590250000000001</v>
      </c>
      <c r="F735" s="45">
        <v>1.55902352</v>
      </c>
    </row>
    <row r="736" spans="3:6">
      <c r="C736" s="267" t="s">
        <v>1002</v>
      </c>
      <c r="D736" s="45">
        <v>42.879899000000002</v>
      </c>
      <c r="E736" s="45">
        <v>50.000002000000002</v>
      </c>
      <c r="F736" s="45">
        <v>0</v>
      </c>
    </row>
    <row r="737" spans="3:6">
      <c r="C737" s="268" t="s">
        <v>1003</v>
      </c>
      <c r="D737" s="45">
        <v>34.241205999999998</v>
      </c>
      <c r="E737" s="45">
        <v>50.000000999999997</v>
      </c>
      <c r="F737" s="45">
        <v>0</v>
      </c>
    </row>
    <row r="738" spans="3:6">
      <c r="C738" s="268" t="s">
        <v>2837</v>
      </c>
      <c r="D738" s="45">
        <v>8.638693</v>
      </c>
      <c r="E738" s="45">
        <v>9.9999999999999995E-7</v>
      </c>
      <c r="F738" s="45">
        <v>0</v>
      </c>
    </row>
    <row r="739" spans="3:6">
      <c r="C739" s="267" t="s">
        <v>352</v>
      </c>
      <c r="D739" s="45">
        <v>17.520178000000001</v>
      </c>
      <c r="E739" s="45">
        <v>5.9956842400000001</v>
      </c>
      <c r="F739" s="45">
        <v>5.9956812199999998</v>
      </c>
    </row>
    <row r="740" spans="3:6">
      <c r="C740" s="268" t="s">
        <v>688</v>
      </c>
      <c r="D740" s="45">
        <v>17.520178000000001</v>
      </c>
      <c r="E740" s="45">
        <v>5.9956842400000001</v>
      </c>
      <c r="F740" s="45">
        <v>5.9956812199999998</v>
      </c>
    </row>
    <row r="741" spans="3:6">
      <c r="C741" s="267" t="s">
        <v>4106</v>
      </c>
      <c r="D741" s="45">
        <v>4.7686260000000003</v>
      </c>
      <c r="E741" s="45">
        <v>1.0729420000000001</v>
      </c>
      <c r="F741" s="45">
        <v>1.0729407900000001</v>
      </c>
    </row>
    <row r="742" spans="3:6">
      <c r="C742" s="268" t="s">
        <v>1873</v>
      </c>
      <c r="D742" s="45">
        <v>4.7686260000000003</v>
      </c>
      <c r="E742" s="45">
        <v>1.0729420000000001</v>
      </c>
      <c r="F742" s="45">
        <v>1.0729407900000001</v>
      </c>
    </row>
    <row r="743" spans="3:6">
      <c r="C743" s="267" t="s">
        <v>4105</v>
      </c>
      <c r="D743" s="45">
        <v>13.364163</v>
      </c>
      <c r="E743" s="45">
        <v>1.9999999999999999E-6</v>
      </c>
      <c r="F743" s="45">
        <v>0</v>
      </c>
    </row>
    <row r="744" spans="3:6">
      <c r="C744" s="268" t="s">
        <v>2838</v>
      </c>
      <c r="D744" s="45">
        <v>13.364163</v>
      </c>
      <c r="E744" s="45">
        <v>1.9999999999999999E-6</v>
      </c>
      <c r="F744" s="45">
        <v>0</v>
      </c>
    </row>
    <row r="745" spans="3:6">
      <c r="C745" s="267" t="s">
        <v>1874</v>
      </c>
      <c r="D745" s="45">
        <v>6.7315509999999996</v>
      </c>
      <c r="E745" s="45">
        <v>1.5145999999999999</v>
      </c>
      <c r="F745" s="45">
        <v>1.5145988300000002</v>
      </c>
    </row>
    <row r="746" spans="3:6">
      <c r="C746" s="268" t="s">
        <v>1875</v>
      </c>
      <c r="D746" s="45">
        <v>6.7315509999999996</v>
      </c>
      <c r="E746" s="45">
        <v>1.5145999999999999</v>
      </c>
      <c r="F746" s="45">
        <v>1.5145988300000002</v>
      </c>
    </row>
    <row r="747" spans="3:6">
      <c r="C747" s="267" t="s">
        <v>1876</v>
      </c>
      <c r="D747" s="45">
        <v>6.7315509999999996</v>
      </c>
      <c r="E747" s="45">
        <v>1.5145999999999999</v>
      </c>
      <c r="F747" s="45">
        <v>1.5145988300000002</v>
      </c>
    </row>
    <row r="748" spans="3:6">
      <c r="C748" s="268" t="s">
        <v>1877</v>
      </c>
      <c r="D748" s="45">
        <v>6.7315509999999996</v>
      </c>
      <c r="E748" s="45">
        <v>1.5145999999999999</v>
      </c>
      <c r="F748" s="45">
        <v>1.5145988300000002</v>
      </c>
    </row>
    <row r="749" spans="3:6">
      <c r="C749" s="267" t="s">
        <v>1878</v>
      </c>
      <c r="D749" s="45">
        <v>6.7315509999999996</v>
      </c>
      <c r="E749" s="45">
        <v>1.5145999999999999</v>
      </c>
      <c r="F749" s="45">
        <v>1.5145988300000002</v>
      </c>
    </row>
    <row r="750" spans="3:6">
      <c r="C750" s="268" t="s">
        <v>1879</v>
      </c>
      <c r="D750" s="45">
        <v>6.7315509999999996</v>
      </c>
      <c r="E750" s="45">
        <v>1.5145999999999999</v>
      </c>
      <c r="F750" s="45">
        <v>1.5145988300000002</v>
      </c>
    </row>
    <row r="751" spans="3:6">
      <c r="C751" s="267" t="s">
        <v>1880</v>
      </c>
      <c r="D751" s="45">
        <v>4.7686260000000003</v>
      </c>
      <c r="E751" s="45">
        <v>1.0828868999999999</v>
      </c>
      <c r="F751" s="45">
        <v>1.08288458</v>
      </c>
    </row>
    <row r="752" spans="3:6">
      <c r="C752" s="268" t="s">
        <v>1881</v>
      </c>
      <c r="D752" s="45">
        <v>4.7686260000000003</v>
      </c>
      <c r="E752" s="45">
        <v>1.0828868999999999</v>
      </c>
      <c r="F752" s="45">
        <v>1.08288458</v>
      </c>
    </row>
    <row r="753" spans="3:6">
      <c r="C753" s="267" t="s">
        <v>1882</v>
      </c>
      <c r="D753" s="45">
        <v>4.7686260000000003</v>
      </c>
      <c r="E753" s="45">
        <v>1.0828858799999999</v>
      </c>
      <c r="F753" s="45">
        <v>1.08288458</v>
      </c>
    </row>
    <row r="754" spans="3:6">
      <c r="C754" s="268" t="s">
        <v>1883</v>
      </c>
      <c r="D754" s="45">
        <v>4.7686260000000003</v>
      </c>
      <c r="E754" s="45">
        <v>1.0828858799999999</v>
      </c>
      <c r="F754" s="45">
        <v>1.08288458</v>
      </c>
    </row>
    <row r="755" spans="3:6">
      <c r="C755" s="267" t="s">
        <v>1884</v>
      </c>
      <c r="D755" s="45">
        <v>4.7686260000000003</v>
      </c>
      <c r="E755" s="45">
        <v>1.0828848799999999</v>
      </c>
      <c r="F755" s="45">
        <v>1.08288458</v>
      </c>
    </row>
    <row r="756" spans="3:6">
      <c r="C756" s="268" t="s">
        <v>1885</v>
      </c>
      <c r="D756" s="45">
        <v>4.7686260000000003</v>
      </c>
      <c r="E756" s="45">
        <v>1.0828848799999999</v>
      </c>
      <c r="F756" s="45">
        <v>1.08288458</v>
      </c>
    </row>
    <row r="757" spans="3:6">
      <c r="C757" s="267" t="s">
        <v>2691</v>
      </c>
      <c r="D757" s="45">
        <v>6.7315509999999996</v>
      </c>
      <c r="E757" s="45">
        <v>4.4921419400000007</v>
      </c>
      <c r="F757" s="45">
        <v>1.4921417299999999</v>
      </c>
    </row>
    <row r="758" spans="3:6">
      <c r="C758" s="268" t="s">
        <v>1886</v>
      </c>
      <c r="D758" s="45">
        <v>6.7315509999999996</v>
      </c>
      <c r="E758" s="45">
        <v>4.4921419400000007</v>
      </c>
      <c r="F758" s="45">
        <v>1.4921417299999999</v>
      </c>
    </row>
    <row r="759" spans="3:6">
      <c r="C759" s="267" t="s">
        <v>4104</v>
      </c>
      <c r="D759" s="45">
        <v>0</v>
      </c>
      <c r="E759" s="45">
        <v>29.432907489999998</v>
      </c>
      <c r="F759" s="45">
        <v>15.447461909999999</v>
      </c>
    </row>
    <row r="760" spans="3:6">
      <c r="C760" s="268" t="s">
        <v>3283</v>
      </c>
      <c r="D760" s="45">
        <v>0</v>
      </c>
      <c r="E760" s="45">
        <v>29.432907489999998</v>
      </c>
      <c r="F760" s="45">
        <v>15.447461909999999</v>
      </c>
    </row>
    <row r="761" spans="3:6">
      <c r="C761" s="267" t="s">
        <v>1887</v>
      </c>
      <c r="D761" s="45">
        <v>4.7686260000000003</v>
      </c>
      <c r="E761" s="45">
        <v>3.0845388799999998</v>
      </c>
      <c r="F761" s="45">
        <v>1.0828845600000001</v>
      </c>
    </row>
    <row r="762" spans="3:6">
      <c r="C762" s="268" t="s">
        <v>1888</v>
      </c>
      <c r="D762" s="45">
        <v>4.7686260000000003</v>
      </c>
      <c r="E762" s="45">
        <v>3.0845388799999998</v>
      </c>
      <c r="F762" s="45">
        <v>1.0828845600000001</v>
      </c>
    </row>
    <row r="763" spans="3:6">
      <c r="C763" s="267" t="s">
        <v>1889</v>
      </c>
      <c r="D763" s="45">
        <v>6.7315509999999996</v>
      </c>
      <c r="E763" s="45">
        <v>1.6120000000000001</v>
      </c>
      <c r="F763" s="45">
        <v>1.6119988000000001</v>
      </c>
    </row>
    <row r="764" spans="3:6">
      <c r="C764" s="268" t="s">
        <v>1890</v>
      </c>
      <c r="D764" s="45">
        <v>6.7315509999999996</v>
      </c>
      <c r="E764" s="45">
        <v>1.6120000000000001</v>
      </c>
      <c r="F764" s="45">
        <v>1.6119988000000001</v>
      </c>
    </row>
    <row r="765" spans="3:6">
      <c r="C765" s="267" t="s">
        <v>4103</v>
      </c>
      <c r="D765" s="45">
        <v>11.208701</v>
      </c>
      <c r="E765" s="45">
        <v>2.489493</v>
      </c>
      <c r="F765" s="45">
        <v>2.4894911</v>
      </c>
    </row>
    <row r="766" spans="3:6">
      <c r="C766" s="268" t="s">
        <v>1891</v>
      </c>
      <c r="D766" s="45">
        <v>11.208701</v>
      </c>
      <c r="E766" s="45">
        <v>2.489493</v>
      </c>
      <c r="F766" s="45">
        <v>2.4894911</v>
      </c>
    </row>
    <row r="767" spans="3:6">
      <c r="C767" s="267" t="s">
        <v>353</v>
      </c>
      <c r="D767" s="45">
        <v>196.25433100000001</v>
      </c>
      <c r="E767" s="45">
        <v>169.15956973000002</v>
      </c>
      <c r="F767" s="45">
        <v>161.92288557000001</v>
      </c>
    </row>
    <row r="768" spans="3:6">
      <c r="C768" s="268" t="s">
        <v>689</v>
      </c>
      <c r="D768" s="45">
        <v>188.53868199999999</v>
      </c>
      <c r="E768" s="45">
        <v>164.15956873000002</v>
      </c>
      <c r="F768" s="45">
        <v>161.92288557000001</v>
      </c>
    </row>
    <row r="769" spans="3:6">
      <c r="C769" s="268" t="s">
        <v>2839</v>
      </c>
      <c r="D769" s="45">
        <v>7.715649</v>
      </c>
      <c r="E769" s="45">
        <v>5.0000010000000001</v>
      </c>
      <c r="F769" s="45">
        <v>0</v>
      </c>
    </row>
    <row r="770" spans="3:6">
      <c r="C770" s="267" t="s">
        <v>1892</v>
      </c>
      <c r="D770" s="45">
        <v>11.208701</v>
      </c>
      <c r="E770" s="45">
        <v>2.489493</v>
      </c>
      <c r="F770" s="45">
        <v>2.4894911</v>
      </c>
    </row>
    <row r="771" spans="3:6">
      <c r="C771" s="268" t="s">
        <v>1893</v>
      </c>
      <c r="D771" s="45">
        <v>11.208701</v>
      </c>
      <c r="E771" s="45">
        <v>2.489493</v>
      </c>
      <c r="F771" s="45">
        <v>2.4894911</v>
      </c>
    </row>
    <row r="772" spans="3:6">
      <c r="C772" s="267" t="s">
        <v>1894</v>
      </c>
      <c r="D772" s="45">
        <v>11.208701</v>
      </c>
      <c r="E772" s="45">
        <v>2.489493</v>
      </c>
      <c r="F772" s="45">
        <v>2.4894911</v>
      </c>
    </row>
    <row r="773" spans="3:6">
      <c r="C773" s="268" t="s">
        <v>1895</v>
      </c>
      <c r="D773" s="45">
        <v>11.208701</v>
      </c>
      <c r="E773" s="45">
        <v>2.489493</v>
      </c>
      <c r="F773" s="45">
        <v>2.4894911</v>
      </c>
    </row>
    <row r="774" spans="3:6">
      <c r="C774" s="267" t="s">
        <v>1896</v>
      </c>
      <c r="D774" s="45">
        <v>4.7686260000000003</v>
      </c>
      <c r="E774" s="45">
        <v>1.0774779999999999</v>
      </c>
      <c r="F774" s="45">
        <v>1.0774760700000001</v>
      </c>
    </row>
    <row r="775" spans="3:6">
      <c r="C775" s="268" t="s">
        <v>1897</v>
      </c>
      <c r="D775" s="45">
        <v>4.7686260000000003</v>
      </c>
      <c r="E775" s="45">
        <v>1.0774779999999999</v>
      </c>
      <c r="F775" s="45">
        <v>1.0774760700000001</v>
      </c>
    </row>
    <row r="776" spans="3:6">
      <c r="C776" s="267" t="s">
        <v>4102</v>
      </c>
      <c r="D776" s="45">
        <v>8.2341189999999997</v>
      </c>
      <c r="E776" s="45">
        <v>7.7297640000000003</v>
      </c>
      <c r="F776" s="45">
        <v>0</v>
      </c>
    </row>
    <row r="777" spans="3:6">
      <c r="C777" s="268" t="s">
        <v>2840</v>
      </c>
      <c r="D777" s="45">
        <v>8.2341189999999997</v>
      </c>
      <c r="E777" s="45">
        <v>7.7297640000000003</v>
      </c>
      <c r="F777" s="45">
        <v>0</v>
      </c>
    </row>
    <row r="778" spans="3:6">
      <c r="C778" s="267" t="s">
        <v>1898</v>
      </c>
      <c r="D778" s="45">
        <v>4.7686260000000003</v>
      </c>
      <c r="E778" s="45">
        <v>1.0774779999999999</v>
      </c>
      <c r="F778" s="45">
        <v>1.0774760700000001</v>
      </c>
    </row>
    <row r="779" spans="3:6">
      <c r="C779" s="268" t="s">
        <v>1899</v>
      </c>
      <c r="D779" s="45">
        <v>4.7686260000000003</v>
      </c>
      <c r="E779" s="45">
        <v>1.0774779999999999</v>
      </c>
      <c r="F779" s="45">
        <v>1.0774760700000001</v>
      </c>
    </row>
    <row r="780" spans="3:6">
      <c r="C780" s="267" t="s">
        <v>1900</v>
      </c>
      <c r="D780" s="45">
        <v>4.7686260000000003</v>
      </c>
      <c r="E780" s="45">
        <v>1.0774779999999999</v>
      </c>
      <c r="F780" s="45">
        <v>1.0774760700000001</v>
      </c>
    </row>
    <row r="781" spans="3:6">
      <c r="C781" s="268" t="s">
        <v>1901</v>
      </c>
      <c r="D781" s="45">
        <v>4.7686260000000003</v>
      </c>
      <c r="E781" s="45">
        <v>1.0774779999999999</v>
      </c>
      <c r="F781" s="45">
        <v>1.0774760700000001</v>
      </c>
    </row>
    <row r="782" spans="3:6">
      <c r="C782" s="267" t="s">
        <v>354</v>
      </c>
      <c r="D782" s="45">
        <v>1065.5359470000001</v>
      </c>
      <c r="E782" s="45">
        <v>1488.9290483099999</v>
      </c>
      <c r="F782" s="45">
        <v>1431.31182167</v>
      </c>
    </row>
    <row r="783" spans="3:6">
      <c r="C783" s="268" t="s">
        <v>690</v>
      </c>
      <c r="D783" s="45">
        <v>1065.5359470000001</v>
      </c>
      <c r="E783" s="45">
        <v>1488.9290483099999</v>
      </c>
      <c r="F783" s="45">
        <v>1431.31182167</v>
      </c>
    </row>
    <row r="784" spans="3:6">
      <c r="C784" s="267" t="s">
        <v>2841</v>
      </c>
      <c r="D784" s="45">
        <v>4.9227309999999997</v>
      </c>
      <c r="E784" s="45">
        <v>48.803001999999999</v>
      </c>
      <c r="F784" s="45">
        <v>48.80203899</v>
      </c>
    </row>
    <row r="785" spans="3:6">
      <c r="C785" s="268" t="s">
        <v>2842</v>
      </c>
      <c r="D785" s="45">
        <v>4.9227309999999997</v>
      </c>
      <c r="E785" s="45">
        <v>1.9999999999999999E-6</v>
      </c>
      <c r="F785" s="45">
        <v>0</v>
      </c>
    </row>
    <row r="786" spans="3:6">
      <c r="C786" s="268" t="s">
        <v>4281</v>
      </c>
      <c r="D786" s="45">
        <v>0</v>
      </c>
      <c r="E786" s="45">
        <v>48.802999999999997</v>
      </c>
      <c r="F786" s="45">
        <v>48.80203899</v>
      </c>
    </row>
    <row r="787" spans="3:6">
      <c r="C787" s="267" t="s">
        <v>2843</v>
      </c>
      <c r="D787" s="45">
        <v>1.955649</v>
      </c>
      <c r="E787" s="45">
        <v>1.9999999999999999E-6</v>
      </c>
      <c r="F787" s="45">
        <v>0</v>
      </c>
    </row>
    <row r="788" spans="3:6">
      <c r="C788" s="268" t="s">
        <v>2844</v>
      </c>
      <c r="D788" s="45">
        <v>1.955649</v>
      </c>
      <c r="E788" s="45">
        <v>1.9999999999999999E-6</v>
      </c>
      <c r="F788" s="45">
        <v>0</v>
      </c>
    </row>
    <row r="789" spans="3:6">
      <c r="C789" s="267" t="s">
        <v>355</v>
      </c>
      <c r="D789" s="45">
        <v>7.2852759999999996</v>
      </c>
      <c r="E789" s="45">
        <v>9.9999999999999995E-7</v>
      </c>
      <c r="F789" s="45">
        <v>0</v>
      </c>
    </row>
    <row r="790" spans="3:6">
      <c r="C790" s="268" t="s">
        <v>691</v>
      </c>
      <c r="D790" s="45">
        <v>7.2852759999999996</v>
      </c>
      <c r="E790" s="45">
        <v>9.9999999999999995E-7</v>
      </c>
      <c r="F790" s="45">
        <v>0</v>
      </c>
    </row>
    <row r="791" spans="3:6">
      <c r="C791" s="267" t="s">
        <v>4101</v>
      </c>
      <c r="D791" s="45">
        <v>0</v>
      </c>
      <c r="E791" s="45">
        <v>10.512738369999999</v>
      </c>
      <c r="F791" s="45">
        <v>8.7006174099999996</v>
      </c>
    </row>
    <row r="792" spans="3:6">
      <c r="C792" s="268" t="s">
        <v>3702</v>
      </c>
      <c r="D792" s="45">
        <v>0</v>
      </c>
      <c r="E792" s="45">
        <v>10.512738369999999</v>
      </c>
      <c r="F792" s="45">
        <v>8.7006174099999996</v>
      </c>
    </row>
    <row r="793" spans="3:6">
      <c r="C793" s="268" t="s">
        <v>3557</v>
      </c>
      <c r="D793" s="45">
        <v>0</v>
      </c>
      <c r="E793" s="45">
        <v>0</v>
      </c>
      <c r="F793" s="45">
        <v>0</v>
      </c>
    </row>
    <row r="794" spans="3:6">
      <c r="C794" s="267" t="s">
        <v>4100</v>
      </c>
      <c r="D794" s="45">
        <v>0</v>
      </c>
      <c r="E794" s="45">
        <v>0</v>
      </c>
      <c r="F794" s="45">
        <v>0</v>
      </c>
    </row>
    <row r="795" spans="3:6">
      <c r="C795" s="268" t="s">
        <v>3556</v>
      </c>
      <c r="D795" s="45">
        <v>0</v>
      </c>
      <c r="E795" s="45">
        <v>0</v>
      </c>
      <c r="F795" s="45">
        <v>0</v>
      </c>
    </row>
    <row r="796" spans="3:6">
      <c r="C796" s="267" t="s">
        <v>2751</v>
      </c>
      <c r="D796" s="45">
        <v>47.249974999999999</v>
      </c>
      <c r="E796" s="45">
        <v>73.856023890000003</v>
      </c>
      <c r="F796" s="45">
        <v>73.855993049999995</v>
      </c>
    </row>
    <row r="797" spans="3:6">
      <c r="C797" s="268" t="s">
        <v>2752</v>
      </c>
      <c r="D797" s="45">
        <v>47.249974999999999</v>
      </c>
      <c r="E797" s="45">
        <v>44.143023890000002</v>
      </c>
      <c r="F797" s="45">
        <v>44.142993049999994</v>
      </c>
    </row>
    <row r="798" spans="3:6">
      <c r="C798" s="268" t="s">
        <v>3282</v>
      </c>
      <c r="D798" s="45">
        <v>0</v>
      </c>
      <c r="E798" s="45">
        <v>29.713000000000001</v>
      </c>
      <c r="F798" s="45">
        <v>29.713000000000001</v>
      </c>
    </row>
    <row r="799" spans="3:6">
      <c r="C799" s="267" t="s">
        <v>4099</v>
      </c>
      <c r="D799" s="45">
        <v>0</v>
      </c>
      <c r="E799" s="45">
        <v>0</v>
      </c>
      <c r="F799" s="45">
        <v>0</v>
      </c>
    </row>
    <row r="800" spans="3:6">
      <c r="C800" s="268" t="s">
        <v>3555</v>
      </c>
      <c r="D800" s="45">
        <v>0</v>
      </c>
      <c r="E800" s="45">
        <v>0</v>
      </c>
      <c r="F800" s="45">
        <v>0</v>
      </c>
    </row>
    <row r="801" spans="3:6">
      <c r="C801" s="267" t="s">
        <v>2583</v>
      </c>
      <c r="D801" s="45">
        <v>141.81865300000001</v>
      </c>
      <c r="E801" s="45">
        <v>119.701443</v>
      </c>
      <c r="F801" s="45">
        <v>119.701443</v>
      </c>
    </row>
    <row r="802" spans="3:6">
      <c r="C802" s="268" t="s">
        <v>2584</v>
      </c>
      <c r="D802" s="45">
        <v>141.81865300000001</v>
      </c>
      <c r="E802" s="45">
        <v>119.701443</v>
      </c>
      <c r="F802" s="45">
        <v>119.701443</v>
      </c>
    </row>
    <row r="803" spans="3:6">
      <c r="C803" s="267" t="s">
        <v>3554</v>
      </c>
      <c r="D803" s="45">
        <v>0</v>
      </c>
      <c r="E803" s="45">
        <v>0</v>
      </c>
      <c r="F803" s="45">
        <v>0</v>
      </c>
    </row>
    <row r="804" spans="3:6">
      <c r="C804" s="268" t="s">
        <v>3553</v>
      </c>
      <c r="D804" s="45">
        <v>0</v>
      </c>
      <c r="E804" s="45">
        <v>0</v>
      </c>
      <c r="F804" s="45">
        <v>0</v>
      </c>
    </row>
    <row r="805" spans="3:6">
      <c r="C805" s="267" t="s">
        <v>4098</v>
      </c>
      <c r="D805" s="45">
        <v>0</v>
      </c>
      <c r="E805" s="45">
        <v>0</v>
      </c>
      <c r="F805" s="45">
        <v>0</v>
      </c>
    </row>
    <row r="806" spans="3:6">
      <c r="C806" s="268" t="s">
        <v>3552</v>
      </c>
      <c r="D806" s="45">
        <v>0</v>
      </c>
      <c r="E806" s="45">
        <v>0</v>
      </c>
      <c r="F806" s="45">
        <v>0</v>
      </c>
    </row>
    <row r="807" spans="3:6">
      <c r="C807" s="267" t="s">
        <v>2585</v>
      </c>
      <c r="D807" s="45">
        <v>227.42497399999999</v>
      </c>
      <c r="E807" s="45">
        <v>262.56898374999997</v>
      </c>
      <c r="F807" s="45">
        <v>249.15313892999998</v>
      </c>
    </row>
    <row r="808" spans="3:6">
      <c r="C808" s="268" t="s">
        <v>2586</v>
      </c>
      <c r="D808" s="45">
        <v>227.42497399999999</v>
      </c>
      <c r="E808" s="45">
        <v>262.56898374999997</v>
      </c>
      <c r="F808" s="45">
        <v>249.15313892999998</v>
      </c>
    </row>
    <row r="809" spans="3:6">
      <c r="C809" s="267" t="s">
        <v>4097</v>
      </c>
      <c r="D809" s="45">
        <v>0</v>
      </c>
      <c r="E809" s="45">
        <v>0</v>
      </c>
      <c r="F809" s="45">
        <v>0</v>
      </c>
    </row>
    <row r="810" spans="3:6">
      <c r="C810" s="268" t="s">
        <v>3551</v>
      </c>
      <c r="D810" s="45">
        <v>0</v>
      </c>
      <c r="E810" s="45">
        <v>0</v>
      </c>
      <c r="F810" s="45">
        <v>0</v>
      </c>
    </row>
    <row r="811" spans="3:6">
      <c r="C811" s="267" t="s">
        <v>2845</v>
      </c>
      <c r="D811" s="45">
        <v>10.326195999999999</v>
      </c>
      <c r="E811" s="45">
        <v>14.706270999999999</v>
      </c>
      <c r="F811" s="45">
        <v>10</v>
      </c>
    </row>
    <row r="812" spans="3:6">
      <c r="C812" s="268" t="s">
        <v>2846</v>
      </c>
      <c r="D812" s="45">
        <v>10.326195999999999</v>
      </c>
      <c r="E812" s="45">
        <v>14.706270999999999</v>
      </c>
      <c r="F812" s="45">
        <v>10</v>
      </c>
    </row>
    <row r="813" spans="3:6">
      <c r="C813" s="267" t="s">
        <v>3550</v>
      </c>
      <c r="D813" s="45">
        <v>0</v>
      </c>
      <c r="E813" s="45">
        <v>0</v>
      </c>
      <c r="F813" s="45">
        <v>0</v>
      </c>
    </row>
    <row r="814" spans="3:6">
      <c r="C814" s="268" t="s">
        <v>3549</v>
      </c>
      <c r="D814" s="45">
        <v>0</v>
      </c>
      <c r="E814" s="45">
        <v>0</v>
      </c>
      <c r="F814" s="45">
        <v>0</v>
      </c>
    </row>
    <row r="815" spans="3:6">
      <c r="C815" s="267" t="s">
        <v>3548</v>
      </c>
      <c r="D815" s="45">
        <v>0</v>
      </c>
      <c r="E815" s="45">
        <v>0</v>
      </c>
      <c r="F815" s="45">
        <v>0</v>
      </c>
    </row>
    <row r="816" spans="3:6">
      <c r="C816" s="268" t="s">
        <v>3547</v>
      </c>
      <c r="D816" s="45">
        <v>0</v>
      </c>
      <c r="E816" s="45">
        <v>0</v>
      </c>
      <c r="F816" s="45">
        <v>0</v>
      </c>
    </row>
    <row r="817" spans="3:6">
      <c r="C817" s="267" t="s">
        <v>356</v>
      </c>
      <c r="D817" s="45">
        <v>109.86322800000001</v>
      </c>
      <c r="E817" s="45">
        <v>153.53585150000001</v>
      </c>
      <c r="F817" s="45">
        <v>38.242470930000003</v>
      </c>
    </row>
    <row r="818" spans="3:6">
      <c r="C818" s="268" t="s">
        <v>692</v>
      </c>
      <c r="D818" s="45">
        <v>109.86322800000001</v>
      </c>
      <c r="E818" s="45">
        <v>153.53585150000001</v>
      </c>
      <c r="F818" s="45">
        <v>38.242470930000003</v>
      </c>
    </row>
    <row r="819" spans="3:6">
      <c r="C819" s="267" t="s">
        <v>4280</v>
      </c>
      <c r="D819" s="45">
        <v>0</v>
      </c>
      <c r="E819" s="45">
        <v>9.1509999999999998</v>
      </c>
      <c r="F819" s="45">
        <v>9.1501249700000002</v>
      </c>
    </row>
    <row r="820" spans="3:6">
      <c r="C820" s="268" t="s">
        <v>4279</v>
      </c>
      <c r="D820" s="45">
        <v>0</v>
      </c>
      <c r="E820" s="45">
        <v>9.1509999999999998</v>
      </c>
      <c r="F820" s="45">
        <v>9.1501249700000002</v>
      </c>
    </row>
    <row r="821" spans="3:6">
      <c r="C821" s="267" t="s">
        <v>3101</v>
      </c>
      <c r="D821" s="45">
        <v>0</v>
      </c>
      <c r="E821" s="45">
        <v>14.42257566</v>
      </c>
      <c r="F821" s="45">
        <v>14.42257466</v>
      </c>
    </row>
    <row r="822" spans="3:6">
      <c r="C822" s="268" t="s">
        <v>3102</v>
      </c>
      <c r="D822" s="45">
        <v>0</v>
      </c>
      <c r="E822" s="45">
        <v>14.42257566</v>
      </c>
      <c r="F822" s="45">
        <v>14.42257466</v>
      </c>
    </row>
    <row r="823" spans="3:6">
      <c r="C823" s="267" t="s">
        <v>2847</v>
      </c>
      <c r="D823" s="45">
        <v>8.2533259999999995</v>
      </c>
      <c r="E823" s="45">
        <v>36.081001999999998</v>
      </c>
      <c r="F823" s="45">
        <v>36.080180460000001</v>
      </c>
    </row>
    <row r="824" spans="3:6">
      <c r="C824" s="268" t="s">
        <v>2848</v>
      </c>
      <c r="D824" s="45">
        <v>8.2533259999999995</v>
      </c>
      <c r="E824" s="45">
        <v>1.9999999999999999E-6</v>
      </c>
      <c r="F824" s="45">
        <v>0</v>
      </c>
    </row>
    <row r="825" spans="3:6">
      <c r="C825" s="268" t="s">
        <v>4278</v>
      </c>
      <c r="D825" s="45">
        <v>0</v>
      </c>
      <c r="E825" s="45">
        <v>36.081000000000003</v>
      </c>
      <c r="F825" s="45">
        <v>36.080180460000001</v>
      </c>
    </row>
    <row r="826" spans="3:6">
      <c r="C826" s="267" t="s">
        <v>1065</v>
      </c>
      <c r="D826" s="45">
        <v>124.100127</v>
      </c>
      <c r="E826" s="45">
        <v>159.58465240999999</v>
      </c>
      <c r="F826" s="45">
        <v>157.29654248</v>
      </c>
    </row>
    <row r="827" spans="3:6">
      <c r="C827" s="268" t="s">
        <v>1066</v>
      </c>
      <c r="D827" s="45">
        <v>124.100127</v>
      </c>
      <c r="E827" s="45">
        <v>159.58465240999999</v>
      </c>
      <c r="F827" s="45">
        <v>157.29654248</v>
      </c>
    </row>
    <row r="828" spans="3:6">
      <c r="C828" s="265" t="s">
        <v>281</v>
      </c>
      <c r="D828" s="266">
        <v>6.4790359999999998</v>
      </c>
      <c r="E828" s="266">
        <v>229.35777765</v>
      </c>
      <c r="F828" s="266">
        <v>221.03958294000003</v>
      </c>
    </row>
    <row r="829" spans="3:6">
      <c r="C829" s="267" t="s">
        <v>2514</v>
      </c>
      <c r="D829" s="45">
        <v>6.4790359999999998</v>
      </c>
      <c r="E829" s="45">
        <v>19.922820650000002</v>
      </c>
      <c r="F829" s="45">
        <v>11.604684330000001</v>
      </c>
    </row>
    <row r="830" spans="3:6">
      <c r="C830" s="268" t="s">
        <v>2515</v>
      </c>
      <c r="D830" s="45">
        <v>6.4790359999999998</v>
      </c>
      <c r="E830" s="45">
        <v>19.922820650000002</v>
      </c>
      <c r="F830" s="45">
        <v>11.604684330000001</v>
      </c>
    </row>
    <row r="831" spans="3:6">
      <c r="C831" s="267" t="s">
        <v>4096</v>
      </c>
      <c r="D831" s="45">
        <v>0</v>
      </c>
      <c r="E831" s="45">
        <v>167.594347</v>
      </c>
      <c r="F831" s="45">
        <v>167.59434633000001</v>
      </c>
    </row>
    <row r="832" spans="3:6">
      <c r="C832" s="268" t="s">
        <v>3223</v>
      </c>
      <c r="D832" s="45">
        <v>0</v>
      </c>
      <c r="E832" s="45">
        <v>167.594347</v>
      </c>
      <c r="F832" s="45">
        <v>167.59434633000001</v>
      </c>
    </row>
    <row r="833" spans="3:6">
      <c r="C833" s="267" t="s">
        <v>2751</v>
      </c>
      <c r="D833" s="45">
        <v>0</v>
      </c>
      <c r="E833" s="45">
        <v>41.840609999999998</v>
      </c>
      <c r="F833" s="45">
        <v>41.840552280000004</v>
      </c>
    </row>
    <row r="834" spans="3:6">
      <c r="C834" s="268" t="s">
        <v>3282</v>
      </c>
      <c r="D834" s="45">
        <v>0</v>
      </c>
      <c r="E834" s="45">
        <v>41.840609999999998</v>
      </c>
      <c r="F834" s="45">
        <v>41.840552280000004</v>
      </c>
    </row>
    <row r="835" spans="3:6">
      <c r="C835" s="265" t="s">
        <v>296</v>
      </c>
      <c r="D835" s="266">
        <v>0</v>
      </c>
      <c r="E835" s="266">
        <v>126.81869184999999</v>
      </c>
      <c r="F835" s="266">
        <v>126.81869184999999</v>
      </c>
    </row>
    <row r="836" spans="3:6">
      <c r="C836" s="267" t="s">
        <v>4315</v>
      </c>
      <c r="D836" s="45">
        <v>0</v>
      </c>
      <c r="E836" s="45">
        <v>126.81869184999999</v>
      </c>
      <c r="F836" s="45">
        <v>126.81869184999999</v>
      </c>
    </row>
    <row r="837" spans="3:6">
      <c r="C837" s="268" t="s">
        <v>4314</v>
      </c>
      <c r="D837" s="45">
        <v>0</v>
      </c>
      <c r="E837" s="45">
        <v>126.81869184999999</v>
      </c>
      <c r="F837" s="45">
        <v>126.81869184999999</v>
      </c>
    </row>
    <row r="838" spans="3:6">
      <c r="C838" s="265" t="s">
        <v>282</v>
      </c>
      <c r="D838" s="266">
        <v>180.75</v>
      </c>
      <c r="E838" s="266">
        <v>0</v>
      </c>
      <c r="F838" s="266">
        <v>0</v>
      </c>
    </row>
    <row r="839" spans="3:6">
      <c r="C839" s="267" t="s">
        <v>4095</v>
      </c>
      <c r="D839" s="45">
        <v>180.75</v>
      </c>
      <c r="E839" s="45">
        <v>0</v>
      </c>
      <c r="F839" s="45">
        <v>0</v>
      </c>
    </row>
    <row r="840" spans="3:6">
      <c r="C840" s="268" t="s">
        <v>683</v>
      </c>
      <c r="D840" s="45">
        <v>180.75</v>
      </c>
      <c r="E840" s="45">
        <v>0</v>
      </c>
      <c r="F840" s="45">
        <v>0</v>
      </c>
    </row>
    <row r="841" spans="3:6">
      <c r="C841" s="265" t="s">
        <v>283</v>
      </c>
      <c r="D841" s="266">
        <v>130.263116</v>
      </c>
      <c r="E841" s="266">
        <v>130.263116</v>
      </c>
      <c r="F841" s="266">
        <v>0</v>
      </c>
    </row>
    <row r="842" spans="3:6">
      <c r="C842" s="267" t="s">
        <v>347</v>
      </c>
      <c r="D842" s="45">
        <v>63.658116</v>
      </c>
      <c r="E842" s="45">
        <v>63.658116</v>
      </c>
      <c r="F842" s="45">
        <v>0</v>
      </c>
    </row>
    <row r="843" spans="3:6">
      <c r="C843" s="268" t="s">
        <v>682</v>
      </c>
      <c r="D843" s="45">
        <v>63.658116</v>
      </c>
      <c r="E843" s="45">
        <v>63.658116</v>
      </c>
      <c r="F843" s="45">
        <v>0</v>
      </c>
    </row>
    <row r="844" spans="3:6">
      <c r="C844" s="267" t="s">
        <v>4095</v>
      </c>
      <c r="D844" s="45">
        <v>66.605000000000004</v>
      </c>
      <c r="E844" s="45">
        <v>66.605000000000004</v>
      </c>
      <c r="F844" s="45">
        <v>0</v>
      </c>
    </row>
    <row r="845" spans="3:6">
      <c r="C845" s="268" t="s">
        <v>683</v>
      </c>
      <c r="D845" s="45">
        <v>66.605000000000004</v>
      </c>
      <c r="E845" s="45">
        <v>66.605000000000004</v>
      </c>
      <c r="F845" s="45">
        <v>0</v>
      </c>
    </row>
    <row r="846" spans="3:6">
      <c r="C846" s="193" t="s">
        <v>357</v>
      </c>
      <c r="D846" s="45">
        <v>617.19565499999999</v>
      </c>
      <c r="E846" s="45">
        <v>1104.0225690299999</v>
      </c>
      <c r="F846" s="45">
        <v>818.73102084000004</v>
      </c>
    </row>
    <row r="847" spans="3:6">
      <c r="C847" s="265" t="s">
        <v>279</v>
      </c>
      <c r="D847" s="266">
        <v>435.94752399999999</v>
      </c>
      <c r="E847" s="266">
        <v>885.17054857999995</v>
      </c>
      <c r="F847" s="266">
        <v>631.90895966000005</v>
      </c>
    </row>
    <row r="848" spans="3:6">
      <c r="C848" s="267" t="s">
        <v>1176</v>
      </c>
      <c r="D848" s="45">
        <v>11.075727000000001</v>
      </c>
      <c r="E848" s="45">
        <v>9.9999999999999995E-7</v>
      </c>
      <c r="F848" s="45">
        <v>0</v>
      </c>
    </row>
    <row r="849" spans="3:6">
      <c r="C849" s="268" t="s">
        <v>1177</v>
      </c>
      <c r="D849" s="45">
        <v>11.075727000000001</v>
      </c>
      <c r="E849" s="45">
        <v>9.9999999999999995E-7</v>
      </c>
      <c r="F849" s="45">
        <v>0</v>
      </c>
    </row>
    <row r="850" spans="3:6">
      <c r="C850" s="267" t="s">
        <v>1178</v>
      </c>
      <c r="D850" s="45">
        <v>4.6120450000000002</v>
      </c>
      <c r="E850" s="45">
        <v>1.95E-6</v>
      </c>
      <c r="F850" s="45">
        <v>0</v>
      </c>
    </row>
    <row r="851" spans="3:6">
      <c r="C851" s="268" t="s">
        <v>1179</v>
      </c>
      <c r="D851" s="45">
        <v>4.6120450000000002</v>
      </c>
      <c r="E851" s="45">
        <v>1.95E-6</v>
      </c>
      <c r="F851" s="45">
        <v>0</v>
      </c>
    </row>
    <row r="852" spans="3:6">
      <c r="C852" s="267" t="s">
        <v>358</v>
      </c>
      <c r="D852" s="45">
        <v>1.4279200000000001</v>
      </c>
      <c r="E852" s="45">
        <v>2.9307500000000002</v>
      </c>
      <c r="F852" s="45">
        <v>0</v>
      </c>
    </row>
    <row r="853" spans="3:6">
      <c r="C853" s="268" t="s">
        <v>693</v>
      </c>
      <c r="D853" s="45">
        <v>1.4279200000000001</v>
      </c>
      <c r="E853" s="45">
        <v>2.9307500000000002</v>
      </c>
      <c r="F853" s="45">
        <v>0</v>
      </c>
    </row>
    <row r="854" spans="3:6">
      <c r="C854" s="267" t="s">
        <v>2692</v>
      </c>
      <c r="D854" s="45">
        <v>29.813568</v>
      </c>
      <c r="E854" s="45">
        <v>18.825310000000002</v>
      </c>
      <c r="F854" s="45">
        <v>18.825309730000001</v>
      </c>
    </row>
    <row r="855" spans="3:6">
      <c r="C855" s="268" t="s">
        <v>2587</v>
      </c>
      <c r="D855" s="45">
        <v>29.813568</v>
      </c>
      <c r="E855" s="45">
        <v>18.825310000000002</v>
      </c>
      <c r="F855" s="45">
        <v>18.825309730000001</v>
      </c>
    </row>
    <row r="856" spans="3:6">
      <c r="C856" s="267" t="s">
        <v>359</v>
      </c>
      <c r="D856" s="45">
        <v>0.32350200000000001</v>
      </c>
      <c r="E856" s="45">
        <v>21.728486520000001</v>
      </c>
      <c r="F856" s="45">
        <v>16.298717410000002</v>
      </c>
    </row>
    <row r="857" spans="3:6">
      <c r="C857" s="268" t="s">
        <v>694</v>
      </c>
      <c r="D857" s="45">
        <v>0.32350200000000001</v>
      </c>
      <c r="E857" s="45">
        <v>21.728486520000001</v>
      </c>
      <c r="F857" s="45">
        <v>16.298717410000002</v>
      </c>
    </row>
    <row r="858" spans="3:6">
      <c r="C858" s="267" t="s">
        <v>4094</v>
      </c>
      <c r="D858" s="45">
        <v>0</v>
      </c>
      <c r="E858" s="45">
        <v>17.850720070000001</v>
      </c>
      <c r="F858" s="45">
        <v>17.041636059999998</v>
      </c>
    </row>
    <row r="859" spans="3:6">
      <c r="C859" s="268" t="s">
        <v>3185</v>
      </c>
      <c r="D859" s="45">
        <v>0</v>
      </c>
      <c r="E859" s="45">
        <v>17.850720070000001</v>
      </c>
      <c r="F859" s="45">
        <v>17.041636059999998</v>
      </c>
    </row>
    <row r="860" spans="3:6">
      <c r="C860" s="267" t="s">
        <v>4191</v>
      </c>
      <c r="D860" s="45">
        <v>0</v>
      </c>
      <c r="E860" s="45">
        <v>2.1490813700000002</v>
      </c>
      <c r="F860" s="45">
        <v>0</v>
      </c>
    </row>
    <row r="861" spans="3:6">
      <c r="C861" s="268" t="s">
        <v>4190</v>
      </c>
      <c r="D861" s="45">
        <v>0</v>
      </c>
      <c r="E861" s="45">
        <v>2.1490813700000002</v>
      </c>
      <c r="F861" s="45">
        <v>0</v>
      </c>
    </row>
    <row r="862" spans="3:6">
      <c r="C862" s="267" t="s">
        <v>4093</v>
      </c>
      <c r="D862" s="45">
        <v>19.672785999999999</v>
      </c>
      <c r="E862" s="45">
        <v>18.949318630000004</v>
      </c>
      <c r="F862" s="45">
        <v>18.910638830000003</v>
      </c>
    </row>
    <row r="863" spans="3:6">
      <c r="C863" s="268" t="s">
        <v>2588</v>
      </c>
      <c r="D863" s="45">
        <v>19.672785999999999</v>
      </c>
      <c r="E863" s="45">
        <v>18.949318630000004</v>
      </c>
      <c r="F863" s="45">
        <v>18.910638830000003</v>
      </c>
    </row>
    <row r="864" spans="3:6">
      <c r="C864" s="267" t="s">
        <v>4189</v>
      </c>
      <c r="D864" s="45">
        <v>0</v>
      </c>
      <c r="E864" s="45">
        <v>7.4879507500000004</v>
      </c>
      <c r="F864" s="45">
        <v>0</v>
      </c>
    </row>
    <row r="865" spans="3:6">
      <c r="C865" s="268" t="s">
        <v>4188</v>
      </c>
      <c r="D865" s="45">
        <v>0</v>
      </c>
      <c r="E865" s="45">
        <v>7.4879507500000004</v>
      </c>
      <c r="F865" s="45">
        <v>0</v>
      </c>
    </row>
    <row r="866" spans="3:6">
      <c r="C866" s="267" t="s">
        <v>1180</v>
      </c>
      <c r="D866" s="45">
        <v>6.6062060000000002</v>
      </c>
      <c r="E866" s="45">
        <v>1.8300000000000001E-6</v>
      </c>
      <c r="F866" s="45">
        <v>0</v>
      </c>
    </row>
    <row r="867" spans="3:6">
      <c r="C867" s="268" t="s">
        <v>1181</v>
      </c>
      <c r="D867" s="45">
        <v>6.6062060000000002</v>
      </c>
      <c r="E867" s="45">
        <v>1.8300000000000001E-6</v>
      </c>
      <c r="F867" s="45">
        <v>0</v>
      </c>
    </row>
    <row r="868" spans="3:6">
      <c r="C868" s="267" t="s">
        <v>1182</v>
      </c>
      <c r="D868" s="45">
        <v>12.313456</v>
      </c>
      <c r="E868" s="45">
        <v>4.0000000299999998</v>
      </c>
      <c r="F868" s="45">
        <v>3.3163752799999999</v>
      </c>
    </row>
    <row r="869" spans="3:6">
      <c r="C869" s="268" t="s">
        <v>1183</v>
      </c>
      <c r="D869" s="45">
        <v>12.313456</v>
      </c>
      <c r="E869" s="45">
        <v>4.0000000299999998</v>
      </c>
      <c r="F869" s="45">
        <v>3.3163752799999999</v>
      </c>
    </row>
    <row r="870" spans="3:6">
      <c r="C870" s="267" t="s">
        <v>1419</v>
      </c>
      <c r="D870" s="45">
        <v>6.7554939999999997</v>
      </c>
      <c r="E870" s="45">
        <v>2.0898754400000001</v>
      </c>
      <c r="F870" s="45">
        <v>1.53909881</v>
      </c>
    </row>
    <row r="871" spans="3:6">
      <c r="C871" s="268" t="s">
        <v>1420</v>
      </c>
      <c r="D871" s="45">
        <v>6.7554939999999997</v>
      </c>
      <c r="E871" s="45">
        <v>2.0898754400000001</v>
      </c>
      <c r="F871" s="45">
        <v>1.53909881</v>
      </c>
    </row>
    <row r="872" spans="3:6">
      <c r="C872" s="267" t="s">
        <v>1421</v>
      </c>
      <c r="D872" s="45">
        <v>6.7554939999999997</v>
      </c>
      <c r="E872" s="45">
        <v>1.7781979999999999</v>
      </c>
      <c r="F872" s="45">
        <v>1.5390988000000001</v>
      </c>
    </row>
    <row r="873" spans="3:6">
      <c r="C873" s="268" t="s">
        <v>1422</v>
      </c>
      <c r="D873" s="45">
        <v>6.7554939999999997</v>
      </c>
      <c r="E873" s="45">
        <v>1.7781979999999999</v>
      </c>
      <c r="F873" s="45">
        <v>1.5390988000000001</v>
      </c>
    </row>
    <row r="874" spans="3:6">
      <c r="C874" s="267" t="s">
        <v>1423</v>
      </c>
      <c r="D874" s="45">
        <v>4.7853729999999999</v>
      </c>
      <c r="E874" s="45">
        <v>1.0834075700000001</v>
      </c>
      <c r="F874" s="45">
        <v>1.0834057099999999</v>
      </c>
    </row>
    <row r="875" spans="3:6">
      <c r="C875" s="268" t="s">
        <v>1424</v>
      </c>
      <c r="D875" s="45">
        <v>4.7853729999999999</v>
      </c>
      <c r="E875" s="45">
        <v>1.0834075700000001</v>
      </c>
      <c r="F875" s="45">
        <v>1.0834057099999999</v>
      </c>
    </row>
    <row r="876" spans="3:6">
      <c r="C876" s="267" t="s">
        <v>1425</v>
      </c>
      <c r="D876" s="45">
        <v>6.7554939999999997</v>
      </c>
      <c r="E876" s="45">
        <v>4.4941285300000002</v>
      </c>
      <c r="F876" s="45">
        <v>1.4941292399999999</v>
      </c>
    </row>
    <row r="877" spans="3:6">
      <c r="C877" s="268" t="s">
        <v>1426</v>
      </c>
      <c r="D877" s="45">
        <v>6.7554939999999997</v>
      </c>
      <c r="E877" s="45">
        <v>4.4941285300000002</v>
      </c>
      <c r="F877" s="45">
        <v>1.4941292399999999</v>
      </c>
    </row>
    <row r="878" spans="3:6">
      <c r="C878" s="267" t="s">
        <v>1427</v>
      </c>
      <c r="D878" s="45">
        <v>6.7554939999999997</v>
      </c>
      <c r="E878" s="45">
        <v>1.519099</v>
      </c>
      <c r="F878" s="45">
        <v>1.5190988000000001</v>
      </c>
    </row>
    <row r="879" spans="3:6">
      <c r="C879" s="268" t="s">
        <v>1428</v>
      </c>
      <c r="D879" s="45">
        <v>6.7554939999999997</v>
      </c>
      <c r="E879" s="45">
        <v>1.519099</v>
      </c>
      <c r="F879" s="45">
        <v>1.5190988000000001</v>
      </c>
    </row>
    <row r="880" spans="3:6">
      <c r="C880" s="267" t="s">
        <v>1429</v>
      </c>
      <c r="D880" s="45">
        <v>4.7853729999999999</v>
      </c>
      <c r="E880" s="45">
        <v>0</v>
      </c>
      <c r="F880" s="45">
        <v>0</v>
      </c>
    </row>
    <row r="881" spans="3:6">
      <c r="C881" s="268" t="s">
        <v>1430</v>
      </c>
      <c r="D881" s="45">
        <v>4.7853729999999999</v>
      </c>
      <c r="E881" s="45">
        <v>0</v>
      </c>
      <c r="F881" s="45">
        <v>0</v>
      </c>
    </row>
    <row r="882" spans="3:6">
      <c r="C882" s="267" t="s">
        <v>1431</v>
      </c>
      <c r="D882" s="45">
        <v>11.249055</v>
      </c>
      <c r="E882" s="45">
        <v>0</v>
      </c>
      <c r="F882" s="45">
        <v>0</v>
      </c>
    </row>
    <row r="883" spans="3:6">
      <c r="C883" s="268" t="s">
        <v>1432</v>
      </c>
      <c r="D883" s="45">
        <v>11.249055</v>
      </c>
      <c r="E883" s="45">
        <v>0</v>
      </c>
      <c r="F883" s="45">
        <v>0</v>
      </c>
    </row>
    <row r="884" spans="3:6">
      <c r="C884" s="267" t="s">
        <v>1433</v>
      </c>
      <c r="D884" s="45">
        <v>11.249055</v>
      </c>
      <c r="E884" s="45">
        <v>0</v>
      </c>
      <c r="F884" s="45">
        <v>0</v>
      </c>
    </row>
    <row r="885" spans="3:6">
      <c r="C885" s="268" t="s">
        <v>1434</v>
      </c>
      <c r="D885" s="45">
        <v>11.249055</v>
      </c>
      <c r="E885" s="45">
        <v>0</v>
      </c>
      <c r="F885" s="45">
        <v>0</v>
      </c>
    </row>
    <row r="886" spans="3:6">
      <c r="C886" s="267" t="s">
        <v>1435</v>
      </c>
      <c r="D886" s="45">
        <v>11.249055</v>
      </c>
      <c r="E886" s="45">
        <v>0</v>
      </c>
      <c r="F886" s="45">
        <v>0</v>
      </c>
    </row>
    <row r="887" spans="3:6">
      <c r="C887" s="268" t="s">
        <v>1436</v>
      </c>
      <c r="D887" s="45">
        <v>11.249055</v>
      </c>
      <c r="E887" s="45">
        <v>0</v>
      </c>
      <c r="F887" s="45">
        <v>0</v>
      </c>
    </row>
    <row r="888" spans="3:6">
      <c r="C888" s="267" t="s">
        <v>1437</v>
      </c>
      <c r="D888" s="45">
        <v>6.7554939999999997</v>
      </c>
      <c r="E888" s="45">
        <v>9.9999999999999995E-7</v>
      </c>
      <c r="F888" s="45">
        <v>0</v>
      </c>
    </row>
    <row r="889" spans="3:6">
      <c r="C889" s="268" t="s">
        <v>1438</v>
      </c>
      <c r="D889" s="45">
        <v>6.7554939999999997</v>
      </c>
      <c r="E889" s="45">
        <v>9.9999999999999995E-7</v>
      </c>
      <c r="F889" s="45">
        <v>0</v>
      </c>
    </row>
    <row r="890" spans="3:6">
      <c r="C890" s="267" t="s">
        <v>360</v>
      </c>
      <c r="D890" s="45">
        <v>46.629416999999997</v>
      </c>
      <c r="E890" s="45">
        <v>33.893346219999998</v>
      </c>
      <c r="F890" s="45">
        <v>26.106898219999998</v>
      </c>
    </row>
    <row r="891" spans="3:6">
      <c r="C891" s="268" t="s">
        <v>695</v>
      </c>
      <c r="D891" s="45">
        <v>46.629416999999997</v>
      </c>
      <c r="E891" s="45">
        <v>33.893346219999998</v>
      </c>
      <c r="F891" s="45">
        <v>26.106898219999998</v>
      </c>
    </row>
    <row r="892" spans="3:6">
      <c r="C892" s="267" t="s">
        <v>3313</v>
      </c>
      <c r="D892" s="45">
        <v>0</v>
      </c>
      <c r="E892" s="45">
        <v>11.87685136</v>
      </c>
      <c r="F892" s="45">
        <v>11.876851349999999</v>
      </c>
    </row>
    <row r="893" spans="3:6">
      <c r="C893" s="268" t="s">
        <v>3312</v>
      </c>
      <c r="D893" s="45">
        <v>0</v>
      </c>
      <c r="E893" s="45">
        <v>11.87685136</v>
      </c>
      <c r="F893" s="45">
        <v>11.876851349999999</v>
      </c>
    </row>
    <row r="894" spans="3:6">
      <c r="C894" s="267" t="s">
        <v>3281</v>
      </c>
      <c r="D894" s="45">
        <v>0</v>
      </c>
      <c r="E894" s="45">
        <v>0</v>
      </c>
      <c r="F894" s="45">
        <v>0</v>
      </c>
    </row>
    <row r="895" spans="3:6">
      <c r="C895" s="268" t="s">
        <v>3280</v>
      </c>
      <c r="D895" s="45">
        <v>0</v>
      </c>
      <c r="E895" s="45">
        <v>0</v>
      </c>
      <c r="F895" s="45">
        <v>0</v>
      </c>
    </row>
    <row r="896" spans="3:6">
      <c r="C896" s="267" t="s">
        <v>361</v>
      </c>
      <c r="D896" s="45">
        <v>17.11009</v>
      </c>
      <c r="E896" s="45">
        <v>266.92497400000002</v>
      </c>
      <c r="F896" s="45">
        <v>266.92497300000002</v>
      </c>
    </row>
    <row r="897" spans="3:6">
      <c r="C897" s="268" t="s">
        <v>696</v>
      </c>
      <c r="D897" s="45">
        <v>17.11009</v>
      </c>
      <c r="E897" s="45">
        <v>266.92497400000002</v>
      </c>
      <c r="F897" s="45">
        <v>266.92497300000002</v>
      </c>
    </row>
    <row r="898" spans="3:6">
      <c r="C898" s="267" t="s">
        <v>362</v>
      </c>
      <c r="D898" s="45">
        <v>11.406726000000001</v>
      </c>
      <c r="E898" s="45">
        <v>102.035794</v>
      </c>
      <c r="F898" s="45">
        <v>102.035793</v>
      </c>
    </row>
    <row r="899" spans="3:6">
      <c r="C899" s="268" t="s">
        <v>697</v>
      </c>
      <c r="D899" s="45">
        <v>11.406726000000001</v>
      </c>
      <c r="E899" s="45">
        <v>102.035794</v>
      </c>
      <c r="F899" s="45">
        <v>102.035793</v>
      </c>
    </row>
    <row r="900" spans="3:6">
      <c r="C900" s="267" t="s">
        <v>4092</v>
      </c>
      <c r="D900" s="45">
        <v>0</v>
      </c>
      <c r="E900" s="45">
        <v>1.76196774</v>
      </c>
      <c r="F900" s="45">
        <v>0</v>
      </c>
    </row>
    <row r="901" spans="3:6">
      <c r="C901" s="268" t="s">
        <v>3279</v>
      </c>
      <c r="D901" s="45">
        <v>0</v>
      </c>
      <c r="E901" s="45">
        <v>1.76196774</v>
      </c>
      <c r="F901" s="45">
        <v>0</v>
      </c>
    </row>
    <row r="902" spans="3:6">
      <c r="C902" s="267" t="s">
        <v>363</v>
      </c>
      <c r="D902" s="45">
        <v>63.64772</v>
      </c>
      <c r="E902" s="45">
        <v>2.1006040000000001</v>
      </c>
      <c r="F902" s="45">
        <v>1.335402</v>
      </c>
    </row>
    <row r="903" spans="3:6">
      <c r="C903" s="268" t="s">
        <v>698</v>
      </c>
      <c r="D903" s="45">
        <v>63.64772</v>
      </c>
      <c r="E903" s="45">
        <v>2.1006040000000001</v>
      </c>
      <c r="F903" s="45">
        <v>1.335402</v>
      </c>
    </row>
    <row r="904" spans="3:6">
      <c r="C904" s="267" t="s">
        <v>1489</v>
      </c>
      <c r="D904" s="45">
        <v>4.7853729999999999</v>
      </c>
      <c r="E904" s="45">
        <v>9.9999999999999995E-7</v>
      </c>
      <c r="F904" s="45">
        <v>0</v>
      </c>
    </row>
    <row r="905" spans="3:6">
      <c r="C905" s="268" t="s">
        <v>1490</v>
      </c>
      <c r="D905" s="45">
        <v>4.7853729999999999</v>
      </c>
      <c r="E905" s="45">
        <v>9.9999999999999995E-7</v>
      </c>
      <c r="F905" s="45">
        <v>0</v>
      </c>
    </row>
    <row r="906" spans="3:6">
      <c r="C906" s="267" t="s">
        <v>1491</v>
      </c>
      <c r="D906" s="45">
        <v>6.7554939999999997</v>
      </c>
      <c r="E906" s="45">
        <v>9.9999999999999995E-7</v>
      </c>
      <c r="F906" s="45">
        <v>0</v>
      </c>
    </row>
    <row r="907" spans="3:6">
      <c r="C907" s="268" t="s">
        <v>1492</v>
      </c>
      <c r="D907" s="45">
        <v>6.7554939999999997</v>
      </c>
      <c r="E907" s="45">
        <v>9.9999999999999995E-7</v>
      </c>
      <c r="F907" s="45">
        <v>0</v>
      </c>
    </row>
    <row r="908" spans="3:6">
      <c r="C908" s="267" t="s">
        <v>3546</v>
      </c>
      <c r="D908" s="45">
        <v>0</v>
      </c>
      <c r="E908" s="45">
        <v>0</v>
      </c>
      <c r="F908" s="45">
        <v>0</v>
      </c>
    </row>
    <row r="909" spans="3:6">
      <c r="C909" s="268" t="s">
        <v>3545</v>
      </c>
      <c r="D909" s="45">
        <v>0</v>
      </c>
      <c r="E909" s="45">
        <v>0</v>
      </c>
      <c r="F909" s="45">
        <v>0</v>
      </c>
    </row>
    <row r="910" spans="3:6">
      <c r="C910" s="267" t="s">
        <v>3544</v>
      </c>
      <c r="D910" s="45">
        <v>0</v>
      </c>
      <c r="E910" s="45">
        <v>0</v>
      </c>
      <c r="F910" s="45">
        <v>0</v>
      </c>
    </row>
    <row r="911" spans="3:6">
      <c r="C911" s="268" t="s">
        <v>3543</v>
      </c>
      <c r="D911" s="45">
        <v>0</v>
      </c>
      <c r="E911" s="45">
        <v>0</v>
      </c>
      <c r="F911" s="45">
        <v>0</v>
      </c>
    </row>
    <row r="912" spans="3:6">
      <c r="C912" s="267" t="s">
        <v>3542</v>
      </c>
      <c r="D912" s="45">
        <v>0</v>
      </c>
      <c r="E912" s="45">
        <v>0</v>
      </c>
      <c r="F912" s="45">
        <v>0</v>
      </c>
    </row>
    <row r="913" spans="3:6">
      <c r="C913" s="268" t="s">
        <v>3541</v>
      </c>
      <c r="D913" s="45">
        <v>0</v>
      </c>
      <c r="E913" s="45">
        <v>0</v>
      </c>
      <c r="F913" s="45">
        <v>0</v>
      </c>
    </row>
    <row r="914" spans="3:6">
      <c r="C914" s="267" t="s">
        <v>4091</v>
      </c>
      <c r="D914" s="45">
        <v>0</v>
      </c>
      <c r="E914" s="45">
        <v>0</v>
      </c>
      <c r="F914" s="45">
        <v>0</v>
      </c>
    </row>
    <row r="915" spans="3:6">
      <c r="C915" s="268" t="s">
        <v>3540</v>
      </c>
      <c r="D915" s="45">
        <v>0</v>
      </c>
      <c r="E915" s="45">
        <v>0</v>
      </c>
      <c r="F915" s="45">
        <v>0</v>
      </c>
    </row>
    <row r="916" spans="3:6">
      <c r="C916" s="267" t="s">
        <v>3278</v>
      </c>
      <c r="D916" s="45">
        <v>0</v>
      </c>
      <c r="E916" s="45">
        <v>1.9307789000000002</v>
      </c>
      <c r="F916" s="45">
        <v>0</v>
      </c>
    </row>
    <row r="917" spans="3:6">
      <c r="C917" s="268" t="s">
        <v>3277</v>
      </c>
      <c r="D917" s="45">
        <v>0</v>
      </c>
      <c r="E917" s="45">
        <v>1.9307789000000002</v>
      </c>
      <c r="F917" s="45">
        <v>0</v>
      </c>
    </row>
    <row r="918" spans="3:6">
      <c r="C918" s="267" t="s">
        <v>4187</v>
      </c>
      <c r="D918" s="45">
        <v>0</v>
      </c>
      <c r="E918" s="45">
        <v>4.5509045099999996</v>
      </c>
      <c r="F918" s="45">
        <v>0</v>
      </c>
    </row>
    <row r="919" spans="3:6">
      <c r="C919" s="268" t="s">
        <v>4186</v>
      </c>
      <c r="D919" s="45">
        <v>0</v>
      </c>
      <c r="E919" s="45">
        <v>4.5509045099999996</v>
      </c>
      <c r="F919" s="45">
        <v>0</v>
      </c>
    </row>
    <row r="920" spans="3:6">
      <c r="C920" s="267" t="s">
        <v>2753</v>
      </c>
      <c r="D920" s="45">
        <v>17.615500999999998</v>
      </c>
      <c r="E920" s="45">
        <v>11.450096</v>
      </c>
      <c r="F920" s="45">
        <v>11.450075999999999</v>
      </c>
    </row>
    <row r="921" spans="3:6">
      <c r="C921" s="268" t="s">
        <v>2754</v>
      </c>
      <c r="D921" s="45">
        <v>17.615500999999998</v>
      </c>
      <c r="E921" s="45">
        <v>11.450096</v>
      </c>
      <c r="F921" s="45">
        <v>11.450075999999999</v>
      </c>
    </row>
    <row r="922" spans="3:6">
      <c r="C922" s="267" t="s">
        <v>4090</v>
      </c>
      <c r="D922" s="45">
        <v>0</v>
      </c>
      <c r="E922" s="45">
        <v>0.52032886999999994</v>
      </c>
      <c r="F922" s="45">
        <v>0.4162631</v>
      </c>
    </row>
    <row r="923" spans="3:6">
      <c r="C923" s="268" t="s">
        <v>3701</v>
      </c>
      <c r="D923" s="45">
        <v>0</v>
      </c>
      <c r="E923" s="45">
        <v>0.52032886999999994</v>
      </c>
      <c r="F923" s="45">
        <v>0.4162631</v>
      </c>
    </row>
    <row r="924" spans="3:6">
      <c r="C924" s="267" t="s">
        <v>2755</v>
      </c>
      <c r="D924" s="45">
        <v>19.672785999999999</v>
      </c>
      <c r="E924" s="45">
        <v>0</v>
      </c>
      <c r="F924" s="45">
        <v>0</v>
      </c>
    </row>
    <row r="925" spans="3:6">
      <c r="C925" s="268" t="s">
        <v>2756</v>
      </c>
      <c r="D925" s="45">
        <v>19.672785999999999</v>
      </c>
      <c r="E925" s="45">
        <v>0</v>
      </c>
      <c r="F925" s="45">
        <v>0</v>
      </c>
    </row>
    <row r="926" spans="3:6">
      <c r="C926" s="267" t="s">
        <v>2757</v>
      </c>
      <c r="D926" s="45">
        <v>24.044516000000002</v>
      </c>
      <c r="E926" s="45">
        <v>12.494632660000001</v>
      </c>
      <c r="F926" s="45">
        <v>12.49462514</v>
      </c>
    </row>
    <row r="927" spans="3:6">
      <c r="C927" s="268" t="s">
        <v>2758</v>
      </c>
      <c r="D927" s="45">
        <v>24.044516000000002</v>
      </c>
      <c r="E927" s="45">
        <v>12.494632660000001</v>
      </c>
      <c r="F927" s="45">
        <v>12.49462514</v>
      </c>
    </row>
    <row r="928" spans="3:6">
      <c r="C928" s="267" t="s">
        <v>4089</v>
      </c>
      <c r="D928" s="45">
        <v>10.90945</v>
      </c>
      <c r="E928" s="45">
        <v>7.5133065400000003</v>
      </c>
      <c r="F928" s="45">
        <v>0</v>
      </c>
    </row>
    <row r="929" spans="3:6">
      <c r="C929" s="268" t="s">
        <v>2849</v>
      </c>
      <c r="D929" s="45">
        <v>10.90945</v>
      </c>
      <c r="E929" s="45">
        <v>7.5133065400000003</v>
      </c>
      <c r="F929" s="45">
        <v>0</v>
      </c>
    </row>
    <row r="930" spans="3:6">
      <c r="C930" s="267" t="s">
        <v>2850</v>
      </c>
      <c r="D930" s="45">
        <v>1.6613070000000001</v>
      </c>
      <c r="E930" s="45">
        <v>0</v>
      </c>
      <c r="F930" s="45">
        <v>0</v>
      </c>
    </row>
    <row r="931" spans="3:6">
      <c r="C931" s="268" t="s">
        <v>2851</v>
      </c>
      <c r="D931" s="45">
        <v>1.6613070000000001</v>
      </c>
      <c r="E931" s="45">
        <v>0</v>
      </c>
      <c r="F931" s="45">
        <v>0</v>
      </c>
    </row>
    <row r="932" spans="3:6">
      <c r="C932" s="267" t="s">
        <v>3700</v>
      </c>
      <c r="D932" s="45">
        <v>0</v>
      </c>
      <c r="E932" s="45">
        <v>5.5</v>
      </c>
      <c r="F932" s="45">
        <v>0</v>
      </c>
    </row>
    <row r="933" spans="3:6">
      <c r="C933" s="268" t="s">
        <v>3699</v>
      </c>
      <c r="D933" s="45">
        <v>0</v>
      </c>
      <c r="E933" s="45">
        <v>5.5</v>
      </c>
      <c r="F933" s="45">
        <v>0</v>
      </c>
    </row>
    <row r="934" spans="3:6">
      <c r="C934" s="267" t="s">
        <v>1067</v>
      </c>
      <c r="D934" s="45">
        <v>37.095415000000003</v>
      </c>
      <c r="E934" s="45">
        <v>88.559917089999999</v>
      </c>
      <c r="F934" s="45">
        <v>88.559857600000001</v>
      </c>
    </row>
    <row r="935" spans="3:6">
      <c r="C935" s="268" t="s">
        <v>1068</v>
      </c>
      <c r="D935" s="45">
        <v>37.095415000000003</v>
      </c>
      <c r="E935" s="45">
        <v>88.559917089999999</v>
      </c>
      <c r="F935" s="45">
        <v>88.559857600000001</v>
      </c>
    </row>
    <row r="936" spans="3:6">
      <c r="C936" s="267" t="s">
        <v>364</v>
      </c>
      <c r="D936" s="45">
        <v>11.673138</v>
      </c>
      <c r="E936" s="45">
        <v>229.17071300000001</v>
      </c>
      <c r="F936" s="45">
        <v>29.140711579999998</v>
      </c>
    </row>
    <row r="937" spans="3:6">
      <c r="C937" s="268" t="s">
        <v>699</v>
      </c>
      <c r="D937" s="45">
        <v>11.673138</v>
      </c>
      <c r="E937" s="45">
        <v>229.17071300000001</v>
      </c>
      <c r="F937" s="45">
        <v>29.140711579999998</v>
      </c>
    </row>
    <row r="938" spans="3:6">
      <c r="C938" s="265" t="s">
        <v>281</v>
      </c>
      <c r="D938" s="266">
        <v>0.88133600000000001</v>
      </c>
      <c r="E938" s="266">
        <v>2.1060688700000001</v>
      </c>
      <c r="F938" s="266">
        <v>1.9344098000000001</v>
      </c>
    </row>
    <row r="939" spans="3:6">
      <c r="C939" s="267" t="s">
        <v>4088</v>
      </c>
      <c r="D939" s="45">
        <v>0.88133600000000001</v>
      </c>
      <c r="E939" s="45">
        <v>2.1060688700000001</v>
      </c>
      <c r="F939" s="45">
        <v>1.9344098000000001</v>
      </c>
    </row>
    <row r="940" spans="3:6">
      <c r="C940" s="268" t="s">
        <v>2516</v>
      </c>
      <c r="D940" s="45">
        <v>0.88133600000000001</v>
      </c>
      <c r="E940" s="45">
        <v>2.1060688700000001</v>
      </c>
      <c r="F940" s="45">
        <v>1.9344098000000001</v>
      </c>
    </row>
    <row r="941" spans="3:6">
      <c r="C941" s="267" t="s">
        <v>364</v>
      </c>
      <c r="D941" s="45">
        <v>0</v>
      </c>
      <c r="E941" s="45">
        <v>0</v>
      </c>
      <c r="F941" s="45">
        <v>0</v>
      </c>
    </row>
    <row r="942" spans="3:6">
      <c r="C942" s="268" t="s">
        <v>699</v>
      </c>
      <c r="D942" s="45">
        <v>0</v>
      </c>
      <c r="E942" s="45">
        <v>0</v>
      </c>
      <c r="F942" s="45">
        <v>0</v>
      </c>
    </row>
    <row r="943" spans="3:6">
      <c r="C943" s="265" t="s">
        <v>296</v>
      </c>
      <c r="D943" s="266">
        <v>0</v>
      </c>
      <c r="E943" s="266">
        <v>29.988588780000001</v>
      </c>
      <c r="F943" s="266">
        <v>29.988588780000001</v>
      </c>
    </row>
    <row r="944" spans="3:6">
      <c r="C944" s="267" t="s">
        <v>362</v>
      </c>
      <c r="D944" s="45">
        <v>0</v>
      </c>
      <c r="E944" s="45">
        <v>29.988588780000001</v>
      </c>
      <c r="F944" s="45">
        <v>29.988588780000001</v>
      </c>
    </row>
    <row r="945" spans="3:6">
      <c r="C945" s="268" t="s">
        <v>697</v>
      </c>
      <c r="D945" s="45">
        <v>0</v>
      </c>
      <c r="E945" s="45">
        <v>29.988588780000001</v>
      </c>
      <c r="F945" s="45">
        <v>29.988588780000001</v>
      </c>
    </row>
    <row r="946" spans="3:6">
      <c r="C946" s="265" t="s">
        <v>282</v>
      </c>
      <c r="D946" s="266">
        <v>180.366795</v>
      </c>
      <c r="E946" s="266">
        <v>186.75736280000001</v>
      </c>
      <c r="F946" s="266">
        <v>154.89906260000004</v>
      </c>
    </row>
    <row r="947" spans="3:6">
      <c r="C947" s="267" t="s">
        <v>322</v>
      </c>
      <c r="D947" s="45">
        <v>180.366795</v>
      </c>
      <c r="E947" s="45">
        <v>186.75736280000001</v>
      </c>
      <c r="F947" s="45">
        <v>154.89906260000004</v>
      </c>
    </row>
    <row r="948" spans="3:6">
      <c r="C948" s="268" t="s">
        <v>4207</v>
      </c>
      <c r="D948" s="45">
        <v>180.366795</v>
      </c>
      <c r="E948" s="45">
        <v>186.75736280000001</v>
      </c>
      <c r="F948" s="45">
        <v>154.89906260000004</v>
      </c>
    </row>
    <row r="949" spans="3:6">
      <c r="C949" s="193" t="s">
        <v>286</v>
      </c>
      <c r="D949" s="45">
        <v>730.95125499999995</v>
      </c>
      <c r="E949" s="45">
        <v>1095.1887024399996</v>
      </c>
      <c r="F949" s="45">
        <v>792.05188791</v>
      </c>
    </row>
    <row r="950" spans="3:6">
      <c r="C950" s="265" t="s">
        <v>279</v>
      </c>
      <c r="D950" s="266">
        <v>496.77787599999999</v>
      </c>
      <c r="E950" s="266">
        <v>704.44696070999976</v>
      </c>
      <c r="F950" s="266">
        <v>599.44658108999988</v>
      </c>
    </row>
    <row r="951" spans="3:6">
      <c r="C951" s="267" t="s">
        <v>4277</v>
      </c>
      <c r="D951" s="45">
        <v>0</v>
      </c>
      <c r="E951" s="45">
        <v>90</v>
      </c>
      <c r="F951" s="45">
        <v>64.882832250000007</v>
      </c>
    </row>
    <row r="952" spans="3:6">
      <c r="C952" s="268" t="s">
        <v>4276</v>
      </c>
      <c r="D952" s="45">
        <v>0</v>
      </c>
      <c r="E952" s="45">
        <v>90</v>
      </c>
      <c r="F952" s="45">
        <v>64.882832250000007</v>
      </c>
    </row>
    <row r="953" spans="3:6">
      <c r="C953" s="267" t="s">
        <v>2517</v>
      </c>
      <c r="D953" s="45">
        <v>53.986718000000003</v>
      </c>
      <c r="E953" s="45">
        <v>37.25</v>
      </c>
      <c r="F953" s="45">
        <v>26.541578780000002</v>
      </c>
    </row>
    <row r="954" spans="3:6">
      <c r="C954" s="268" t="s">
        <v>2518</v>
      </c>
      <c r="D954" s="45">
        <v>53.986718000000003</v>
      </c>
      <c r="E954" s="45">
        <v>37.25</v>
      </c>
      <c r="F954" s="45">
        <v>26.541578780000002</v>
      </c>
    </row>
    <row r="955" spans="3:6">
      <c r="C955" s="267" t="s">
        <v>3137</v>
      </c>
      <c r="D955" s="45">
        <v>0</v>
      </c>
      <c r="E955" s="45">
        <v>30.271280359999999</v>
      </c>
      <c r="F955" s="45">
        <v>18.851891179999999</v>
      </c>
    </row>
    <row r="956" spans="3:6">
      <c r="C956" s="268" t="s">
        <v>3138</v>
      </c>
      <c r="D956" s="45">
        <v>0</v>
      </c>
      <c r="E956" s="45">
        <v>30.271280359999999</v>
      </c>
      <c r="F956" s="45">
        <v>18.851891179999999</v>
      </c>
    </row>
    <row r="957" spans="3:6">
      <c r="C957" s="267" t="s">
        <v>4275</v>
      </c>
      <c r="D957" s="45">
        <v>0</v>
      </c>
      <c r="E957" s="45">
        <v>31.844999999999999</v>
      </c>
      <c r="F957" s="45">
        <v>31.842883100000002</v>
      </c>
    </row>
    <row r="958" spans="3:6">
      <c r="C958" s="268" t="s">
        <v>4274</v>
      </c>
      <c r="D958" s="45">
        <v>0</v>
      </c>
      <c r="E958" s="45">
        <v>31.844999999999999</v>
      </c>
      <c r="F958" s="45">
        <v>31.842883100000002</v>
      </c>
    </row>
    <row r="959" spans="3:6">
      <c r="C959" s="267" t="s">
        <v>3698</v>
      </c>
      <c r="D959" s="45">
        <v>0</v>
      </c>
      <c r="E959" s="45">
        <v>25.706112999999998</v>
      </c>
      <c r="F959" s="45">
        <v>25.706112739999998</v>
      </c>
    </row>
    <row r="960" spans="3:6">
      <c r="C960" s="268" t="s">
        <v>3697</v>
      </c>
      <c r="D960" s="45">
        <v>0</v>
      </c>
      <c r="E960" s="45">
        <v>25.706112999999998</v>
      </c>
      <c r="F960" s="45">
        <v>25.706112739999998</v>
      </c>
    </row>
    <row r="961" spans="3:6">
      <c r="C961" s="267" t="s">
        <v>3222</v>
      </c>
      <c r="D961" s="45">
        <v>0</v>
      </c>
      <c r="E961" s="45">
        <v>4.3659999999999997</v>
      </c>
      <c r="F961" s="45">
        <v>0</v>
      </c>
    </row>
    <row r="962" spans="3:6">
      <c r="C962" s="268" t="s">
        <v>3221</v>
      </c>
      <c r="D962" s="45">
        <v>0</v>
      </c>
      <c r="E962" s="45">
        <v>4.3659999999999997</v>
      </c>
      <c r="F962" s="45">
        <v>0</v>
      </c>
    </row>
    <row r="963" spans="3:6">
      <c r="C963" s="267" t="s">
        <v>3696</v>
      </c>
      <c r="D963" s="45">
        <v>0</v>
      </c>
      <c r="E963" s="45">
        <v>30</v>
      </c>
      <c r="F963" s="45">
        <v>30</v>
      </c>
    </row>
    <row r="964" spans="3:6">
      <c r="C964" s="268" t="s">
        <v>3695</v>
      </c>
      <c r="D964" s="45">
        <v>0</v>
      </c>
      <c r="E964" s="45">
        <v>30</v>
      </c>
      <c r="F964" s="45">
        <v>30</v>
      </c>
    </row>
    <row r="965" spans="3:6">
      <c r="C965" s="267" t="s">
        <v>1184</v>
      </c>
      <c r="D965" s="45">
        <v>11.075727000000001</v>
      </c>
      <c r="E965" s="45">
        <v>9.9999999999999995E-7</v>
      </c>
      <c r="F965" s="45">
        <v>0</v>
      </c>
    </row>
    <row r="966" spans="3:6">
      <c r="C966" s="268" t="s">
        <v>1185</v>
      </c>
      <c r="D966" s="45">
        <v>11.075727000000001</v>
      </c>
      <c r="E966" s="45">
        <v>9.9999999999999995E-7</v>
      </c>
      <c r="F966" s="45">
        <v>0</v>
      </c>
    </row>
    <row r="967" spans="3:6">
      <c r="C967" s="267" t="s">
        <v>1186</v>
      </c>
      <c r="D967" s="45">
        <v>4.6120450000000002</v>
      </c>
      <c r="E967" s="45">
        <v>9.9999999999999995E-7</v>
      </c>
      <c r="F967" s="45">
        <v>0</v>
      </c>
    </row>
    <row r="968" spans="3:6">
      <c r="C968" s="268" t="s">
        <v>1187</v>
      </c>
      <c r="D968" s="45">
        <v>4.6120450000000002</v>
      </c>
      <c r="E968" s="45">
        <v>9.9999999999999995E-7</v>
      </c>
      <c r="F968" s="45">
        <v>0</v>
      </c>
    </row>
    <row r="969" spans="3:6">
      <c r="C969" s="267" t="s">
        <v>1188</v>
      </c>
      <c r="D969" s="45">
        <v>6.5821649999999998</v>
      </c>
      <c r="E969" s="45">
        <v>2.5821649999999998</v>
      </c>
      <c r="F969" s="45">
        <v>0.80824752</v>
      </c>
    </row>
    <row r="970" spans="3:6">
      <c r="C970" s="268" t="s">
        <v>1189</v>
      </c>
      <c r="D970" s="45">
        <v>6.5821649999999998</v>
      </c>
      <c r="E970" s="45">
        <v>2.5821649999999998</v>
      </c>
      <c r="F970" s="45">
        <v>0.80824752</v>
      </c>
    </row>
    <row r="971" spans="3:6">
      <c r="C971" s="267" t="s">
        <v>1190</v>
      </c>
      <c r="D971" s="45">
        <v>6.5821649999999998</v>
      </c>
      <c r="E971" s="45">
        <v>5.75939479</v>
      </c>
      <c r="F971" s="45">
        <v>3.1826765699999999</v>
      </c>
    </row>
    <row r="972" spans="3:6">
      <c r="C972" s="268" t="s">
        <v>1191</v>
      </c>
      <c r="D972" s="45">
        <v>6.5821649999999998</v>
      </c>
      <c r="E972" s="45">
        <v>5.75939479</v>
      </c>
      <c r="F972" s="45">
        <v>3.1826765699999999</v>
      </c>
    </row>
    <row r="973" spans="3:6">
      <c r="C973" s="267" t="s">
        <v>4273</v>
      </c>
      <c r="D973" s="45">
        <v>0</v>
      </c>
      <c r="E973" s="45">
        <v>67.736000000000004</v>
      </c>
      <c r="F973" s="45">
        <v>67.736000000000004</v>
      </c>
    </row>
    <row r="974" spans="3:6">
      <c r="C974" s="268" t="s">
        <v>4272</v>
      </c>
      <c r="D974" s="45">
        <v>0</v>
      </c>
      <c r="E974" s="45">
        <v>67.736000000000004</v>
      </c>
      <c r="F974" s="45">
        <v>67.736000000000004</v>
      </c>
    </row>
    <row r="975" spans="3:6">
      <c r="C975" s="267" t="s">
        <v>1192</v>
      </c>
      <c r="D975" s="45">
        <v>4.6120450000000002</v>
      </c>
      <c r="E975" s="45">
        <v>9.499999999999999E-7</v>
      </c>
      <c r="F975" s="45">
        <v>0</v>
      </c>
    </row>
    <row r="976" spans="3:6">
      <c r="C976" s="268" t="s">
        <v>1193</v>
      </c>
      <c r="D976" s="45">
        <v>4.6120450000000002</v>
      </c>
      <c r="E976" s="45">
        <v>9.499999999999999E-7</v>
      </c>
      <c r="F976" s="45">
        <v>0</v>
      </c>
    </row>
    <row r="977" spans="3:6">
      <c r="C977" s="267" t="s">
        <v>1194</v>
      </c>
      <c r="D977" s="45">
        <v>11.075727000000001</v>
      </c>
      <c r="E977" s="45">
        <v>2.65321096</v>
      </c>
      <c r="F977" s="45">
        <v>0</v>
      </c>
    </row>
    <row r="978" spans="3:6">
      <c r="C978" s="268" t="s">
        <v>1195</v>
      </c>
      <c r="D978" s="45">
        <v>11.075727000000001</v>
      </c>
      <c r="E978" s="45">
        <v>2.65321096</v>
      </c>
      <c r="F978" s="45">
        <v>0</v>
      </c>
    </row>
    <row r="979" spans="3:6">
      <c r="C979" s="267" t="s">
        <v>1196</v>
      </c>
      <c r="D979" s="45">
        <v>6.5821649999999998</v>
      </c>
      <c r="E979" s="45">
        <v>5.9399448799999996</v>
      </c>
      <c r="F979" s="45">
        <v>4.3116070599999992</v>
      </c>
    </row>
    <row r="980" spans="3:6">
      <c r="C980" s="268" t="s">
        <v>1197</v>
      </c>
      <c r="D980" s="45">
        <v>6.5821649999999998</v>
      </c>
      <c r="E980" s="45">
        <v>5.9399448799999996</v>
      </c>
      <c r="F980" s="45">
        <v>4.3116070599999992</v>
      </c>
    </row>
    <row r="981" spans="3:6">
      <c r="C981" s="267" t="s">
        <v>4271</v>
      </c>
      <c r="D981" s="45">
        <v>0</v>
      </c>
      <c r="E981" s="45">
        <v>4</v>
      </c>
      <c r="F981" s="45">
        <v>0</v>
      </c>
    </row>
    <row r="982" spans="3:6">
      <c r="C982" s="268" t="s">
        <v>4270</v>
      </c>
      <c r="D982" s="45">
        <v>0</v>
      </c>
      <c r="E982" s="45">
        <v>4</v>
      </c>
      <c r="F982" s="45">
        <v>0</v>
      </c>
    </row>
    <row r="983" spans="3:6">
      <c r="C983" s="267" t="s">
        <v>1198</v>
      </c>
      <c r="D983" s="45">
        <v>11.075727000000001</v>
      </c>
      <c r="E983" s="45">
        <v>0</v>
      </c>
      <c r="F983" s="45">
        <v>0</v>
      </c>
    </row>
    <row r="984" spans="3:6">
      <c r="C984" s="268" t="s">
        <v>1199</v>
      </c>
      <c r="D984" s="45">
        <v>11.075727000000001</v>
      </c>
      <c r="E984" s="45">
        <v>0</v>
      </c>
      <c r="F984" s="45">
        <v>0</v>
      </c>
    </row>
    <row r="985" spans="3:6">
      <c r="C985" s="267" t="s">
        <v>4269</v>
      </c>
      <c r="D985" s="45">
        <v>0</v>
      </c>
      <c r="E985" s="45">
        <v>32.100999999999999</v>
      </c>
      <c r="F985" s="45">
        <v>32.100062389999998</v>
      </c>
    </row>
    <row r="986" spans="3:6">
      <c r="C986" s="268" t="s">
        <v>4268</v>
      </c>
      <c r="D986" s="45">
        <v>0</v>
      </c>
      <c r="E986" s="45">
        <v>32.100999999999999</v>
      </c>
      <c r="F986" s="45">
        <v>32.100062389999998</v>
      </c>
    </row>
    <row r="987" spans="3:6">
      <c r="C987" s="267" t="s">
        <v>1493</v>
      </c>
      <c r="D987" s="45">
        <v>6.6597229999999996</v>
      </c>
      <c r="E987" s="45">
        <v>0</v>
      </c>
      <c r="F987" s="45">
        <v>0</v>
      </c>
    </row>
    <row r="988" spans="3:6">
      <c r="C988" s="268" t="s">
        <v>1494</v>
      </c>
      <c r="D988" s="45">
        <v>6.6597229999999996</v>
      </c>
      <c r="E988" s="45">
        <v>0</v>
      </c>
      <c r="F988" s="45">
        <v>0</v>
      </c>
    </row>
    <row r="989" spans="3:6">
      <c r="C989" s="267" t="s">
        <v>1495</v>
      </c>
      <c r="D989" s="45">
        <v>4.7183840000000004</v>
      </c>
      <c r="E989" s="45">
        <v>9.9999999999999995E-7</v>
      </c>
      <c r="F989" s="45">
        <v>0</v>
      </c>
    </row>
    <row r="990" spans="3:6">
      <c r="C990" s="268" t="s">
        <v>1496</v>
      </c>
      <c r="D990" s="45">
        <v>4.7183840000000004</v>
      </c>
      <c r="E990" s="45">
        <v>9.9999999999999995E-7</v>
      </c>
      <c r="F990" s="45">
        <v>0</v>
      </c>
    </row>
    <row r="991" spans="3:6">
      <c r="C991" s="267" t="s">
        <v>1497</v>
      </c>
      <c r="D991" s="45">
        <v>4.7183840000000004</v>
      </c>
      <c r="E991" s="45">
        <v>4.7183840000000004</v>
      </c>
      <c r="F991" s="45">
        <v>2.2089394100000002</v>
      </c>
    </row>
    <row r="992" spans="3:6">
      <c r="C992" s="268" t="s">
        <v>1498</v>
      </c>
      <c r="D992" s="45">
        <v>4.7183840000000004</v>
      </c>
      <c r="E992" s="45">
        <v>4.7183840000000004</v>
      </c>
      <c r="F992" s="45">
        <v>2.2089394100000002</v>
      </c>
    </row>
    <row r="993" spans="3:6">
      <c r="C993" s="267" t="s">
        <v>1499</v>
      </c>
      <c r="D993" s="45">
        <v>4.7183840000000004</v>
      </c>
      <c r="E993" s="45">
        <v>1.230172</v>
      </c>
      <c r="F993" s="45">
        <v>1.2301705000000001</v>
      </c>
    </row>
    <row r="994" spans="3:6">
      <c r="C994" s="268" t="s">
        <v>1500</v>
      </c>
      <c r="D994" s="45">
        <v>4.7183840000000004</v>
      </c>
      <c r="E994" s="45">
        <v>1.230172</v>
      </c>
      <c r="F994" s="45">
        <v>1.2301705000000001</v>
      </c>
    </row>
    <row r="995" spans="3:6">
      <c r="C995" s="267" t="s">
        <v>3539</v>
      </c>
      <c r="D995" s="45">
        <v>0</v>
      </c>
      <c r="E995" s="45">
        <v>0</v>
      </c>
      <c r="F995" s="45">
        <v>0</v>
      </c>
    </row>
    <row r="996" spans="3:6">
      <c r="C996" s="268" t="s">
        <v>3538</v>
      </c>
      <c r="D996" s="45">
        <v>0</v>
      </c>
      <c r="E996" s="45">
        <v>0</v>
      </c>
      <c r="F996" s="45">
        <v>0</v>
      </c>
    </row>
    <row r="997" spans="3:6">
      <c r="C997" s="267" t="s">
        <v>3537</v>
      </c>
      <c r="D997" s="45">
        <v>0</v>
      </c>
      <c r="E997" s="45">
        <v>0</v>
      </c>
      <c r="F997" s="45">
        <v>0</v>
      </c>
    </row>
    <row r="998" spans="3:6">
      <c r="C998" s="268" t="s">
        <v>3536</v>
      </c>
      <c r="D998" s="45">
        <v>0</v>
      </c>
      <c r="E998" s="45">
        <v>0</v>
      </c>
      <c r="F998" s="45">
        <v>0</v>
      </c>
    </row>
    <row r="999" spans="3:6">
      <c r="C999" s="267" t="s">
        <v>3535</v>
      </c>
      <c r="D999" s="45">
        <v>0</v>
      </c>
      <c r="E999" s="45">
        <v>0</v>
      </c>
      <c r="F999" s="45">
        <v>0</v>
      </c>
    </row>
    <row r="1000" spans="3:6">
      <c r="C1000" s="268" t="s">
        <v>3534</v>
      </c>
      <c r="D1000" s="45">
        <v>0</v>
      </c>
      <c r="E1000" s="45">
        <v>0</v>
      </c>
      <c r="F1000" s="45">
        <v>0</v>
      </c>
    </row>
    <row r="1001" spans="3:6">
      <c r="C1001" s="267" t="s">
        <v>365</v>
      </c>
      <c r="D1001" s="45">
        <v>3.7612350000000001</v>
      </c>
      <c r="E1001" s="45">
        <v>5.347499</v>
      </c>
      <c r="F1001" s="45">
        <v>5.3474975000000002</v>
      </c>
    </row>
    <row r="1002" spans="3:6">
      <c r="C1002" s="268" t="s">
        <v>700</v>
      </c>
      <c r="D1002" s="45">
        <v>3.7612350000000001</v>
      </c>
      <c r="E1002" s="45">
        <v>5.347499</v>
      </c>
      <c r="F1002" s="45">
        <v>5.3474975000000002</v>
      </c>
    </row>
    <row r="1003" spans="3:6">
      <c r="C1003" s="267" t="s">
        <v>2852</v>
      </c>
      <c r="D1003" s="45">
        <v>14.068616</v>
      </c>
      <c r="E1003" s="45">
        <v>8.5076269999999994</v>
      </c>
      <c r="F1003" s="45">
        <v>8.5076252399999994</v>
      </c>
    </row>
    <row r="1004" spans="3:6">
      <c r="C1004" s="268" t="s">
        <v>4213</v>
      </c>
      <c r="D1004" s="45">
        <v>14.068616</v>
      </c>
      <c r="E1004" s="45">
        <v>8.5076269999999994</v>
      </c>
      <c r="F1004" s="45">
        <v>8.5076252399999994</v>
      </c>
    </row>
    <row r="1005" spans="3:6">
      <c r="C1005" s="267" t="s">
        <v>2853</v>
      </c>
      <c r="D1005" s="45">
        <v>27.364844000000002</v>
      </c>
      <c r="E1005" s="45">
        <v>1.9999999999999999E-6</v>
      </c>
      <c r="F1005" s="45">
        <v>0</v>
      </c>
    </row>
    <row r="1006" spans="3:6">
      <c r="C1006" s="268" t="s">
        <v>4212</v>
      </c>
      <c r="D1006" s="45">
        <v>27.364844000000002</v>
      </c>
      <c r="E1006" s="45">
        <v>1.9999999999999999E-6</v>
      </c>
      <c r="F1006" s="45">
        <v>0</v>
      </c>
    </row>
    <row r="1007" spans="3:6">
      <c r="C1007" s="267" t="s">
        <v>2854</v>
      </c>
      <c r="D1007" s="45">
        <v>18.846959999999999</v>
      </c>
      <c r="E1007" s="45">
        <v>16.201419000000001</v>
      </c>
      <c r="F1007" s="45">
        <v>0</v>
      </c>
    </row>
    <row r="1008" spans="3:6">
      <c r="C1008" s="268" t="s">
        <v>2855</v>
      </c>
      <c r="D1008" s="45">
        <v>18.846959999999999</v>
      </c>
      <c r="E1008" s="45">
        <v>16.201419000000001</v>
      </c>
      <c r="F1008" s="45">
        <v>0</v>
      </c>
    </row>
    <row r="1009" spans="3:6">
      <c r="C1009" s="267" t="s">
        <v>2856</v>
      </c>
      <c r="D1009" s="45">
        <v>43.469467000000002</v>
      </c>
      <c r="E1009" s="45">
        <v>20.000001999999999</v>
      </c>
      <c r="F1009" s="45">
        <v>20</v>
      </c>
    </row>
    <row r="1010" spans="3:6">
      <c r="C1010" s="268" t="s">
        <v>2857</v>
      </c>
      <c r="D1010" s="45">
        <v>43.469467000000002</v>
      </c>
      <c r="E1010" s="45">
        <v>20.000001999999999</v>
      </c>
      <c r="F1010" s="45">
        <v>20</v>
      </c>
    </row>
    <row r="1011" spans="3:6">
      <c r="C1011" s="267" t="s">
        <v>366</v>
      </c>
      <c r="D1011" s="45">
        <v>47.401671</v>
      </c>
      <c r="E1011" s="45">
        <v>54.950423399999998</v>
      </c>
      <c r="F1011" s="45">
        <v>48.695815899999999</v>
      </c>
    </row>
    <row r="1012" spans="3:6">
      <c r="C1012" s="268" t="s">
        <v>701</v>
      </c>
      <c r="D1012" s="45">
        <v>47.401671</v>
      </c>
      <c r="E1012" s="45">
        <v>54.950423399999998</v>
      </c>
      <c r="F1012" s="45">
        <v>48.695815899999999</v>
      </c>
    </row>
    <row r="1013" spans="3:6">
      <c r="C1013" s="267" t="s">
        <v>1004</v>
      </c>
      <c r="D1013" s="45">
        <v>6.5</v>
      </c>
      <c r="E1013" s="45">
        <v>0</v>
      </c>
      <c r="F1013" s="45">
        <v>0</v>
      </c>
    </row>
    <row r="1014" spans="3:6">
      <c r="C1014" s="268" t="s">
        <v>1005</v>
      </c>
      <c r="D1014" s="45">
        <v>6.5</v>
      </c>
      <c r="E1014" s="45">
        <v>0</v>
      </c>
      <c r="F1014" s="45">
        <v>0</v>
      </c>
    </row>
    <row r="1015" spans="3:6">
      <c r="C1015" s="267" t="s">
        <v>2589</v>
      </c>
      <c r="D1015" s="45">
        <v>0</v>
      </c>
      <c r="E1015" s="45">
        <v>28.208608390000002</v>
      </c>
      <c r="F1015" s="45">
        <v>28.208608390000002</v>
      </c>
    </row>
    <row r="1016" spans="3:6">
      <c r="C1016" s="268" t="s">
        <v>2590</v>
      </c>
      <c r="D1016" s="45">
        <v>0</v>
      </c>
      <c r="E1016" s="45">
        <v>28.208608390000002</v>
      </c>
      <c r="F1016" s="45">
        <v>28.208608390000002</v>
      </c>
    </row>
    <row r="1017" spans="3:6">
      <c r="C1017" s="267" t="s">
        <v>2591</v>
      </c>
      <c r="D1017" s="45">
        <v>13.688815999999999</v>
      </c>
      <c r="E1017" s="45">
        <v>11.809799999999999</v>
      </c>
      <c r="F1017" s="45">
        <v>10.95342636</v>
      </c>
    </row>
    <row r="1018" spans="3:6">
      <c r="C1018" s="268" t="s">
        <v>2592</v>
      </c>
      <c r="D1018" s="45">
        <v>13.688815999999999</v>
      </c>
      <c r="E1018" s="45">
        <v>11.809799999999999</v>
      </c>
      <c r="F1018" s="45">
        <v>10.95342636</v>
      </c>
    </row>
    <row r="1019" spans="3:6">
      <c r="C1019" s="267" t="s">
        <v>3103</v>
      </c>
      <c r="D1019" s="45">
        <v>0</v>
      </c>
      <c r="E1019" s="45">
        <v>0</v>
      </c>
      <c r="F1019" s="45">
        <v>0</v>
      </c>
    </row>
    <row r="1020" spans="3:6">
      <c r="C1020" s="268" t="s">
        <v>3104</v>
      </c>
      <c r="D1020" s="45">
        <v>0</v>
      </c>
      <c r="E1020" s="45">
        <v>0</v>
      </c>
      <c r="F1020" s="45">
        <v>0</v>
      </c>
    </row>
    <row r="1021" spans="3:6">
      <c r="C1021" s="267" t="s">
        <v>2858</v>
      </c>
      <c r="D1021" s="45">
        <v>25.025236</v>
      </c>
      <c r="E1021" s="45">
        <v>17.950731000000001</v>
      </c>
      <c r="F1021" s="45">
        <v>17.950728089999998</v>
      </c>
    </row>
    <row r="1022" spans="3:6">
      <c r="C1022" s="268" t="s">
        <v>2859</v>
      </c>
      <c r="D1022" s="45">
        <v>25.025236</v>
      </c>
      <c r="E1022" s="45">
        <v>17.950731000000001</v>
      </c>
      <c r="F1022" s="45">
        <v>17.950728089999998</v>
      </c>
    </row>
    <row r="1023" spans="3:6">
      <c r="C1023" s="267" t="s">
        <v>4087</v>
      </c>
      <c r="D1023" s="45">
        <v>3.5962540000000001</v>
      </c>
      <c r="E1023" s="45">
        <v>9.9999999999999995E-7</v>
      </c>
      <c r="F1023" s="45">
        <v>0</v>
      </c>
    </row>
    <row r="1024" spans="3:6">
      <c r="C1024" s="268" t="s">
        <v>2860</v>
      </c>
      <c r="D1024" s="45">
        <v>3.5962540000000001</v>
      </c>
      <c r="E1024" s="45">
        <v>9.9999999999999995E-7</v>
      </c>
      <c r="F1024" s="45">
        <v>0</v>
      </c>
    </row>
    <row r="1025" spans="3:6">
      <c r="C1025" s="267" t="s">
        <v>2861</v>
      </c>
      <c r="D1025" s="45">
        <v>3.2247699999999999</v>
      </c>
      <c r="E1025" s="45">
        <v>0</v>
      </c>
      <c r="F1025" s="45">
        <v>0</v>
      </c>
    </row>
    <row r="1026" spans="3:6">
      <c r="C1026" s="268" t="s">
        <v>2862</v>
      </c>
      <c r="D1026" s="45">
        <v>3.2247699999999999</v>
      </c>
      <c r="E1026" s="45">
        <v>0</v>
      </c>
      <c r="F1026" s="45">
        <v>0</v>
      </c>
    </row>
    <row r="1027" spans="3:6">
      <c r="C1027" s="267" t="s">
        <v>2799</v>
      </c>
      <c r="D1027" s="45">
        <v>16.963601000000001</v>
      </c>
      <c r="E1027" s="45">
        <v>31.832292300000002</v>
      </c>
      <c r="F1027" s="45">
        <v>16.899999999999999</v>
      </c>
    </row>
    <row r="1028" spans="3:6">
      <c r="C1028" s="268" t="s">
        <v>2800</v>
      </c>
      <c r="D1028" s="45">
        <v>16.963601000000001</v>
      </c>
      <c r="E1028" s="45">
        <v>31.832292300000002</v>
      </c>
      <c r="F1028" s="45">
        <v>16.899999999999999</v>
      </c>
    </row>
    <row r="1029" spans="3:6">
      <c r="C1029" s="267" t="s">
        <v>2863</v>
      </c>
      <c r="D1029" s="45">
        <v>30.37922</v>
      </c>
      <c r="E1029" s="45">
        <v>9.9999999999999995E-7</v>
      </c>
      <c r="F1029" s="45">
        <v>0</v>
      </c>
    </row>
    <row r="1030" spans="3:6">
      <c r="C1030" s="268" t="s">
        <v>2864</v>
      </c>
      <c r="D1030" s="45">
        <v>30.37922</v>
      </c>
      <c r="E1030" s="45">
        <v>9.9999999999999995E-7</v>
      </c>
      <c r="F1030" s="45">
        <v>0</v>
      </c>
    </row>
    <row r="1031" spans="3:6">
      <c r="C1031" s="267" t="s">
        <v>2865</v>
      </c>
      <c r="D1031" s="45">
        <v>27.614813999999999</v>
      </c>
      <c r="E1031" s="45">
        <v>25.603877000000001</v>
      </c>
      <c r="F1031" s="45">
        <v>25.603874309999998</v>
      </c>
    </row>
    <row r="1032" spans="3:6">
      <c r="C1032" s="268" t="s">
        <v>2866</v>
      </c>
      <c r="D1032" s="45">
        <v>27.614813999999999</v>
      </c>
      <c r="E1032" s="45">
        <v>25.603877000000001</v>
      </c>
      <c r="F1032" s="45">
        <v>25.603874309999998</v>
      </c>
    </row>
    <row r="1033" spans="3:6">
      <c r="C1033" s="267" t="s">
        <v>2867</v>
      </c>
      <c r="D1033" s="45">
        <v>4.2758120000000002</v>
      </c>
      <c r="E1033" s="45">
        <v>0</v>
      </c>
      <c r="F1033" s="45">
        <v>0</v>
      </c>
    </row>
    <row r="1034" spans="3:6">
      <c r="C1034" s="268" t="s">
        <v>2868</v>
      </c>
      <c r="D1034" s="45">
        <v>4.2758120000000002</v>
      </c>
      <c r="E1034" s="45">
        <v>0</v>
      </c>
      <c r="F1034" s="45">
        <v>0</v>
      </c>
    </row>
    <row r="1035" spans="3:6">
      <c r="C1035" s="267" t="s">
        <v>3105</v>
      </c>
      <c r="D1035" s="45">
        <v>0</v>
      </c>
      <c r="E1035" s="45">
        <v>9.9999999999999995E-7</v>
      </c>
      <c r="F1035" s="45">
        <v>0</v>
      </c>
    </row>
    <row r="1036" spans="3:6">
      <c r="C1036" s="268" t="s">
        <v>3104</v>
      </c>
      <c r="D1036" s="45">
        <v>0</v>
      </c>
      <c r="E1036" s="45">
        <v>9.9999999999999995E-7</v>
      </c>
      <c r="F1036" s="45">
        <v>0</v>
      </c>
    </row>
    <row r="1037" spans="3:6">
      <c r="C1037" s="267" t="s">
        <v>367</v>
      </c>
      <c r="D1037" s="45">
        <v>69.496778000000006</v>
      </c>
      <c r="E1037" s="45">
        <v>105.56226599999999</v>
      </c>
      <c r="F1037" s="45">
        <v>105.56226264</v>
      </c>
    </row>
    <row r="1038" spans="3:6">
      <c r="C1038" s="268" t="s">
        <v>702</v>
      </c>
      <c r="D1038" s="45">
        <v>69.496778000000006</v>
      </c>
      <c r="E1038" s="45">
        <v>105.56226599999999</v>
      </c>
      <c r="F1038" s="45">
        <v>105.56226264</v>
      </c>
    </row>
    <row r="1039" spans="3:6">
      <c r="C1039" s="267" t="s">
        <v>2869</v>
      </c>
      <c r="D1039" s="45">
        <v>4.1004230000000002</v>
      </c>
      <c r="E1039" s="45">
        <v>2.3137416800000001</v>
      </c>
      <c r="F1039" s="45">
        <v>2.3137411600000002</v>
      </c>
    </row>
    <row r="1040" spans="3:6">
      <c r="C1040" s="268" t="s">
        <v>2870</v>
      </c>
      <c r="D1040" s="45">
        <v>4.1004230000000002</v>
      </c>
      <c r="E1040" s="45">
        <v>2.3137416800000001</v>
      </c>
      <c r="F1040" s="45">
        <v>2.3137411600000002</v>
      </c>
    </row>
    <row r="1041" spans="3:6">
      <c r="C1041" s="265" t="s">
        <v>281</v>
      </c>
      <c r="D1041" s="266">
        <v>47.840350999999998</v>
      </c>
      <c r="E1041" s="266">
        <v>252.15958707999999</v>
      </c>
      <c r="F1041" s="266">
        <v>79.622365090000002</v>
      </c>
    </row>
    <row r="1042" spans="3:6">
      <c r="C1042" s="267" t="s">
        <v>4086</v>
      </c>
      <c r="D1042" s="45">
        <v>47.840350999999998</v>
      </c>
      <c r="E1042" s="45">
        <v>40.000000619999994</v>
      </c>
      <c r="F1042" s="45">
        <v>10.28</v>
      </c>
    </row>
    <row r="1043" spans="3:6">
      <c r="C1043" s="268" t="s">
        <v>2539</v>
      </c>
      <c r="D1043" s="45">
        <v>47.840350999999998</v>
      </c>
      <c r="E1043" s="45">
        <v>40.000000619999994</v>
      </c>
      <c r="F1043" s="45">
        <v>10.28</v>
      </c>
    </row>
    <row r="1044" spans="3:6">
      <c r="C1044" s="267" t="s">
        <v>4085</v>
      </c>
      <c r="D1044" s="45">
        <v>0</v>
      </c>
      <c r="E1044" s="45">
        <v>212.15958645999999</v>
      </c>
      <c r="F1044" s="45">
        <v>69.342365090000001</v>
      </c>
    </row>
    <row r="1045" spans="3:6">
      <c r="C1045" s="268" t="s">
        <v>3139</v>
      </c>
      <c r="D1045" s="45">
        <v>0</v>
      </c>
      <c r="E1045" s="45">
        <v>212.15958645999999</v>
      </c>
      <c r="F1045" s="45">
        <v>69.342365090000001</v>
      </c>
    </row>
    <row r="1046" spans="3:6">
      <c r="C1046" s="265" t="s">
        <v>296</v>
      </c>
      <c r="D1046" s="266">
        <v>186.33302800000001</v>
      </c>
      <c r="E1046" s="266">
        <v>138.58215465000001</v>
      </c>
      <c r="F1046" s="266">
        <v>112.98294173000001</v>
      </c>
    </row>
    <row r="1047" spans="3:6">
      <c r="C1047" s="267" t="s">
        <v>4277</v>
      </c>
      <c r="D1047" s="45">
        <v>0</v>
      </c>
      <c r="E1047" s="45">
        <v>25.599212920000003</v>
      </c>
      <c r="F1047" s="45">
        <v>0</v>
      </c>
    </row>
    <row r="1048" spans="3:6">
      <c r="C1048" s="268" t="s">
        <v>4276</v>
      </c>
      <c r="D1048" s="45">
        <v>0</v>
      </c>
      <c r="E1048" s="45">
        <v>25.599212920000003</v>
      </c>
      <c r="F1048" s="45">
        <v>0</v>
      </c>
    </row>
    <row r="1049" spans="3:6">
      <c r="C1049" s="267" t="s">
        <v>2589</v>
      </c>
      <c r="D1049" s="45">
        <v>186.33302800000001</v>
      </c>
      <c r="E1049" s="45">
        <v>112.98294173000001</v>
      </c>
      <c r="F1049" s="45">
        <v>112.98294173000001</v>
      </c>
    </row>
    <row r="1050" spans="3:6">
      <c r="C1050" s="268" t="s">
        <v>2590</v>
      </c>
      <c r="D1050" s="45">
        <v>186.33302800000001</v>
      </c>
      <c r="E1050" s="45">
        <v>112.98294173000001</v>
      </c>
      <c r="F1050" s="45">
        <v>112.98294173000001</v>
      </c>
    </row>
    <row r="1051" spans="3:6">
      <c r="C1051" s="193" t="s">
        <v>368</v>
      </c>
      <c r="D1051" s="45">
        <v>1289.534134</v>
      </c>
      <c r="E1051" s="45">
        <v>1016.6109863099999</v>
      </c>
      <c r="F1051" s="45">
        <v>821.36401443</v>
      </c>
    </row>
    <row r="1052" spans="3:6">
      <c r="C1052" s="265" t="s">
        <v>279</v>
      </c>
      <c r="D1052" s="266">
        <v>1289.534134</v>
      </c>
      <c r="E1052" s="266">
        <v>1016.6109863099999</v>
      </c>
      <c r="F1052" s="266">
        <v>821.36401443</v>
      </c>
    </row>
    <row r="1053" spans="3:6">
      <c r="C1053" s="267" t="s">
        <v>1200</v>
      </c>
      <c r="D1053" s="45">
        <v>11.035275</v>
      </c>
      <c r="E1053" s="45">
        <v>5.6000000000000004E-7</v>
      </c>
      <c r="F1053" s="45">
        <v>0</v>
      </c>
    </row>
    <row r="1054" spans="3:6">
      <c r="C1054" s="268" t="s">
        <v>1201</v>
      </c>
      <c r="D1054" s="45">
        <v>11.035275</v>
      </c>
      <c r="E1054" s="45">
        <v>5.6000000000000004E-7</v>
      </c>
      <c r="F1054" s="45">
        <v>0</v>
      </c>
    </row>
    <row r="1055" spans="3:6">
      <c r="C1055" s="267" t="s">
        <v>1202</v>
      </c>
      <c r="D1055" s="45">
        <v>4.5952000000000002</v>
      </c>
      <c r="E1055" s="45">
        <v>3.2252988399999998</v>
      </c>
      <c r="F1055" s="45">
        <v>3.2252988399999998</v>
      </c>
    </row>
    <row r="1056" spans="3:6">
      <c r="C1056" s="268" t="s">
        <v>1203</v>
      </c>
      <c r="D1056" s="45">
        <v>4.5952000000000002</v>
      </c>
      <c r="E1056" s="45">
        <v>3.2252988399999998</v>
      </c>
      <c r="F1056" s="45">
        <v>3.2252988399999998</v>
      </c>
    </row>
    <row r="1057" spans="3:6">
      <c r="C1057" s="267" t="s">
        <v>1204</v>
      </c>
      <c r="D1057" s="45">
        <v>6.5581250000000004</v>
      </c>
      <c r="E1057" s="45">
        <v>9.9999999999999995E-7</v>
      </c>
      <c r="F1057" s="45">
        <v>0</v>
      </c>
    </row>
    <row r="1058" spans="3:6">
      <c r="C1058" s="268" t="s">
        <v>1205</v>
      </c>
      <c r="D1058" s="45">
        <v>6.5581250000000004</v>
      </c>
      <c r="E1058" s="45">
        <v>9.9999999999999995E-7</v>
      </c>
      <c r="F1058" s="45">
        <v>0</v>
      </c>
    </row>
    <row r="1059" spans="3:6">
      <c r="C1059" s="267" t="s">
        <v>4084</v>
      </c>
      <c r="D1059" s="45">
        <v>11.035275</v>
      </c>
      <c r="E1059" s="45">
        <v>4.6434985599999994</v>
      </c>
      <c r="F1059" s="45">
        <v>4.6434976900000002</v>
      </c>
    </row>
    <row r="1060" spans="3:6">
      <c r="C1060" s="268" t="s">
        <v>1206</v>
      </c>
      <c r="D1060" s="45">
        <v>11.035275</v>
      </c>
      <c r="E1060" s="45">
        <v>4.6434985599999994</v>
      </c>
      <c r="F1060" s="45">
        <v>4.6434976900000002</v>
      </c>
    </row>
    <row r="1061" spans="3:6">
      <c r="C1061" s="267" t="s">
        <v>369</v>
      </c>
      <c r="D1061" s="45">
        <v>242.94</v>
      </c>
      <c r="E1061" s="45">
        <v>59.54</v>
      </c>
      <c r="F1061" s="45">
        <v>45.397360630000001</v>
      </c>
    </row>
    <row r="1062" spans="3:6">
      <c r="C1062" s="268" t="s">
        <v>703</v>
      </c>
      <c r="D1062" s="45">
        <v>242.94</v>
      </c>
      <c r="E1062" s="45">
        <v>59.54</v>
      </c>
      <c r="F1062" s="45">
        <v>45.397360630000001</v>
      </c>
    </row>
    <row r="1063" spans="3:6">
      <c r="C1063" s="267" t="s">
        <v>1207</v>
      </c>
      <c r="D1063" s="45">
        <v>4.5952000000000002</v>
      </c>
      <c r="E1063" s="45">
        <v>1.4560939399999999</v>
      </c>
      <c r="F1063" s="45">
        <v>1.4560937599999999</v>
      </c>
    </row>
    <row r="1064" spans="3:6">
      <c r="C1064" s="268" t="s">
        <v>1208</v>
      </c>
      <c r="D1064" s="45">
        <v>4.5952000000000002</v>
      </c>
      <c r="E1064" s="45">
        <v>1.4560939399999999</v>
      </c>
      <c r="F1064" s="45">
        <v>1.4560937599999999</v>
      </c>
    </row>
    <row r="1065" spans="3:6">
      <c r="C1065" s="267" t="s">
        <v>1209</v>
      </c>
      <c r="D1065" s="45">
        <v>4.5952000000000002</v>
      </c>
      <c r="E1065" s="45">
        <v>1.9400000000000001E-6</v>
      </c>
      <c r="F1065" s="45">
        <v>0</v>
      </c>
    </row>
    <row r="1066" spans="3:6">
      <c r="C1066" s="268" t="s">
        <v>1210</v>
      </c>
      <c r="D1066" s="45">
        <v>4.5952000000000002</v>
      </c>
      <c r="E1066" s="45">
        <v>1.9400000000000001E-6</v>
      </c>
      <c r="F1066" s="45">
        <v>0</v>
      </c>
    </row>
    <row r="1067" spans="3:6">
      <c r="C1067" s="267" t="s">
        <v>2693</v>
      </c>
      <c r="D1067" s="45">
        <v>4.5952000000000002</v>
      </c>
      <c r="E1067" s="45">
        <v>9.3999999999999989E-7</v>
      </c>
      <c r="F1067" s="45">
        <v>0</v>
      </c>
    </row>
    <row r="1068" spans="3:6">
      <c r="C1068" s="268" t="s">
        <v>1211</v>
      </c>
      <c r="D1068" s="45">
        <v>4.5952000000000002</v>
      </c>
      <c r="E1068" s="45">
        <v>9.3999999999999989E-7</v>
      </c>
      <c r="F1068" s="45">
        <v>0</v>
      </c>
    </row>
    <row r="1069" spans="3:6">
      <c r="C1069" s="267" t="s">
        <v>1212</v>
      </c>
      <c r="D1069" s="45">
        <v>12.313456</v>
      </c>
      <c r="E1069" s="45">
        <v>15.39182061</v>
      </c>
      <c r="F1069" s="45">
        <v>3.0783641200000003</v>
      </c>
    </row>
    <row r="1070" spans="3:6">
      <c r="C1070" s="268" t="s">
        <v>1213</v>
      </c>
      <c r="D1070" s="45">
        <v>12.313456</v>
      </c>
      <c r="E1070" s="45">
        <v>15.39182061</v>
      </c>
      <c r="F1070" s="45">
        <v>3.0783641200000003</v>
      </c>
    </row>
    <row r="1071" spans="3:6">
      <c r="C1071" s="267" t="s">
        <v>370</v>
      </c>
      <c r="D1071" s="45">
        <v>42.419829</v>
      </c>
      <c r="E1071" s="45">
        <v>58.162966470000001</v>
      </c>
      <c r="F1071" s="45">
        <v>57.034398619999997</v>
      </c>
    </row>
    <row r="1072" spans="3:6">
      <c r="C1072" s="268" t="s">
        <v>704</v>
      </c>
      <c r="D1072" s="45">
        <v>42.419829</v>
      </c>
      <c r="E1072" s="45">
        <v>58.162966470000001</v>
      </c>
      <c r="F1072" s="45">
        <v>57.034398619999997</v>
      </c>
    </row>
    <row r="1073" spans="3:6">
      <c r="C1073" s="267" t="s">
        <v>371</v>
      </c>
      <c r="D1073" s="45">
        <v>223.61496199999999</v>
      </c>
      <c r="E1073" s="45">
        <v>9.8244000000000007</v>
      </c>
      <c r="F1073" s="45">
        <v>9.8244000000000007</v>
      </c>
    </row>
    <row r="1074" spans="3:6">
      <c r="C1074" s="268" t="s">
        <v>705</v>
      </c>
      <c r="D1074" s="45">
        <v>223.61496199999999</v>
      </c>
      <c r="E1074" s="45">
        <v>9.8244000000000007</v>
      </c>
      <c r="F1074" s="45">
        <v>9.8244000000000007</v>
      </c>
    </row>
    <row r="1075" spans="3:6">
      <c r="C1075" s="267" t="s">
        <v>1006</v>
      </c>
      <c r="D1075" s="45">
        <v>0.56777200000000005</v>
      </c>
      <c r="E1075" s="45">
        <v>0</v>
      </c>
      <c r="F1075" s="45">
        <v>0</v>
      </c>
    </row>
    <row r="1076" spans="3:6">
      <c r="C1076" s="268" t="s">
        <v>1007</v>
      </c>
      <c r="D1076" s="45">
        <v>0.56777200000000005</v>
      </c>
      <c r="E1076" s="45">
        <v>0</v>
      </c>
      <c r="F1076" s="45">
        <v>0</v>
      </c>
    </row>
    <row r="1077" spans="3:6">
      <c r="C1077" s="267" t="s">
        <v>1501</v>
      </c>
      <c r="D1077" s="45">
        <v>4.7686260000000003</v>
      </c>
      <c r="E1077" s="45">
        <v>9.9999999999999995E-7</v>
      </c>
      <c r="F1077" s="45">
        <v>0</v>
      </c>
    </row>
    <row r="1078" spans="3:6">
      <c r="C1078" s="268" t="s">
        <v>1502</v>
      </c>
      <c r="D1078" s="45">
        <v>4.7686260000000003</v>
      </c>
      <c r="E1078" s="45">
        <v>9.9999999999999995E-7</v>
      </c>
      <c r="F1078" s="45">
        <v>0</v>
      </c>
    </row>
    <row r="1079" spans="3:6">
      <c r="C1079" s="268" t="s">
        <v>3533</v>
      </c>
      <c r="D1079" s="45">
        <v>0</v>
      </c>
      <c r="E1079" s="45">
        <v>0</v>
      </c>
      <c r="F1079" s="45">
        <v>0</v>
      </c>
    </row>
    <row r="1080" spans="3:6">
      <c r="C1080" s="267" t="s">
        <v>4083</v>
      </c>
      <c r="D1080" s="45">
        <v>4.7686260000000003</v>
      </c>
      <c r="E1080" s="45">
        <v>1.0729420000000001</v>
      </c>
      <c r="F1080" s="45">
        <v>1.0729407900000001</v>
      </c>
    </row>
    <row r="1081" spans="3:6">
      <c r="C1081" s="268" t="s">
        <v>1503</v>
      </c>
      <c r="D1081" s="45">
        <v>4.7686260000000003</v>
      </c>
      <c r="E1081" s="45">
        <v>1.0729420000000001</v>
      </c>
      <c r="F1081" s="45">
        <v>1.0729407900000001</v>
      </c>
    </row>
    <row r="1082" spans="3:6">
      <c r="C1082" s="268" t="s">
        <v>3532</v>
      </c>
      <c r="D1082" s="45">
        <v>0</v>
      </c>
      <c r="E1082" s="45">
        <v>0</v>
      </c>
      <c r="F1082" s="45">
        <v>0</v>
      </c>
    </row>
    <row r="1083" spans="3:6">
      <c r="C1083" s="267" t="s">
        <v>372</v>
      </c>
      <c r="D1083" s="45">
        <v>1.6275630000000001</v>
      </c>
      <c r="E1083" s="45">
        <v>0.92971099999999995</v>
      </c>
      <c r="F1083" s="45">
        <v>0.92670823000000002</v>
      </c>
    </row>
    <row r="1084" spans="3:6">
      <c r="C1084" s="268" t="s">
        <v>706</v>
      </c>
      <c r="D1084" s="45">
        <v>1.6275630000000001</v>
      </c>
      <c r="E1084" s="45">
        <v>0.92971099999999995</v>
      </c>
      <c r="F1084" s="45">
        <v>0.92670823000000002</v>
      </c>
    </row>
    <row r="1085" spans="3:6">
      <c r="C1085" s="267" t="s">
        <v>1504</v>
      </c>
      <c r="D1085" s="45">
        <v>6.7315509999999996</v>
      </c>
      <c r="E1085" s="45">
        <v>1.5145999999999999</v>
      </c>
      <c r="F1085" s="45">
        <v>1.5145988300000002</v>
      </c>
    </row>
    <row r="1086" spans="3:6">
      <c r="C1086" s="268" t="s">
        <v>1505</v>
      </c>
      <c r="D1086" s="45">
        <v>6.7315509999999996</v>
      </c>
      <c r="E1086" s="45">
        <v>1.5145999999999999</v>
      </c>
      <c r="F1086" s="45">
        <v>1.5145988300000002</v>
      </c>
    </row>
    <row r="1087" spans="3:6">
      <c r="C1087" s="268" t="s">
        <v>3531</v>
      </c>
      <c r="D1087" s="45">
        <v>0</v>
      </c>
      <c r="E1087" s="45">
        <v>0</v>
      </c>
      <c r="F1087" s="45">
        <v>0</v>
      </c>
    </row>
    <row r="1088" spans="3:6">
      <c r="C1088" s="267" t="s">
        <v>1506</v>
      </c>
      <c r="D1088" s="45">
        <v>4.7686260000000003</v>
      </c>
      <c r="E1088" s="45">
        <v>1.0729420000000001</v>
      </c>
      <c r="F1088" s="45">
        <v>1.0729407900000001</v>
      </c>
    </row>
    <row r="1089" spans="3:6">
      <c r="C1089" s="268" t="s">
        <v>1507</v>
      </c>
      <c r="D1089" s="45">
        <v>4.7686260000000003</v>
      </c>
      <c r="E1089" s="45">
        <v>1.0729420000000001</v>
      </c>
      <c r="F1089" s="45">
        <v>1.0729407900000001</v>
      </c>
    </row>
    <row r="1090" spans="3:6">
      <c r="C1090" s="268" t="s">
        <v>3530</v>
      </c>
      <c r="D1090" s="45">
        <v>0</v>
      </c>
      <c r="E1090" s="45">
        <v>0</v>
      </c>
      <c r="F1090" s="45">
        <v>0</v>
      </c>
    </row>
    <row r="1091" spans="3:6">
      <c r="C1091" s="267" t="s">
        <v>1508</v>
      </c>
      <c r="D1091" s="45">
        <v>4.7686260000000003</v>
      </c>
      <c r="E1091" s="45">
        <v>1.0729420000000001</v>
      </c>
      <c r="F1091" s="45">
        <v>1.0729407799999999</v>
      </c>
    </row>
    <row r="1092" spans="3:6">
      <c r="C1092" s="268" t="s">
        <v>1509</v>
      </c>
      <c r="D1092" s="45">
        <v>4.7686260000000003</v>
      </c>
      <c r="E1092" s="45">
        <v>1.0729420000000001</v>
      </c>
      <c r="F1092" s="45">
        <v>1.0729407799999999</v>
      </c>
    </row>
    <row r="1093" spans="3:6">
      <c r="C1093" s="268" t="s">
        <v>3529</v>
      </c>
      <c r="D1093" s="45">
        <v>0</v>
      </c>
      <c r="E1093" s="45">
        <v>0</v>
      </c>
      <c r="F1093" s="45">
        <v>0</v>
      </c>
    </row>
    <row r="1094" spans="3:6">
      <c r="C1094" s="267" t="s">
        <v>1510</v>
      </c>
      <c r="D1094" s="45">
        <v>4.7686260000000003</v>
      </c>
      <c r="E1094" s="45">
        <v>9.9999999999999995E-7</v>
      </c>
      <c r="F1094" s="45">
        <v>0</v>
      </c>
    </row>
    <row r="1095" spans="3:6">
      <c r="C1095" s="268" t="s">
        <v>1511</v>
      </c>
      <c r="D1095" s="45">
        <v>4.7686260000000003</v>
      </c>
      <c r="E1095" s="45">
        <v>9.9999999999999995E-7</v>
      </c>
      <c r="F1095" s="45">
        <v>0</v>
      </c>
    </row>
    <row r="1096" spans="3:6">
      <c r="C1096" s="268" t="s">
        <v>3528</v>
      </c>
      <c r="D1096" s="45">
        <v>0</v>
      </c>
      <c r="E1096" s="45">
        <v>0</v>
      </c>
      <c r="F1096" s="45">
        <v>0</v>
      </c>
    </row>
    <row r="1097" spans="3:6">
      <c r="C1097" s="267" t="s">
        <v>1512</v>
      </c>
      <c r="D1097" s="45">
        <v>6.7315509999999996</v>
      </c>
      <c r="E1097" s="45">
        <v>2.1032090000000001</v>
      </c>
      <c r="F1097" s="45">
        <v>2.1032084500000003</v>
      </c>
    </row>
    <row r="1098" spans="3:6">
      <c r="C1098" s="268" t="s">
        <v>1513</v>
      </c>
      <c r="D1098" s="45">
        <v>6.7315509999999996</v>
      </c>
      <c r="E1098" s="45">
        <v>2.1032090000000001</v>
      </c>
      <c r="F1098" s="45">
        <v>2.1032084500000003</v>
      </c>
    </row>
    <row r="1099" spans="3:6">
      <c r="C1099" s="268" t="s">
        <v>3527</v>
      </c>
      <c r="D1099" s="45">
        <v>0</v>
      </c>
      <c r="E1099" s="45">
        <v>0</v>
      </c>
      <c r="F1099" s="45">
        <v>0</v>
      </c>
    </row>
    <row r="1100" spans="3:6">
      <c r="C1100" s="267" t="s">
        <v>1514</v>
      </c>
      <c r="D1100" s="45">
        <v>4.7686260000000003</v>
      </c>
      <c r="E1100" s="45">
        <v>9.9999999999999995E-7</v>
      </c>
      <c r="F1100" s="45">
        <v>0</v>
      </c>
    </row>
    <row r="1101" spans="3:6">
      <c r="C1101" s="268" t="s">
        <v>1515</v>
      </c>
      <c r="D1101" s="45">
        <v>4.7686260000000003</v>
      </c>
      <c r="E1101" s="45">
        <v>9.9999999999999995E-7</v>
      </c>
      <c r="F1101" s="45">
        <v>0</v>
      </c>
    </row>
    <row r="1102" spans="3:6">
      <c r="C1102" s="268" t="s">
        <v>3526</v>
      </c>
      <c r="D1102" s="45">
        <v>0</v>
      </c>
      <c r="E1102" s="45">
        <v>0</v>
      </c>
      <c r="F1102" s="45">
        <v>0</v>
      </c>
    </row>
    <row r="1103" spans="3:6">
      <c r="C1103" s="267" t="s">
        <v>4082</v>
      </c>
      <c r="D1103" s="45">
        <v>0</v>
      </c>
      <c r="E1103" s="45">
        <v>99.55770059999999</v>
      </c>
      <c r="F1103" s="45">
        <v>99.55770059999999</v>
      </c>
    </row>
    <row r="1104" spans="3:6">
      <c r="C1104" s="268" t="s">
        <v>3694</v>
      </c>
      <c r="D1104" s="45">
        <v>0</v>
      </c>
      <c r="E1104" s="45">
        <v>99.55770059999999</v>
      </c>
      <c r="F1104" s="45">
        <v>99.55770059999999</v>
      </c>
    </row>
    <row r="1105" spans="3:6">
      <c r="C1105" s="267" t="s">
        <v>4081</v>
      </c>
      <c r="D1105" s="45">
        <v>4.7686260000000003</v>
      </c>
      <c r="E1105" s="45">
        <v>5.1954836200000001</v>
      </c>
      <c r="F1105" s="45">
        <v>1.27828673</v>
      </c>
    </row>
    <row r="1106" spans="3:6">
      <c r="C1106" s="268" t="s">
        <v>1516</v>
      </c>
      <c r="D1106" s="45">
        <v>4.7686260000000003</v>
      </c>
      <c r="E1106" s="45">
        <v>5.1954836200000001</v>
      </c>
      <c r="F1106" s="45">
        <v>1.27828673</v>
      </c>
    </row>
    <row r="1107" spans="3:6">
      <c r="C1107" s="268" t="s">
        <v>3525</v>
      </c>
      <c r="D1107" s="45">
        <v>0</v>
      </c>
      <c r="E1107" s="45">
        <v>0</v>
      </c>
      <c r="F1107" s="45">
        <v>0</v>
      </c>
    </row>
    <row r="1108" spans="3:6">
      <c r="C1108" s="267" t="s">
        <v>373</v>
      </c>
      <c r="D1108" s="45">
        <v>1.9687650000000001</v>
      </c>
      <c r="E1108" s="45">
        <v>6.5401317400000005</v>
      </c>
      <c r="F1108" s="45">
        <v>6.5396130100000001</v>
      </c>
    </row>
    <row r="1109" spans="3:6">
      <c r="C1109" s="268" t="s">
        <v>707</v>
      </c>
      <c r="D1109" s="45">
        <v>1.9687650000000001</v>
      </c>
      <c r="E1109" s="45">
        <v>6.5401317400000005</v>
      </c>
      <c r="F1109" s="45">
        <v>6.5396130100000001</v>
      </c>
    </row>
    <row r="1110" spans="3:6">
      <c r="C1110" s="267" t="s">
        <v>2157</v>
      </c>
      <c r="D1110" s="45">
        <v>11.208701</v>
      </c>
      <c r="E1110" s="45">
        <v>2.7812480399999999</v>
      </c>
      <c r="F1110" s="45">
        <v>2.7812476099999999</v>
      </c>
    </row>
    <row r="1111" spans="3:6">
      <c r="C1111" s="268" t="s">
        <v>2158</v>
      </c>
      <c r="D1111" s="45">
        <v>11.208701</v>
      </c>
      <c r="E1111" s="45">
        <v>2.7812480399999999</v>
      </c>
      <c r="F1111" s="45">
        <v>2.7812476099999999</v>
      </c>
    </row>
    <row r="1112" spans="3:6">
      <c r="C1112" s="268" t="s">
        <v>3524</v>
      </c>
      <c r="D1112" s="45">
        <v>0</v>
      </c>
      <c r="E1112" s="45">
        <v>0</v>
      </c>
      <c r="F1112" s="45">
        <v>0</v>
      </c>
    </row>
    <row r="1113" spans="3:6">
      <c r="C1113" s="267" t="s">
        <v>4080</v>
      </c>
      <c r="D1113" s="45">
        <v>37.456291999999998</v>
      </c>
      <c r="E1113" s="45">
        <v>66.015662910000003</v>
      </c>
      <c r="F1113" s="45">
        <v>66.005703609999998</v>
      </c>
    </row>
    <row r="1114" spans="3:6">
      <c r="C1114" s="268" t="s">
        <v>2593</v>
      </c>
      <c r="D1114" s="45">
        <v>37.456291999999998</v>
      </c>
      <c r="E1114" s="45">
        <v>66.015662910000003</v>
      </c>
      <c r="F1114" s="45">
        <v>66.005703609999998</v>
      </c>
    </row>
    <row r="1115" spans="3:6">
      <c r="C1115" s="267" t="s">
        <v>1517</v>
      </c>
      <c r="D1115" s="45">
        <v>6.7315509999999996</v>
      </c>
      <c r="E1115" s="45">
        <v>1.8165604099999999</v>
      </c>
      <c r="F1115" s="45">
        <v>1.8165588799999999</v>
      </c>
    </row>
    <row r="1116" spans="3:6">
      <c r="C1116" s="268" t="s">
        <v>1518</v>
      </c>
      <c r="D1116" s="45">
        <v>6.7315509999999996</v>
      </c>
      <c r="E1116" s="45">
        <v>1.8165604099999999</v>
      </c>
      <c r="F1116" s="45">
        <v>1.8165588799999999</v>
      </c>
    </row>
    <row r="1117" spans="3:6">
      <c r="C1117" s="267" t="s">
        <v>4079</v>
      </c>
      <c r="D1117" s="45">
        <v>24.35378</v>
      </c>
      <c r="E1117" s="45">
        <v>7.1025900000000002</v>
      </c>
      <c r="F1117" s="45">
        <v>7.1025584400000001</v>
      </c>
    </row>
    <row r="1118" spans="3:6">
      <c r="C1118" s="268" t="s">
        <v>2594</v>
      </c>
      <c r="D1118" s="45">
        <v>24.35378</v>
      </c>
      <c r="E1118" s="45">
        <v>7.1025900000000002</v>
      </c>
      <c r="F1118" s="45">
        <v>7.1025584400000001</v>
      </c>
    </row>
    <row r="1119" spans="3:6">
      <c r="C1119" s="267" t="s">
        <v>4078</v>
      </c>
      <c r="D1119" s="45">
        <v>6.7315509999999996</v>
      </c>
      <c r="E1119" s="45">
        <v>1.8165604099999999</v>
      </c>
      <c r="F1119" s="45">
        <v>1.8165588799999999</v>
      </c>
    </row>
    <row r="1120" spans="3:6">
      <c r="C1120" s="268" t="s">
        <v>1519</v>
      </c>
      <c r="D1120" s="45">
        <v>6.7315509999999996</v>
      </c>
      <c r="E1120" s="45">
        <v>1.8165604099999999</v>
      </c>
      <c r="F1120" s="45">
        <v>1.8165588799999999</v>
      </c>
    </row>
    <row r="1121" spans="3:6">
      <c r="C1121" s="267" t="s">
        <v>1120</v>
      </c>
      <c r="D1121" s="45">
        <v>13.353396999999999</v>
      </c>
      <c r="E1121" s="45">
        <v>20.145902579999998</v>
      </c>
      <c r="F1121" s="45">
        <v>20.145892789999998</v>
      </c>
    </row>
    <row r="1122" spans="3:6">
      <c r="C1122" s="268" t="s">
        <v>1121</v>
      </c>
      <c r="D1122" s="45">
        <v>13.353396999999999</v>
      </c>
      <c r="E1122" s="45">
        <v>20.145902579999998</v>
      </c>
      <c r="F1122" s="45">
        <v>20.145892789999998</v>
      </c>
    </row>
    <row r="1123" spans="3:6">
      <c r="C1123" s="267" t="s">
        <v>2694</v>
      </c>
      <c r="D1123" s="45">
        <v>21.746580000000002</v>
      </c>
      <c r="E1123" s="45">
        <v>10.989849230000001</v>
      </c>
      <c r="F1123" s="45">
        <v>3.42008921</v>
      </c>
    </row>
    <row r="1124" spans="3:6">
      <c r="C1124" s="268" t="s">
        <v>2159</v>
      </c>
      <c r="D1124" s="45">
        <v>21.746580000000002</v>
      </c>
      <c r="E1124" s="45">
        <v>10.989849230000001</v>
      </c>
      <c r="F1124" s="45">
        <v>3.42008921</v>
      </c>
    </row>
    <row r="1125" spans="3:6">
      <c r="C1125" s="267" t="s">
        <v>1520</v>
      </c>
      <c r="D1125" s="45">
        <v>11.208701</v>
      </c>
      <c r="E1125" s="45">
        <v>2.5219580000000001</v>
      </c>
      <c r="F1125" s="45">
        <v>2.5219564700000001</v>
      </c>
    </row>
    <row r="1126" spans="3:6">
      <c r="C1126" s="268" t="s">
        <v>1521</v>
      </c>
      <c r="D1126" s="45">
        <v>11.208701</v>
      </c>
      <c r="E1126" s="45">
        <v>2.5219580000000001</v>
      </c>
      <c r="F1126" s="45">
        <v>2.5219564700000001</v>
      </c>
    </row>
    <row r="1127" spans="3:6">
      <c r="C1127" s="267" t="s">
        <v>4077</v>
      </c>
      <c r="D1127" s="45">
        <v>0</v>
      </c>
      <c r="E1127" s="45">
        <v>4</v>
      </c>
      <c r="F1127" s="45">
        <v>0</v>
      </c>
    </row>
    <row r="1128" spans="3:6">
      <c r="C1128" s="268" t="s">
        <v>3693</v>
      </c>
      <c r="D1128" s="45">
        <v>0</v>
      </c>
      <c r="E1128" s="45">
        <v>4</v>
      </c>
      <c r="F1128" s="45">
        <v>0</v>
      </c>
    </row>
    <row r="1129" spans="3:6">
      <c r="C1129" s="267" t="s">
        <v>374</v>
      </c>
      <c r="D1129" s="45">
        <v>20.014292000000001</v>
      </c>
      <c r="E1129" s="45">
        <v>33.8540232</v>
      </c>
      <c r="F1129" s="45">
        <v>33.854017200000001</v>
      </c>
    </row>
    <row r="1130" spans="3:6">
      <c r="C1130" s="268" t="s">
        <v>708</v>
      </c>
      <c r="D1130" s="45">
        <v>20.014292000000001</v>
      </c>
      <c r="E1130" s="45">
        <v>33.8540232</v>
      </c>
      <c r="F1130" s="45">
        <v>33.854017200000001</v>
      </c>
    </row>
    <row r="1131" spans="3:6">
      <c r="C1131" s="267" t="s">
        <v>375</v>
      </c>
      <c r="D1131" s="45">
        <v>4.6502800000000004</v>
      </c>
      <c r="E1131" s="45">
        <v>3.5366777699999998</v>
      </c>
      <c r="F1131" s="45">
        <v>0</v>
      </c>
    </row>
    <row r="1132" spans="3:6">
      <c r="C1132" s="268" t="s">
        <v>709</v>
      </c>
      <c r="D1132" s="45">
        <v>4.6502800000000004</v>
      </c>
      <c r="E1132" s="45">
        <v>3.5366777699999998</v>
      </c>
      <c r="F1132" s="45">
        <v>0</v>
      </c>
    </row>
    <row r="1133" spans="3:6">
      <c r="C1133" s="267" t="s">
        <v>2801</v>
      </c>
      <c r="D1133" s="45">
        <v>17.247191000000001</v>
      </c>
      <c r="E1133" s="45">
        <v>43.7</v>
      </c>
      <c r="F1133" s="45">
        <v>37.307144260000001</v>
      </c>
    </row>
    <row r="1134" spans="3:6">
      <c r="C1134" s="268" t="s">
        <v>2802</v>
      </c>
      <c r="D1134" s="45">
        <v>17.247191000000001</v>
      </c>
      <c r="E1134" s="45">
        <v>43.7</v>
      </c>
      <c r="F1134" s="45">
        <v>37.307144260000001</v>
      </c>
    </row>
    <row r="1135" spans="3:6">
      <c r="C1135" s="267" t="s">
        <v>376</v>
      </c>
      <c r="D1135" s="45">
        <v>43.920270000000002</v>
      </c>
      <c r="E1135" s="45">
        <v>20.024926000000001</v>
      </c>
      <c r="F1135" s="45">
        <v>20.024925920000001</v>
      </c>
    </row>
    <row r="1136" spans="3:6">
      <c r="C1136" s="268" t="s">
        <v>710</v>
      </c>
      <c r="D1136" s="45">
        <v>43.920270000000002</v>
      </c>
      <c r="E1136" s="45">
        <v>20.024926000000001</v>
      </c>
      <c r="F1136" s="45">
        <v>20.024925920000001</v>
      </c>
    </row>
    <row r="1137" spans="3:6">
      <c r="C1137" s="267" t="s">
        <v>377</v>
      </c>
      <c r="D1137" s="45">
        <v>420.08731699999998</v>
      </c>
      <c r="E1137" s="45">
        <v>9.9999999999999995E-7</v>
      </c>
      <c r="F1137" s="45">
        <v>0</v>
      </c>
    </row>
    <row r="1138" spans="3:6">
      <c r="C1138" s="268" t="s">
        <v>711</v>
      </c>
      <c r="D1138" s="45">
        <v>420.08731699999998</v>
      </c>
      <c r="E1138" s="45">
        <v>9.9999999999999995E-7</v>
      </c>
      <c r="F1138" s="45">
        <v>0</v>
      </c>
    </row>
    <row r="1139" spans="3:6">
      <c r="C1139" s="267" t="s">
        <v>4076</v>
      </c>
      <c r="D1139" s="45">
        <v>0</v>
      </c>
      <c r="E1139" s="45">
        <v>14.27266592</v>
      </c>
      <c r="F1139" s="45">
        <v>14.27266442</v>
      </c>
    </row>
    <row r="1140" spans="3:6">
      <c r="C1140" s="268" t="s">
        <v>3140</v>
      </c>
      <c r="D1140" s="45">
        <v>0</v>
      </c>
      <c r="E1140" s="45">
        <v>14.27266592</v>
      </c>
      <c r="F1140" s="45">
        <v>14.27266442</v>
      </c>
    </row>
    <row r="1141" spans="3:6">
      <c r="C1141" s="267" t="s">
        <v>2695</v>
      </c>
      <c r="D1141" s="45">
        <v>16.201118000000001</v>
      </c>
      <c r="E1141" s="45">
        <v>9.8089010000000005</v>
      </c>
      <c r="F1141" s="45">
        <v>9.8089001199999988</v>
      </c>
    </row>
    <row r="1142" spans="3:6">
      <c r="C1142" s="268" t="s">
        <v>1069</v>
      </c>
      <c r="D1142" s="45">
        <v>16.201118000000001</v>
      </c>
      <c r="E1142" s="45">
        <v>9.8089010000000005</v>
      </c>
      <c r="F1142" s="45">
        <v>9.8089001199999988</v>
      </c>
    </row>
    <row r="1143" spans="3:6">
      <c r="C1143" s="267" t="s">
        <v>2595</v>
      </c>
      <c r="D1143" s="45">
        <v>15.317807</v>
      </c>
      <c r="E1143" s="45">
        <v>9.9999999999999995E-7</v>
      </c>
      <c r="F1143" s="45">
        <v>0</v>
      </c>
    </row>
    <row r="1144" spans="3:6">
      <c r="C1144" s="268" t="s">
        <v>2596</v>
      </c>
      <c r="D1144" s="45">
        <v>15.317807</v>
      </c>
      <c r="E1144" s="45">
        <v>9.9999999999999995E-7</v>
      </c>
      <c r="F1144" s="45">
        <v>0</v>
      </c>
    </row>
    <row r="1145" spans="3:6">
      <c r="C1145" s="267" t="s">
        <v>3311</v>
      </c>
      <c r="D1145" s="45">
        <v>0</v>
      </c>
      <c r="E1145" s="45">
        <v>8.4661405799999994</v>
      </c>
      <c r="F1145" s="45">
        <v>5.2291428899999994</v>
      </c>
    </row>
    <row r="1146" spans="3:6">
      <c r="C1146" s="268" t="s">
        <v>3310</v>
      </c>
      <c r="D1146" s="45">
        <v>0</v>
      </c>
      <c r="E1146" s="45">
        <v>8.4661405799999994</v>
      </c>
      <c r="F1146" s="45">
        <v>5.2291428899999994</v>
      </c>
    </row>
    <row r="1147" spans="3:6">
      <c r="C1147" s="267" t="s">
        <v>3309</v>
      </c>
      <c r="D1147" s="45">
        <v>0</v>
      </c>
      <c r="E1147" s="45">
        <v>2.4862004399999997</v>
      </c>
      <c r="F1147" s="45">
        <v>2.4861993399999998</v>
      </c>
    </row>
    <row r="1148" spans="3:6">
      <c r="C1148" s="268" t="s">
        <v>3308</v>
      </c>
      <c r="D1148" s="45">
        <v>0</v>
      </c>
      <c r="E1148" s="45">
        <v>2.4862004399999997</v>
      </c>
      <c r="F1148" s="45">
        <v>2.4861993399999998</v>
      </c>
    </row>
    <row r="1149" spans="3:6">
      <c r="C1149" s="267" t="s">
        <v>3106</v>
      </c>
      <c r="D1149" s="45">
        <v>0</v>
      </c>
      <c r="E1149" s="45">
        <v>491.96737000000002</v>
      </c>
      <c r="F1149" s="45">
        <v>352.97210251999996</v>
      </c>
    </row>
    <row r="1150" spans="3:6">
      <c r="C1150" s="268" t="s">
        <v>3107</v>
      </c>
      <c r="D1150" s="45">
        <v>0</v>
      </c>
      <c r="E1150" s="45">
        <v>491.96737000000002</v>
      </c>
      <c r="F1150" s="45">
        <v>352.97210251999996</v>
      </c>
    </row>
    <row r="1151" spans="3:6">
      <c r="C1151" s="193" t="s">
        <v>287</v>
      </c>
      <c r="D1151" s="45">
        <v>540.37236299999995</v>
      </c>
      <c r="E1151" s="45">
        <v>432.76586341000001</v>
      </c>
      <c r="F1151" s="45">
        <v>320.23848306000002</v>
      </c>
    </row>
    <row r="1152" spans="3:6">
      <c r="C1152" s="265" t="s">
        <v>279</v>
      </c>
      <c r="D1152" s="266">
        <v>344.534899</v>
      </c>
      <c r="E1152" s="266">
        <v>181.08864121000002</v>
      </c>
      <c r="F1152" s="266">
        <v>126.88237174</v>
      </c>
    </row>
    <row r="1153" spans="3:6">
      <c r="C1153" s="267" t="s">
        <v>2696</v>
      </c>
      <c r="D1153" s="45">
        <v>6.6062060000000002</v>
      </c>
      <c r="E1153" s="45">
        <v>0.183341</v>
      </c>
      <c r="F1153" s="45">
        <v>0</v>
      </c>
    </row>
    <row r="1154" spans="3:6">
      <c r="C1154" s="268" t="s">
        <v>1214</v>
      </c>
      <c r="D1154" s="45">
        <v>6.6062060000000002</v>
      </c>
      <c r="E1154" s="45">
        <v>0.183341</v>
      </c>
      <c r="F1154" s="45">
        <v>0</v>
      </c>
    </row>
    <row r="1155" spans="3:6">
      <c r="C1155" s="267" t="s">
        <v>1215</v>
      </c>
      <c r="D1155" s="45">
        <v>6.6062060000000002</v>
      </c>
      <c r="E1155" s="45">
        <v>2.3848455499999996</v>
      </c>
      <c r="F1155" s="45">
        <v>0</v>
      </c>
    </row>
    <row r="1156" spans="3:6">
      <c r="C1156" s="268" t="s">
        <v>1216</v>
      </c>
      <c r="D1156" s="45">
        <v>6.6062060000000002</v>
      </c>
      <c r="E1156" s="45">
        <v>2.3848455499999996</v>
      </c>
      <c r="F1156" s="45">
        <v>0</v>
      </c>
    </row>
    <row r="1157" spans="3:6">
      <c r="C1157" s="267" t="s">
        <v>4075</v>
      </c>
      <c r="D1157" s="45">
        <v>6.6062060000000002</v>
      </c>
      <c r="E1157" s="45">
        <v>9.9999999999999995E-7</v>
      </c>
      <c r="F1157" s="45">
        <v>0</v>
      </c>
    </row>
    <row r="1158" spans="3:6">
      <c r="C1158" s="268" t="s">
        <v>1217</v>
      </c>
      <c r="D1158" s="45">
        <v>6.6062060000000002</v>
      </c>
      <c r="E1158" s="45">
        <v>9.9999999999999995E-7</v>
      </c>
      <c r="F1158" s="45">
        <v>0</v>
      </c>
    </row>
    <row r="1159" spans="3:6">
      <c r="C1159" s="267" t="s">
        <v>378</v>
      </c>
      <c r="D1159" s="45">
        <v>13.845712000000001</v>
      </c>
      <c r="E1159" s="45">
        <v>28.751370940000001</v>
      </c>
      <c r="F1159" s="45">
        <v>26.625029569999999</v>
      </c>
    </row>
    <row r="1160" spans="3:6">
      <c r="C1160" s="268" t="s">
        <v>712</v>
      </c>
      <c r="D1160" s="45">
        <v>13.845712000000001</v>
      </c>
      <c r="E1160" s="45">
        <v>28.751370940000001</v>
      </c>
      <c r="F1160" s="45">
        <v>26.625029569999999</v>
      </c>
    </row>
    <row r="1161" spans="3:6">
      <c r="C1161" s="267" t="s">
        <v>1218</v>
      </c>
      <c r="D1161" s="45">
        <v>11.116179000000001</v>
      </c>
      <c r="E1161" s="45">
        <v>1.37E-6</v>
      </c>
      <c r="F1161" s="45">
        <v>0</v>
      </c>
    </row>
    <row r="1162" spans="3:6">
      <c r="C1162" s="268" t="s">
        <v>1219</v>
      </c>
      <c r="D1162" s="45">
        <v>11.116179000000001</v>
      </c>
      <c r="E1162" s="45">
        <v>1.37E-6</v>
      </c>
      <c r="F1162" s="45">
        <v>0</v>
      </c>
    </row>
    <row r="1163" spans="3:6">
      <c r="C1163" s="267" t="s">
        <v>4333</v>
      </c>
      <c r="D1163" s="45">
        <v>0</v>
      </c>
      <c r="E1163" s="45">
        <v>6.4018341400000001</v>
      </c>
      <c r="F1163" s="45">
        <v>0</v>
      </c>
    </row>
    <row r="1164" spans="3:6">
      <c r="C1164" s="268" t="s">
        <v>4334</v>
      </c>
      <c r="D1164" s="45">
        <v>0</v>
      </c>
      <c r="E1164" s="45">
        <v>6.4018341400000001</v>
      </c>
      <c r="F1164" s="45">
        <v>0</v>
      </c>
    </row>
    <row r="1165" spans="3:6">
      <c r="C1165" s="267" t="s">
        <v>2597</v>
      </c>
      <c r="D1165" s="45">
        <v>28.344021000000001</v>
      </c>
      <c r="E1165" s="45">
        <v>15</v>
      </c>
      <c r="F1165" s="45">
        <v>15</v>
      </c>
    </row>
    <row r="1166" spans="3:6">
      <c r="C1166" s="268" t="s">
        <v>2598</v>
      </c>
      <c r="D1166" s="45">
        <v>28.344021000000001</v>
      </c>
      <c r="E1166" s="45">
        <v>15</v>
      </c>
      <c r="F1166" s="45">
        <v>15</v>
      </c>
    </row>
    <row r="1167" spans="3:6">
      <c r="C1167" s="267" t="s">
        <v>3692</v>
      </c>
      <c r="D1167" s="45">
        <v>0</v>
      </c>
      <c r="E1167" s="45">
        <v>0.8</v>
      </c>
      <c r="F1167" s="45">
        <v>0</v>
      </c>
    </row>
    <row r="1168" spans="3:6">
      <c r="C1168" s="268" t="s">
        <v>3691</v>
      </c>
      <c r="D1168" s="45">
        <v>0</v>
      </c>
      <c r="E1168" s="45">
        <v>0.8</v>
      </c>
      <c r="F1168" s="45">
        <v>0</v>
      </c>
    </row>
    <row r="1169" spans="3:6">
      <c r="C1169" s="267" t="s">
        <v>379</v>
      </c>
      <c r="D1169" s="45">
        <v>5.7714080000000001</v>
      </c>
      <c r="E1169" s="45">
        <v>1.9999999999999999E-6</v>
      </c>
      <c r="F1169" s="45">
        <v>0</v>
      </c>
    </row>
    <row r="1170" spans="3:6">
      <c r="C1170" s="268" t="s">
        <v>713</v>
      </c>
      <c r="D1170" s="45">
        <v>5.7714080000000001</v>
      </c>
      <c r="E1170" s="45">
        <v>1.9999999999999999E-6</v>
      </c>
      <c r="F1170" s="45">
        <v>0</v>
      </c>
    </row>
    <row r="1171" spans="3:6">
      <c r="C1171" s="267" t="s">
        <v>380</v>
      </c>
      <c r="D1171" s="45">
        <v>29.762920999999999</v>
      </c>
      <c r="E1171" s="45">
        <v>27.516459000000001</v>
      </c>
      <c r="F1171" s="45">
        <v>26.931345269999998</v>
      </c>
    </row>
    <row r="1172" spans="3:6">
      <c r="C1172" s="268" t="s">
        <v>714</v>
      </c>
      <c r="D1172" s="45">
        <v>29.762920999999999</v>
      </c>
      <c r="E1172" s="45">
        <v>27.516459000000001</v>
      </c>
      <c r="F1172" s="45">
        <v>26.931345269999998</v>
      </c>
    </row>
    <row r="1173" spans="3:6">
      <c r="C1173" s="267" t="s">
        <v>2160</v>
      </c>
      <c r="D1173" s="45">
        <v>12.576962</v>
      </c>
      <c r="E1173" s="45">
        <v>9.9999999999999995E-7</v>
      </c>
      <c r="F1173" s="45">
        <v>0</v>
      </c>
    </row>
    <row r="1174" spans="3:6">
      <c r="C1174" s="268" t="s">
        <v>2161</v>
      </c>
      <c r="D1174" s="45">
        <v>12.576962</v>
      </c>
      <c r="E1174" s="45">
        <v>9.9999999999999995E-7</v>
      </c>
      <c r="F1174" s="45">
        <v>0</v>
      </c>
    </row>
    <row r="1175" spans="3:6">
      <c r="C1175" s="267" t="s">
        <v>2162</v>
      </c>
      <c r="D1175" s="45">
        <v>21.904546</v>
      </c>
      <c r="E1175" s="45">
        <v>9.9999999999999995E-7</v>
      </c>
      <c r="F1175" s="45">
        <v>0</v>
      </c>
    </row>
    <row r="1176" spans="3:6">
      <c r="C1176" s="268" t="s">
        <v>2163</v>
      </c>
      <c r="D1176" s="45">
        <v>21.904546</v>
      </c>
      <c r="E1176" s="45">
        <v>9.9999999999999995E-7</v>
      </c>
      <c r="F1176" s="45">
        <v>0</v>
      </c>
    </row>
    <row r="1177" spans="3:6">
      <c r="C1177" s="267" t="s">
        <v>2164</v>
      </c>
      <c r="D1177" s="45">
        <v>6.7794369999999997</v>
      </c>
      <c r="E1177" s="45">
        <v>9.9999999999999995E-7</v>
      </c>
      <c r="F1177" s="45">
        <v>0</v>
      </c>
    </row>
    <row r="1178" spans="3:6">
      <c r="C1178" s="268" t="s">
        <v>2165</v>
      </c>
      <c r="D1178" s="45">
        <v>6.7794369999999997</v>
      </c>
      <c r="E1178" s="45">
        <v>9.9999999999999995E-7</v>
      </c>
      <c r="F1178" s="45">
        <v>0</v>
      </c>
    </row>
    <row r="1179" spans="3:6">
      <c r="C1179" s="267" t="s">
        <v>2166</v>
      </c>
      <c r="D1179" s="45">
        <v>6.7794369999999997</v>
      </c>
      <c r="E1179" s="45">
        <v>9.9999999999999995E-7</v>
      </c>
      <c r="F1179" s="45">
        <v>0</v>
      </c>
    </row>
    <row r="1180" spans="3:6">
      <c r="C1180" s="268" t="s">
        <v>2167</v>
      </c>
      <c r="D1180" s="45">
        <v>6.7794369999999997</v>
      </c>
      <c r="E1180" s="45">
        <v>9.9999999999999995E-7</v>
      </c>
      <c r="F1180" s="45">
        <v>0</v>
      </c>
    </row>
    <row r="1181" spans="3:6">
      <c r="C1181" s="267" t="s">
        <v>4074</v>
      </c>
      <c r="D1181" s="45">
        <v>0</v>
      </c>
      <c r="E1181" s="45">
        <v>2.2636242599999998</v>
      </c>
      <c r="F1181" s="45">
        <v>2.26309468</v>
      </c>
    </row>
    <row r="1182" spans="3:6">
      <c r="C1182" s="268" t="s">
        <v>3276</v>
      </c>
      <c r="D1182" s="45">
        <v>0</v>
      </c>
      <c r="E1182" s="45">
        <v>2.2636242599999998</v>
      </c>
      <c r="F1182" s="45">
        <v>2.26309468</v>
      </c>
    </row>
    <row r="1183" spans="3:6">
      <c r="C1183" s="267" t="s">
        <v>2168</v>
      </c>
      <c r="D1183" s="45">
        <v>4.8021200000000004</v>
      </c>
      <c r="E1183" s="45">
        <v>9.9999999999999995E-7</v>
      </c>
      <c r="F1183" s="45">
        <v>0</v>
      </c>
    </row>
    <row r="1184" spans="3:6">
      <c r="C1184" s="268" t="s">
        <v>2169</v>
      </c>
      <c r="D1184" s="45">
        <v>4.8021200000000004</v>
      </c>
      <c r="E1184" s="45">
        <v>9.9999999999999995E-7</v>
      </c>
      <c r="F1184" s="45">
        <v>0</v>
      </c>
    </row>
    <row r="1185" spans="3:6">
      <c r="C1185" s="267" t="s">
        <v>2170</v>
      </c>
      <c r="D1185" s="45">
        <v>12.576962</v>
      </c>
      <c r="E1185" s="45">
        <v>9.9999999999999995E-7</v>
      </c>
      <c r="F1185" s="45">
        <v>0</v>
      </c>
    </row>
    <row r="1186" spans="3:6">
      <c r="C1186" s="268" t="s">
        <v>2171</v>
      </c>
      <c r="D1186" s="45">
        <v>12.576962</v>
      </c>
      <c r="E1186" s="45">
        <v>9.9999999999999995E-7</v>
      </c>
      <c r="F1186" s="45">
        <v>0</v>
      </c>
    </row>
    <row r="1187" spans="3:6">
      <c r="C1187" s="267" t="s">
        <v>2172</v>
      </c>
      <c r="D1187" s="45">
        <v>6.7794369999999997</v>
      </c>
      <c r="E1187" s="45">
        <v>9.9999999999999995E-7</v>
      </c>
      <c r="F1187" s="45">
        <v>0</v>
      </c>
    </row>
    <row r="1188" spans="3:6">
      <c r="C1188" s="268" t="s">
        <v>2173</v>
      </c>
      <c r="D1188" s="45">
        <v>6.7794369999999997</v>
      </c>
      <c r="E1188" s="45">
        <v>9.9999999999999995E-7</v>
      </c>
      <c r="F1188" s="45">
        <v>0</v>
      </c>
    </row>
    <row r="1189" spans="3:6">
      <c r="C1189" s="267" t="s">
        <v>2174</v>
      </c>
      <c r="D1189" s="45">
        <v>21.904546</v>
      </c>
      <c r="E1189" s="45">
        <v>9.9999999999999995E-7</v>
      </c>
      <c r="F1189" s="45">
        <v>0</v>
      </c>
    </row>
    <row r="1190" spans="3:6">
      <c r="C1190" s="268" t="s">
        <v>2175</v>
      </c>
      <c r="D1190" s="45">
        <v>21.904546</v>
      </c>
      <c r="E1190" s="45">
        <v>9.9999999999999995E-7</v>
      </c>
      <c r="F1190" s="45">
        <v>0</v>
      </c>
    </row>
    <row r="1191" spans="3:6">
      <c r="C1191" s="267" t="s">
        <v>4073</v>
      </c>
      <c r="D1191" s="45">
        <v>3.8695909999999998</v>
      </c>
      <c r="E1191" s="45">
        <v>1.9999999999999999E-6</v>
      </c>
      <c r="F1191" s="45">
        <v>0</v>
      </c>
    </row>
    <row r="1192" spans="3:6">
      <c r="C1192" s="268" t="s">
        <v>2871</v>
      </c>
      <c r="D1192" s="45">
        <v>3.8695909999999998</v>
      </c>
      <c r="E1192" s="45">
        <v>1.9999999999999999E-6</v>
      </c>
      <c r="F1192" s="45">
        <v>0</v>
      </c>
    </row>
    <row r="1193" spans="3:6">
      <c r="C1193" s="267" t="s">
        <v>4072</v>
      </c>
      <c r="D1193" s="45">
        <v>4.8021200000000004</v>
      </c>
      <c r="E1193" s="45">
        <v>1.08047681</v>
      </c>
      <c r="F1193" s="45">
        <v>1.0804755700000002</v>
      </c>
    </row>
    <row r="1194" spans="3:6">
      <c r="C1194" s="268" t="s">
        <v>2176</v>
      </c>
      <c r="D1194" s="45">
        <v>4.8021200000000004</v>
      </c>
      <c r="E1194" s="45">
        <v>1.08047681</v>
      </c>
      <c r="F1194" s="45">
        <v>1.0804755700000002</v>
      </c>
    </row>
    <row r="1195" spans="3:6">
      <c r="C1195" s="267" t="s">
        <v>381</v>
      </c>
      <c r="D1195" s="45">
        <v>0.52517199999999997</v>
      </c>
      <c r="E1195" s="45">
        <v>0.65419300000000002</v>
      </c>
      <c r="F1195" s="45">
        <v>0</v>
      </c>
    </row>
    <row r="1196" spans="3:6">
      <c r="C1196" s="268" t="s">
        <v>715</v>
      </c>
      <c r="D1196" s="45">
        <v>0.52517199999999997</v>
      </c>
      <c r="E1196" s="45">
        <v>0.65419300000000002</v>
      </c>
      <c r="F1196" s="45">
        <v>0</v>
      </c>
    </row>
    <row r="1197" spans="3:6">
      <c r="C1197" s="267" t="s">
        <v>2177</v>
      </c>
      <c r="D1197" s="45">
        <v>21.904546</v>
      </c>
      <c r="E1197" s="45">
        <v>12.898212839999999</v>
      </c>
      <c r="F1197" s="45">
        <v>4.9285213499999996</v>
      </c>
    </row>
    <row r="1198" spans="3:6">
      <c r="C1198" s="268" t="s">
        <v>2178</v>
      </c>
      <c r="D1198" s="45">
        <v>21.904546</v>
      </c>
      <c r="E1198" s="45">
        <v>12.898212839999999</v>
      </c>
      <c r="F1198" s="45">
        <v>4.9285213499999996</v>
      </c>
    </row>
    <row r="1199" spans="3:6">
      <c r="C1199" s="267" t="s">
        <v>3141</v>
      </c>
      <c r="D1199" s="45">
        <v>0</v>
      </c>
      <c r="E1199" s="45">
        <v>16.653352699999999</v>
      </c>
      <c r="F1199" s="45">
        <v>11.16808382</v>
      </c>
    </row>
    <row r="1200" spans="3:6">
      <c r="C1200" s="268" t="s">
        <v>3142</v>
      </c>
      <c r="D1200" s="45">
        <v>0</v>
      </c>
      <c r="E1200" s="45">
        <v>16.653352699999999</v>
      </c>
      <c r="F1200" s="45">
        <v>11.16808382</v>
      </c>
    </row>
    <row r="1201" spans="3:6">
      <c r="C1201" s="267" t="s">
        <v>2599</v>
      </c>
      <c r="D1201" s="45">
        <v>26.992362</v>
      </c>
      <c r="E1201" s="45">
        <v>15.762245</v>
      </c>
      <c r="F1201" s="45">
        <v>15</v>
      </c>
    </row>
    <row r="1202" spans="3:6">
      <c r="C1202" s="268" t="s">
        <v>2600</v>
      </c>
      <c r="D1202" s="45">
        <v>26.992362</v>
      </c>
      <c r="E1202" s="45">
        <v>15.762245</v>
      </c>
      <c r="F1202" s="45">
        <v>15</v>
      </c>
    </row>
    <row r="1203" spans="3:6">
      <c r="C1203" s="267" t="s">
        <v>1070</v>
      </c>
      <c r="D1203" s="45">
        <v>53.038508999999998</v>
      </c>
      <c r="E1203" s="45">
        <v>32.736750600000001</v>
      </c>
      <c r="F1203" s="45">
        <v>17.885821480000001</v>
      </c>
    </row>
    <row r="1204" spans="3:6">
      <c r="C1204" s="268" t="s">
        <v>1071</v>
      </c>
      <c r="D1204" s="45">
        <v>31.695043999999999</v>
      </c>
      <c r="E1204" s="45">
        <v>20.093886600000001</v>
      </c>
      <c r="F1204" s="45">
        <v>13.98559848</v>
      </c>
    </row>
    <row r="1205" spans="3:6">
      <c r="C1205" s="268" t="s">
        <v>2601</v>
      </c>
      <c r="D1205" s="45">
        <v>21.343464999999998</v>
      </c>
      <c r="E1205" s="45">
        <v>12.642863999999999</v>
      </c>
      <c r="F1205" s="45">
        <v>3.900223</v>
      </c>
    </row>
    <row r="1206" spans="3:6">
      <c r="C1206" s="267" t="s">
        <v>2602</v>
      </c>
      <c r="D1206" s="45">
        <v>30.640293</v>
      </c>
      <c r="E1206" s="45">
        <v>18.001920999999999</v>
      </c>
      <c r="F1206" s="45">
        <v>6</v>
      </c>
    </row>
    <row r="1207" spans="3:6">
      <c r="C1207" s="268" t="s">
        <v>2603</v>
      </c>
      <c r="D1207" s="45">
        <v>30.640293</v>
      </c>
      <c r="E1207" s="45">
        <v>18.001920999999999</v>
      </c>
      <c r="F1207" s="45">
        <v>6</v>
      </c>
    </row>
    <row r="1208" spans="3:6">
      <c r="C1208" s="265" t="s">
        <v>281</v>
      </c>
      <c r="D1208" s="266">
        <v>0</v>
      </c>
      <c r="E1208" s="266">
        <v>77.357500999999999</v>
      </c>
      <c r="F1208" s="266">
        <v>47.254256299999994</v>
      </c>
    </row>
    <row r="1209" spans="3:6">
      <c r="C1209" s="267" t="s">
        <v>4071</v>
      </c>
      <c r="D1209" s="45">
        <v>0</v>
      </c>
      <c r="E1209" s="45">
        <v>77.357500999999999</v>
      </c>
      <c r="F1209" s="45">
        <v>47.254256299999994</v>
      </c>
    </row>
    <row r="1210" spans="3:6">
      <c r="C1210" s="268" t="s">
        <v>3143</v>
      </c>
      <c r="D1210" s="45">
        <v>0</v>
      </c>
      <c r="E1210" s="45">
        <v>77.357500999999999</v>
      </c>
      <c r="F1210" s="45">
        <v>47.254256299999994</v>
      </c>
    </row>
    <row r="1211" spans="3:6">
      <c r="C1211" s="265" t="s">
        <v>282</v>
      </c>
      <c r="D1211" s="266">
        <v>195.83746400000001</v>
      </c>
      <c r="E1211" s="266">
        <v>174.31972120000003</v>
      </c>
      <c r="F1211" s="266">
        <v>146.10185502000002</v>
      </c>
    </row>
    <row r="1212" spans="3:6">
      <c r="C1212" s="267" t="s">
        <v>322</v>
      </c>
      <c r="D1212" s="45">
        <v>195.83746400000001</v>
      </c>
      <c r="E1212" s="45">
        <v>174.31972120000003</v>
      </c>
      <c r="F1212" s="45">
        <v>146.10185502000002</v>
      </c>
    </row>
    <row r="1213" spans="3:6">
      <c r="C1213" s="268" t="s">
        <v>4207</v>
      </c>
      <c r="D1213" s="45">
        <v>195.83746400000001</v>
      </c>
      <c r="E1213" s="45">
        <v>174.31972120000003</v>
      </c>
      <c r="F1213" s="45">
        <v>146.10185502000002</v>
      </c>
    </row>
    <row r="1214" spans="3:6">
      <c r="C1214" s="193" t="s">
        <v>288</v>
      </c>
      <c r="D1214" s="45">
        <v>2061.5770170000001</v>
      </c>
      <c r="E1214" s="45">
        <v>2000.12184454</v>
      </c>
      <c r="F1214" s="45">
        <v>1725.9464627099997</v>
      </c>
    </row>
    <row r="1215" spans="3:6">
      <c r="C1215" s="265" t="s">
        <v>279</v>
      </c>
      <c r="D1215" s="266">
        <v>1286.0616279999999</v>
      </c>
      <c r="E1215" s="266">
        <v>1470.0258631599997</v>
      </c>
      <c r="F1215" s="266">
        <v>1309.8985322199997</v>
      </c>
    </row>
    <row r="1216" spans="3:6">
      <c r="C1216" s="267" t="s">
        <v>1220</v>
      </c>
      <c r="D1216" s="45">
        <v>11.075727000000001</v>
      </c>
      <c r="E1216" s="45">
        <v>3.0146199600000001</v>
      </c>
      <c r="F1216" s="45">
        <v>3.0146197000000003</v>
      </c>
    </row>
    <row r="1217" spans="3:6">
      <c r="C1217" s="268" t="s">
        <v>1221</v>
      </c>
      <c r="D1217" s="45">
        <v>11.075727000000001</v>
      </c>
      <c r="E1217" s="45">
        <v>3.0146199600000001</v>
      </c>
      <c r="F1217" s="45">
        <v>3.0146197000000003</v>
      </c>
    </row>
    <row r="1218" spans="3:6">
      <c r="C1218" s="267" t="s">
        <v>4070</v>
      </c>
      <c r="D1218" s="45">
        <v>0.480823</v>
      </c>
      <c r="E1218" s="45">
        <v>3.1999999999999999E-5</v>
      </c>
      <c r="F1218" s="45">
        <v>0</v>
      </c>
    </row>
    <row r="1219" spans="3:6">
      <c r="C1219" s="268" t="s">
        <v>2872</v>
      </c>
      <c r="D1219" s="45">
        <v>0.480823</v>
      </c>
      <c r="E1219" s="45">
        <v>3.1999999999999999E-5</v>
      </c>
      <c r="F1219" s="45">
        <v>0</v>
      </c>
    </row>
    <row r="1220" spans="3:6">
      <c r="C1220" s="267" t="s">
        <v>4069</v>
      </c>
      <c r="D1220" s="45">
        <v>4.6120450000000002</v>
      </c>
      <c r="E1220" s="45">
        <v>0</v>
      </c>
      <c r="F1220" s="45">
        <v>0</v>
      </c>
    </row>
    <row r="1221" spans="3:6">
      <c r="C1221" s="268" t="s">
        <v>1222</v>
      </c>
      <c r="D1221" s="45">
        <v>4.6120450000000002</v>
      </c>
      <c r="E1221" s="45">
        <v>0</v>
      </c>
      <c r="F1221" s="45">
        <v>0</v>
      </c>
    </row>
    <row r="1222" spans="3:6">
      <c r="C1222" s="267" t="s">
        <v>382</v>
      </c>
      <c r="D1222" s="45">
        <v>228.13051300000001</v>
      </c>
      <c r="E1222" s="45">
        <v>3.1700000000000001E-4</v>
      </c>
      <c r="F1222" s="45">
        <v>0</v>
      </c>
    </row>
    <row r="1223" spans="3:6">
      <c r="C1223" s="268" t="s">
        <v>716</v>
      </c>
      <c r="D1223" s="45">
        <v>228.13051300000001</v>
      </c>
      <c r="E1223" s="45">
        <v>3.1700000000000001E-4</v>
      </c>
      <c r="F1223" s="45">
        <v>0</v>
      </c>
    </row>
    <row r="1224" spans="3:6">
      <c r="C1224" s="267" t="s">
        <v>4068</v>
      </c>
      <c r="D1224" s="45">
        <v>6.5821649999999998</v>
      </c>
      <c r="E1224" s="45">
        <v>2.28461428</v>
      </c>
      <c r="F1224" s="45">
        <v>2.2846138199999997</v>
      </c>
    </row>
    <row r="1225" spans="3:6">
      <c r="C1225" s="268" t="s">
        <v>1223</v>
      </c>
      <c r="D1225" s="45">
        <v>6.5821649999999998</v>
      </c>
      <c r="E1225" s="45">
        <v>2.28461428</v>
      </c>
      <c r="F1225" s="45">
        <v>2.2846138199999997</v>
      </c>
    </row>
    <row r="1226" spans="3:6">
      <c r="C1226" s="267" t="s">
        <v>383</v>
      </c>
      <c r="D1226" s="45">
        <v>21.163727000000002</v>
      </c>
      <c r="E1226" s="45">
        <v>0</v>
      </c>
      <c r="F1226" s="45">
        <v>0</v>
      </c>
    </row>
    <row r="1227" spans="3:6">
      <c r="C1227" s="268" t="s">
        <v>717</v>
      </c>
      <c r="D1227" s="45">
        <v>21.163727000000002</v>
      </c>
      <c r="E1227" s="45">
        <v>0</v>
      </c>
      <c r="F1227" s="45">
        <v>0</v>
      </c>
    </row>
    <row r="1228" spans="3:6">
      <c r="C1228" s="267" t="s">
        <v>1224</v>
      </c>
      <c r="D1228" s="45">
        <v>4.6120450000000002</v>
      </c>
      <c r="E1228" s="45">
        <v>4.0355389500000003</v>
      </c>
      <c r="F1228" s="45">
        <v>3.67062555</v>
      </c>
    </row>
    <row r="1229" spans="3:6">
      <c r="C1229" s="268" t="s">
        <v>1225</v>
      </c>
      <c r="D1229" s="45">
        <v>4.6120450000000002</v>
      </c>
      <c r="E1229" s="45">
        <v>4.0355389500000003</v>
      </c>
      <c r="F1229" s="45">
        <v>3.67062555</v>
      </c>
    </row>
    <row r="1230" spans="3:6">
      <c r="C1230" s="267" t="s">
        <v>1226</v>
      </c>
      <c r="D1230" s="45">
        <v>6.5821649999999998</v>
      </c>
      <c r="E1230" s="45">
        <v>9.9999999999999995E-7</v>
      </c>
      <c r="F1230" s="45">
        <v>0</v>
      </c>
    </row>
    <row r="1231" spans="3:6">
      <c r="C1231" s="268" t="s">
        <v>1227</v>
      </c>
      <c r="D1231" s="45">
        <v>6.5821649999999998</v>
      </c>
      <c r="E1231" s="45">
        <v>9.9999999999999995E-7</v>
      </c>
      <c r="F1231" s="45">
        <v>0</v>
      </c>
    </row>
    <row r="1232" spans="3:6">
      <c r="C1232" s="267" t="s">
        <v>1228</v>
      </c>
      <c r="D1232" s="45">
        <v>6.5821649999999998</v>
      </c>
      <c r="E1232" s="45">
        <v>5.75939479</v>
      </c>
      <c r="F1232" s="45">
        <v>5.3597342000000001</v>
      </c>
    </row>
    <row r="1233" spans="3:6">
      <c r="C1233" s="268" t="s">
        <v>1229</v>
      </c>
      <c r="D1233" s="45">
        <v>6.5821649999999998</v>
      </c>
      <c r="E1233" s="45">
        <v>5.75939479</v>
      </c>
      <c r="F1233" s="45">
        <v>5.3597342000000001</v>
      </c>
    </row>
    <row r="1234" spans="3:6">
      <c r="C1234" s="267" t="s">
        <v>1230</v>
      </c>
      <c r="D1234" s="45">
        <v>11.075727000000001</v>
      </c>
      <c r="E1234" s="45">
        <v>4.6860869599999999</v>
      </c>
      <c r="F1234" s="45">
        <v>4.6860862300000008</v>
      </c>
    </row>
    <row r="1235" spans="3:6">
      <c r="C1235" s="268" t="s">
        <v>1231</v>
      </c>
      <c r="D1235" s="45">
        <v>11.075727000000001</v>
      </c>
      <c r="E1235" s="45">
        <v>4.6860869599999999</v>
      </c>
      <c r="F1235" s="45">
        <v>4.6860862300000008</v>
      </c>
    </row>
    <row r="1236" spans="3:6">
      <c r="C1236" s="267" t="s">
        <v>4067</v>
      </c>
      <c r="D1236" s="45">
        <v>0</v>
      </c>
      <c r="E1236" s="45">
        <v>183.973671</v>
      </c>
      <c r="F1236" s="45">
        <v>114.98354381</v>
      </c>
    </row>
    <row r="1237" spans="3:6">
      <c r="C1237" s="268" t="s">
        <v>3220</v>
      </c>
      <c r="D1237" s="45">
        <v>0</v>
      </c>
      <c r="E1237" s="45">
        <v>183.973671</v>
      </c>
      <c r="F1237" s="45">
        <v>114.98354381</v>
      </c>
    </row>
    <row r="1238" spans="3:6">
      <c r="C1238" s="267" t="s">
        <v>1232</v>
      </c>
      <c r="D1238" s="45">
        <v>4.6120450000000002</v>
      </c>
      <c r="E1238" s="45">
        <v>1.7290009499999999</v>
      </c>
      <c r="F1238" s="45">
        <v>0</v>
      </c>
    </row>
    <row r="1239" spans="3:6">
      <c r="C1239" s="268" t="s">
        <v>1233</v>
      </c>
      <c r="D1239" s="45">
        <v>4.6120450000000002</v>
      </c>
      <c r="E1239" s="45">
        <v>1.7290009499999999</v>
      </c>
      <c r="F1239" s="45">
        <v>0</v>
      </c>
    </row>
    <row r="1240" spans="3:6">
      <c r="C1240" s="267" t="s">
        <v>1234</v>
      </c>
      <c r="D1240" s="45">
        <v>11.075727000000001</v>
      </c>
      <c r="E1240" s="45">
        <v>9.691260960000001</v>
      </c>
      <c r="F1240" s="45">
        <v>9.5915475099999998</v>
      </c>
    </row>
    <row r="1241" spans="3:6">
      <c r="C1241" s="268" t="s">
        <v>1235</v>
      </c>
      <c r="D1241" s="45">
        <v>11.075727000000001</v>
      </c>
      <c r="E1241" s="45">
        <v>9.691260960000001</v>
      </c>
      <c r="F1241" s="45">
        <v>9.5915475099999998</v>
      </c>
    </row>
    <row r="1242" spans="3:6">
      <c r="C1242" s="267" t="s">
        <v>1236</v>
      </c>
      <c r="D1242" s="45">
        <v>4.6120450000000002</v>
      </c>
      <c r="E1242" s="45">
        <v>4.3460439500000003</v>
      </c>
      <c r="F1242" s="45">
        <v>4.2383450800000002</v>
      </c>
    </row>
    <row r="1243" spans="3:6">
      <c r="C1243" s="268" t="s">
        <v>1237</v>
      </c>
      <c r="D1243" s="45">
        <v>4.6120450000000002</v>
      </c>
      <c r="E1243" s="45">
        <v>4.3460439500000003</v>
      </c>
      <c r="F1243" s="45">
        <v>4.2383450800000002</v>
      </c>
    </row>
    <row r="1244" spans="3:6">
      <c r="C1244" s="267" t="s">
        <v>384</v>
      </c>
      <c r="D1244" s="45">
        <v>17.899222000000002</v>
      </c>
      <c r="E1244" s="45">
        <v>4.7501916900000003</v>
      </c>
      <c r="F1244" s="45">
        <v>4.75018882</v>
      </c>
    </row>
    <row r="1245" spans="3:6">
      <c r="C1245" s="268" t="s">
        <v>718</v>
      </c>
      <c r="D1245" s="45">
        <v>6.8234950000000003</v>
      </c>
      <c r="E1245" s="45">
        <v>2.7300000000000001E-6</v>
      </c>
      <c r="F1245" s="45">
        <v>0</v>
      </c>
    </row>
    <row r="1246" spans="3:6">
      <c r="C1246" s="268" t="s">
        <v>1238</v>
      </c>
      <c r="D1246" s="45">
        <v>11.075727000000001</v>
      </c>
      <c r="E1246" s="45">
        <v>4.75018896</v>
      </c>
      <c r="F1246" s="45">
        <v>4.75018882</v>
      </c>
    </row>
    <row r="1247" spans="3:6">
      <c r="C1247" s="267" t="s">
        <v>4058</v>
      </c>
      <c r="D1247" s="45">
        <v>68.639623</v>
      </c>
      <c r="E1247" s="45">
        <v>1.1999999999999999E-6</v>
      </c>
      <c r="F1247" s="45">
        <v>0</v>
      </c>
    </row>
    <row r="1248" spans="3:6">
      <c r="C1248" s="268" t="s">
        <v>2873</v>
      </c>
      <c r="D1248" s="45">
        <v>68.639623</v>
      </c>
      <c r="E1248" s="45">
        <v>1.1999999999999999E-6</v>
      </c>
      <c r="F1248" s="45">
        <v>0</v>
      </c>
    </row>
    <row r="1249" spans="3:6">
      <c r="C1249" s="267" t="s">
        <v>4066</v>
      </c>
      <c r="D1249" s="45">
        <v>4.6120450000000002</v>
      </c>
      <c r="E1249" s="45">
        <v>9.9999999999999995E-7</v>
      </c>
      <c r="F1249" s="45">
        <v>0</v>
      </c>
    </row>
    <row r="1250" spans="3:6">
      <c r="C1250" s="268" t="s">
        <v>1239</v>
      </c>
      <c r="D1250" s="45">
        <v>4.6120450000000002</v>
      </c>
      <c r="E1250" s="45">
        <v>9.9999999999999995E-7</v>
      </c>
      <c r="F1250" s="45">
        <v>0</v>
      </c>
    </row>
    <row r="1251" spans="3:6">
      <c r="C1251" s="267" t="s">
        <v>385</v>
      </c>
      <c r="D1251" s="45">
        <v>54.003321999999997</v>
      </c>
      <c r="E1251" s="45">
        <v>136.16649178</v>
      </c>
      <c r="F1251" s="45">
        <v>117.91808795999999</v>
      </c>
    </row>
    <row r="1252" spans="3:6">
      <c r="C1252" s="268" t="s">
        <v>719</v>
      </c>
      <c r="D1252" s="45">
        <v>54.003321999999997</v>
      </c>
      <c r="E1252" s="45">
        <v>136.16649178</v>
      </c>
      <c r="F1252" s="45">
        <v>117.91808795999999</v>
      </c>
    </row>
    <row r="1253" spans="3:6">
      <c r="C1253" s="267" t="s">
        <v>4065</v>
      </c>
      <c r="D1253" s="45">
        <v>0</v>
      </c>
      <c r="E1253" s="45">
        <v>4.0735760000000001</v>
      </c>
      <c r="F1253" s="45">
        <v>4.0735748899999997</v>
      </c>
    </row>
    <row r="1254" spans="3:6">
      <c r="C1254" s="268" t="s">
        <v>3633</v>
      </c>
      <c r="D1254" s="45">
        <v>0</v>
      </c>
      <c r="E1254" s="45">
        <v>4.0735760000000001</v>
      </c>
      <c r="F1254" s="45">
        <v>4.0735748899999997</v>
      </c>
    </row>
    <row r="1255" spans="3:6">
      <c r="C1255" s="267" t="s">
        <v>4064</v>
      </c>
      <c r="D1255" s="45">
        <v>111.09639300000001</v>
      </c>
      <c r="E1255" s="45">
        <v>34.737245999999999</v>
      </c>
      <c r="F1255" s="45">
        <v>34.737244459999999</v>
      </c>
    </row>
    <row r="1256" spans="3:6">
      <c r="C1256" s="268" t="s">
        <v>2874</v>
      </c>
      <c r="D1256" s="45">
        <v>111.09639300000001</v>
      </c>
      <c r="E1256" s="45">
        <v>34.737245999999999</v>
      </c>
      <c r="F1256" s="45">
        <v>34.737244459999999</v>
      </c>
    </row>
    <row r="1257" spans="3:6">
      <c r="C1257" s="267" t="s">
        <v>1240</v>
      </c>
      <c r="D1257" s="45">
        <v>4.6120450000000002</v>
      </c>
      <c r="E1257" s="45">
        <v>2.02951696</v>
      </c>
      <c r="F1257" s="45">
        <v>0</v>
      </c>
    </row>
    <row r="1258" spans="3:6">
      <c r="C1258" s="268" t="s">
        <v>1241</v>
      </c>
      <c r="D1258" s="45">
        <v>4.6120450000000002</v>
      </c>
      <c r="E1258" s="45">
        <v>2.02951696</v>
      </c>
      <c r="F1258" s="45">
        <v>0</v>
      </c>
    </row>
    <row r="1259" spans="3:6">
      <c r="C1259" s="267" t="s">
        <v>1242</v>
      </c>
      <c r="D1259" s="45">
        <v>6.5821649999999998</v>
      </c>
      <c r="E1259" s="45">
        <v>3.17893479</v>
      </c>
      <c r="F1259" s="45">
        <v>3.1789332000000003</v>
      </c>
    </row>
    <row r="1260" spans="3:6">
      <c r="C1260" s="268" t="s">
        <v>1243</v>
      </c>
      <c r="D1260" s="45">
        <v>6.5821649999999998</v>
      </c>
      <c r="E1260" s="45">
        <v>3.17893479</v>
      </c>
      <c r="F1260" s="45">
        <v>3.1789332000000003</v>
      </c>
    </row>
    <row r="1261" spans="3:6">
      <c r="C1261" s="267" t="s">
        <v>4063</v>
      </c>
      <c r="D1261" s="45">
        <v>147.950694</v>
      </c>
      <c r="E1261" s="45">
        <v>84.519976999999997</v>
      </c>
      <c r="F1261" s="45">
        <v>84.519976610000001</v>
      </c>
    </row>
    <row r="1262" spans="3:6">
      <c r="C1262" s="268" t="s">
        <v>2875</v>
      </c>
      <c r="D1262" s="45">
        <v>147.950694</v>
      </c>
      <c r="E1262" s="45">
        <v>84.519976999999997</v>
      </c>
      <c r="F1262" s="45">
        <v>84.519976610000001</v>
      </c>
    </row>
    <row r="1263" spans="3:6">
      <c r="C1263" s="267" t="s">
        <v>1244</v>
      </c>
      <c r="D1263" s="45">
        <v>6.5821649999999998</v>
      </c>
      <c r="E1263" s="45">
        <v>7.9000000000000006E-7</v>
      </c>
      <c r="F1263" s="45">
        <v>0</v>
      </c>
    </row>
    <row r="1264" spans="3:6">
      <c r="C1264" s="268" t="s">
        <v>1245</v>
      </c>
      <c r="D1264" s="45">
        <v>6.5821649999999998</v>
      </c>
      <c r="E1264" s="45">
        <v>7.9000000000000006E-7</v>
      </c>
      <c r="F1264" s="45">
        <v>0</v>
      </c>
    </row>
    <row r="1265" spans="3:6">
      <c r="C1265" s="267" t="s">
        <v>4267</v>
      </c>
      <c r="D1265" s="45">
        <v>0</v>
      </c>
      <c r="E1265" s="45">
        <v>27.484999999999999</v>
      </c>
      <c r="F1265" s="45">
        <v>27.484902719999997</v>
      </c>
    </row>
    <row r="1266" spans="3:6">
      <c r="C1266" s="268" t="s">
        <v>4266</v>
      </c>
      <c r="D1266" s="45">
        <v>0</v>
      </c>
      <c r="E1266" s="45">
        <v>27.484999999999999</v>
      </c>
      <c r="F1266" s="45">
        <v>27.484902719999997</v>
      </c>
    </row>
    <row r="1267" spans="3:6">
      <c r="C1267" s="267" t="s">
        <v>386</v>
      </c>
      <c r="D1267" s="45">
        <v>6.8400879999999997</v>
      </c>
      <c r="E1267" s="45">
        <v>10.54799369</v>
      </c>
      <c r="F1267" s="45">
        <v>10.547989119999999</v>
      </c>
    </row>
    <row r="1268" spans="3:6">
      <c r="C1268" s="268" t="s">
        <v>720</v>
      </c>
      <c r="D1268" s="45">
        <v>6.8400879999999997</v>
      </c>
      <c r="E1268" s="45">
        <v>10.54799369</v>
      </c>
      <c r="F1268" s="45">
        <v>10.547989119999999</v>
      </c>
    </row>
    <row r="1269" spans="3:6">
      <c r="C1269" s="267" t="s">
        <v>387</v>
      </c>
      <c r="D1269" s="45">
        <v>5.5775620000000004</v>
      </c>
      <c r="E1269" s="45">
        <v>9.4628893900000008</v>
      </c>
      <c r="F1269" s="45">
        <v>0</v>
      </c>
    </row>
    <row r="1270" spans="3:6">
      <c r="C1270" s="268" t="s">
        <v>721</v>
      </c>
      <c r="D1270" s="45">
        <v>5.5775620000000004</v>
      </c>
      <c r="E1270" s="45">
        <v>9.4628893900000008</v>
      </c>
      <c r="F1270" s="45">
        <v>0</v>
      </c>
    </row>
    <row r="1271" spans="3:6">
      <c r="C1271" s="267" t="s">
        <v>388</v>
      </c>
      <c r="D1271" s="45">
        <v>8.2568739999999998</v>
      </c>
      <c r="E1271" s="45">
        <v>0</v>
      </c>
      <c r="F1271" s="45">
        <v>0</v>
      </c>
    </row>
    <row r="1272" spans="3:6">
      <c r="C1272" s="268" t="s">
        <v>722</v>
      </c>
      <c r="D1272" s="45">
        <v>8.2568739999999998</v>
      </c>
      <c r="E1272" s="45">
        <v>0</v>
      </c>
      <c r="F1272" s="45">
        <v>0</v>
      </c>
    </row>
    <row r="1273" spans="3:6">
      <c r="C1273" s="267" t="s">
        <v>389</v>
      </c>
      <c r="D1273" s="45">
        <v>100.617707</v>
      </c>
      <c r="E1273" s="45">
        <v>141.12359290999999</v>
      </c>
      <c r="F1273" s="45">
        <v>141.12359219000001</v>
      </c>
    </row>
    <row r="1274" spans="3:6">
      <c r="C1274" s="268" t="s">
        <v>723</v>
      </c>
      <c r="D1274" s="45">
        <v>100.617707</v>
      </c>
      <c r="E1274" s="45">
        <v>141.12359290999999</v>
      </c>
      <c r="F1274" s="45">
        <v>141.12359219000001</v>
      </c>
    </row>
    <row r="1275" spans="3:6">
      <c r="C1275" s="267" t="s">
        <v>1902</v>
      </c>
      <c r="D1275" s="45">
        <v>13.620359000000001</v>
      </c>
      <c r="E1275" s="45">
        <v>39.321294000000002</v>
      </c>
      <c r="F1275" s="45">
        <v>38.761938630000003</v>
      </c>
    </row>
    <row r="1276" spans="3:6">
      <c r="C1276" s="268" t="s">
        <v>1903</v>
      </c>
      <c r="D1276" s="45">
        <v>13.620359000000001</v>
      </c>
      <c r="E1276" s="45">
        <v>39.321294000000002</v>
      </c>
      <c r="F1276" s="45">
        <v>38.761938630000003</v>
      </c>
    </row>
    <row r="1277" spans="3:6">
      <c r="C1277" s="267" t="s">
        <v>1048</v>
      </c>
      <c r="D1277" s="45">
        <v>3.4423879999999998</v>
      </c>
      <c r="E1277" s="45">
        <v>5.4123145099999999</v>
      </c>
      <c r="F1277" s="45">
        <v>5.4123137699999999</v>
      </c>
    </row>
    <row r="1278" spans="3:6">
      <c r="C1278" s="268" t="s">
        <v>1049</v>
      </c>
      <c r="D1278" s="45">
        <v>3.4423879999999998</v>
      </c>
      <c r="E1278" s="45">
        <v>5.4123145099999999</v>
      </c>
      <c r="F1278" s="45">
        <v>5.4123137699999999</v>
      </c>
    </row>
    <row r="1279" spans="3:6">
      <c r="C1279" s="267" t="s">
        <v>4062</v>
      </c>
      <c r="D1279" s="45">
        <v>0</v>
      </c>
      <c r="E1279" s="45">
        <v>19.935971300000002</v>
      </c>
      <c r="F1279" s="45">
        <v>19.935967789999999</v>
      </c>
    </row>
    <row r="1280" spans="3:6">
      <c r="C1280" s="268" t="s">
        <v>3728</v>
      </c>
      <c r="D1280" s="45">
        <v>0</v>
      </c>
      <c r="E1280" s="45">
        <v>19.935971300000002</v>
      </c>
      <c r="F1280" s="45">
        <v>19.935967789999999</v>
      </c>
    </row>
    <row r="1281" spans="3:6">
      <c r="C1281" s="267" t="s">
        <v>2876</v>
      </c>
      <c r="D1281" s="45">
        <v>9.2857129999999994</v>
      </c>
      <c r="E1281" s="45">
        <v>1.9999999999999999E-6</v>
      </c>
      <c r="F1281" s="45">
        <v>0</v>
      </c>
    </row>
    <row r="1282" spans="3:6">
      <c r="C1282" s="268" t="s">
        <v>2877</v>
      </c>
      <c r="D1282" s="45">
        <v>9.2857129999999994</v>
      </c>
      <c r="E1282" s="45">
        <v>1.9999999999999999E-6</v>
      </c>
      <c r="F1282" s="45">
        <v>0</v>
      </c>
    </row>
    <row r="1283" spans="3:6">
      <c r="C1283" s="267" t="s">
        <v>2878</v>
      </c>
      <c r="D1283" s="45">
        <v>13.525467000000001</v>
      </c>
      <c r="E1283" s="45">
        <v>1.9999999999999999E-6</v>
      </c>
      <c r="F1283" s="45">
        <v>0</v>
      </c>
    </row>
    <row r="1284" spans="3:6">
      <c r="C1284" s="268" t="s">
        <v>2879</v>
      </c>
      <c r="D1284" s="45">
        <v>13.525467000000001</v>
      </c>
      <c r="E1284" s="45">
        <v>1.9999999999999999E-6</v>
      </c>
      <c r="F1284" s="45">
        <v>0</v>
      </c>
    </row>
    <row r="1285" spans="3:6">
      <c r="C1285" s="267" t="s">
        <v>390</v>
      </c>
      <c r="D1285" s="45">
        <v>17.396640000000001</v>
      </c>
      <c r="E1285" s="45">
        <v>105.89167807</v>
      </c>
      <c r="F1285" s="45">
        <v>93.043711479999999</v>
      </c>
    </row>
    <row r="1286" spans="3:6">
      <c r="C1286" s="268" t="s">
        <v>724</v>
      </c>
      <c r="D1286" s="45">
        <v>17.396640000000001</v>
      </c>
      <c r="E1286" s="45">
        <v>105.89167807</v>
      </c>
      <c r="F1286" s="45">
        <v>93.043711479999999</v>
      </c>
    </row>
    <row r="1287" spans="3:6">
      <c r="C1287" s="267" t="s">
        <v>3523</v>
      </c>
      <c r="D1287" s="45">
        <v>0</v>
      </c>
      <c r="E1287" s="45">
        <v>0</v>
      </c>
      <c r="F1287" s="45">
        <v>0</v>
      </c>
    </row>
    <row r="1288" spans="3:6">
      <c r="C1288" s="268" t="s">
        <v>3522</v>
      </c>
      <c r="D1288" s="45">
        <v>0</v>
      </c>
      <c r="E1288" s="45">
        <v>0</v>
      </c>
      <c r="F1288" s="45">
        <v>0</v>
      </c>
    </row>
    <row r="1289" spans="3:6">
      <c r="C1289" s="267" t="s">
        <v>4061</v>
      </c>
      <c r="D1289" s="45">
        <v>0</v>
      </c>
      <c r="E1289" s="45">
        <v>0</v>
      </c>
      <c r="F1289" s="45">
        <v>0</v>
      </c>
    </row>
    <row r="1290" spans="3:6">
      <c r="C1290" s="268" t="s">
        <v>3521</v>
      </c>
      <c r="D1290" s="45">
        <v>0</v>
      </c>
      <c r="E1290" s="45">
        <v>0</v>
      </c>
      <c r="F1290" s="45">
        <v>0</v>
      </c>
    </row>
    <row r="1291" spans="3:6">
      <c r="C1291" s="267" t="s">
        <v>3520</v>
      </c>
      <c r="D1291" s="45">
        <v>0</v>
      </c>
      <c r="E1291" s="45">
        <v>2.0000000000000002E-5</v>
      </c>
      <c r="F1291" s="45">
        <v>0</v>
      </c>
    </row>
    <row r="1292" spans="3:6">
      <c r="C1292" s="268" t="s">
        <v>3519</v>
      </c>
      <c r="D1292" s="45">
        <v>0</v>
      </c>
      <c r="E1292" s="45">
        <v>2.0000000000000002E-5</v>
      </c>
      <c r="F1292" s="45">
        <v>0</v>
      </c>
    </row>
    <row r="1293" spans="3:6">
      <c r="C1293" s="267" t="s">
        <v>3518</v>
      </c>
      <c r="D1293" s="45">
        <v>0</v>
      </c>
      <c r="E1293" s="45">
        <v>0</v>
      </c>
      <c r="F1293" s="45">
        <v>0</v>
      </c>
    </row>
    <row r="1294" spans="3:6">
      <c r="C1294" s="268" t="s">
        <v>3517</v>
      </c>
      <c r="D1294" s="45">
        <v>0</v>
      </c>
      <c r="E1294" s="45">
        <v>0</v>
      </c>
      <c r="F1294" s="45">
        <v>0</v>
      </c>
    </row>
    <row r="1295" spans="3:6">
      <c r="C1295" s="267" t="s">
        <v>391</v>
      </c>
      <c r="D1295" s="45">
        <v>45</v>
      </c>
      <c r="E1295" s="45">
        <v>214.85102861000001</v>
      </c>
      <c r="F1295" s="45">
        <v>214.85004416999999</v>
      </c>
    </row>
    <row r="1296" spans="3:6">
      <c r="C1296" s="268" t="s">
        <v>725</v>
      </c>
      <c r="D1296" s="45">
        <v>45</v>
      </c>
      <c r="E1296" s="45">
        <v>214.85102861000001</v>
      </c>
      <c r="F1296" s="45">
        <v>214.85004416999999</v>
      </c>
    </row>
    <row r="1297" spans="3:6">
      <c r="C1297" s="267" t="s">
        <v>4060</v>
      </c>
      <c r="D1297" s="45">
        <v>59.146045000000001</v>
      </c>
      <c r="E1297" s="45">
        <v>112.69173328000001</v>
      </c>
      <c r="F1297" s="45">
        <v>112.50978506</v>
      </c>
    </row>
    <row r="1298" spans="3:6">
      <c r="C1298" s="268" t="s">
        <v>726</v>
      </c>
      <c r="D1298" s="45">
        <v>59.146045000000001</v>
      </c>
      <c r="E1298" s="45">
        <v>112.69173328000001</v>
      </c>
      <c r="F1298" s="45">
        <v>112.50978506</v>
      </c>
    </row>
    <row r="1299" spans="3:6">
      <c r="C1299" s="267" t="s">
        <v>2880</v>
      </c>
      <c r="D1299" s="45">
        <v>16.622896999999998</v>
      </c>
      <c r="E1299" s="45">
        <v>1.9999999999999999E-6</v>
      </c>
      <c r="F1299" s="45">
        <v>0</v>
      </c>
    </row>
    <row r="1300" spans="3:6">
      <c r="C1300" s="268" t="s">
        <v>2881</v>
      </c>
      <c r="D1300" s="45">
        <v>16.622896999999998</v>
      </c>
      <c r="E1300" s="45">
        <v>1.9999999999999999E-6</v>
      </c>
      <c r="F1300" s="45">
        <v>0</v>
      </c>
    </row>
    <row r="1301" spans="3:6">
      <c r="C1301" s="267" t="s">
        <v>2882</v>
      </c>
      <c r="D1301" s="45">
        <v>5.1063539999999996</v>
      </c>
      <c r="E1301" s="45">
        <v>1.9999999999999999E-6</v>
      </c>
      <c r="F1301" s="45">
        <v>0</v>
      </c>
    </row>
    <row r="1302" spans="3:6">
      <c r="C1302" s="268" t="s">
        <v>2883</v>
      </c>
      <c r="D1302" s="45">
        <v>5.1063539999999996</v>
      </c>
      <c r="E1302" s="45">
        <v>1.9999999999999999E-6</v>
      </c>
      <c r="F1302" s="45">
        <v>0</v>
      </c>
    </row>
    <row r="1303" spans="3:6">
      <c r="C1303" s="267" t="s">
        <v>2604</v>
      </c>
      <c r="D1303" s="45">
        <v>24.359264</v>
      </c>
      <c r="E1303" s="45">
        <v>21.05284464</v>
      </c>
      <c r="F1303" s="45">
        <v>21.05284464</v>
      </c>
    </row>
    <row r="1304" spans="3:6">
      <c r="C1304" s="268" t="s">
        <v>2605</v>
      </c>
      <c r="D1304" s="45">
        <v>24.359264</v>
      </c>
      <c r="E1304" s="45">
        <v>21.05284464</v>
      </c>
      <c r="F1304" s="45">
        <v>21.05284464</v>
      </c>
    </row>
    <row r="1305" spans="3:6">
      <c r="C1305" s="267" t="s">
        <v>1904</v>
      </c>
      <c r="D1305" s="45">
        <v>11.836969</v>
      </c>
      <c r="E1305" s="45">
        <v>4.6262689999999997</v>
      </c>
      <c r="F1305" s="45">
        <v>4.6262682999999996</v>
      </c>
    </row>
    <row r="1306" spans="3:6">
      <c r="C1306" s="268" t="s">
        <v>1905</v>
      </c>
      <c r="D1306" s="45">
        <v>11.836969</v>
      </c>
      <c r="E1306" s="45">
        <v>4.6262689999999997</v>
      </c>
      <c r="F1306" s="45">
        <v>4.6262682999999996</v>
      </c>
    </row>
    <row r="1307" spans="3:6">
      <c r="C1307" s="267" t="s">
        <v>2884</v>
      </c>
      <c r="D1307" s="45">
        <v>3.5478130000000001</v>
      </c>
      <c r="E1307" s="45">
        <v>1.9999999999999999E-6</v>
      </c>
      <c r="F1307" s="45">
        <v>0</v>
      </c>
    </row>
    <row r="1308" spans="3:6">
      <c r="C1308" s="268" t="s">
        <v>2885</v>
      </c>
      <c r="D1308" s="45">
        <v>3.5478130000000001</v>
      </c>
      <c r="E1308" s="45">
        <v>1.9999999999999999E-6</v>
      </c>
      <c r="F1308" s="45">
        <v>0</v>
      </c>
    </row>
    <row r="1309" spans="3:6">
      <c r="C1309" s="267" t="s">
        <v>2886</v>
      </c>
      <c r="D1309" s="45">
        <v>3.4218709999999999</v>
      </c>
      <c r="E1309" s="45">
        <v>5.9224445899999996</v>
      </c>
      <c r="F1309" s="45">
        <v>5.9224445899999996</v>
      </c>
    </row>
    <row r="1310" spans="3:6">
      <c r="C1310" s="268" t="s">
        <v>2887</v>
      </c>
      <c r="D1310" s="45">
        <v>3.4218709999999999</v>
      </c>
      <c r="E1310" s="45">
        <v>5.9224445899999996</v>
      </c>
      <c r="F1310" s="45">
        <v>5.9224445899999996</v>
      </c>
    </row>
    <row r="1311" spans="3:6">
      <c r="C1311" s="267" t="s">
        <v>2888</v>
      </c>
      <c r="D1311" s="45">
        <v>5.1495819999999997</v>
      </c>
      <c r="E1311" s="45">
        <v>0</v>
      </c>
      <c r="F1311" s="45">
        <v>0</v>
      </c>
    </row>
    <row r="1312" spans="3:6">
      <c r="C1312" s="268" t="s">
        <v>2889</v>
      </c>
      <c r="D1312" s="45">
        <v>5.1495819999999997</v>
      </c>
      <c r="E1312" s="45">
        <v>0</v>
      </c>
      <c r="F1312" s="45">
        <v>0</v>
      </c>
    </row>
    <row r="1313" spans="3:6">
      <c r="C1313" s="267" t="s">
        <v>2890</v>
      </c>
      <c r="D1313" s="45">
        <v>3.4269509999999999</v>
      </c>
      <c r="E1313" s="45">
        <v>6.1329397699999992</v>
      </c>
      <c r="F1313" s="45">
        <v>6.1329391700000002</v>
      </c>
    </row>
    <row r="1314" spans="3:6">
      <c r="C1314" s="268" t="s">
        <v>2891</v>
      </c>
      <c r="D1314" s="45">
        <v>3.4269509999999999</v>
      </c>
      <c r="E1314" s="45">
        <v>6.1329397699999992</v>
      </c>
      <c r="F1314" s="45">
        <v>6.1329391700000002</v>
      </c>
    </row>
    <row r="1315" spans="3:6">
      <c r="C1315" s="267" t="s">
        <v>3144</v>
      </c>
      <c r="D1315" s="45">
        <v>0</v>
      </c>
      <c r="E1315" s="45">
        <v>11.914875009999999</v>
      </c>
      <c r="F1315" s="45">
        <v>11.91487485</v>
      </c>
    </row>
    <row r="1316" spans="3:6">
      <c r="C1316" s="268" t="s">
        <v>3145</v>
      </c>
      <c r="D1316" s="45">
        <v>0</v>
      </c>
      <c r="E1316" s="45">
        <v>11.914875009999999</v>
      </c>
      <c r="F1316" s="45">
        <v>11.91487485</v>
      </c>
    </row>
    <row r="1317" spans="3:6">
      <c r="C1317" s="267" t="s">
        <v>4059</v>
      </c>
      <c r="D1317" s="45">
        <v>0</v>
      </c>
      <c r="E1317" s="45">
        <v>74.219336080000005</v>
      </c>
      <c r="F1317" s="45">
        <v>74.219336080000005</v>
      </c>
    </row>
    <row r="1318" spans="3:6">
      <c r="C1318" s="268" t="s">
        <v>3690</v>
      </c>
      <c r="D1318" s="45">
        <v>0</v>
      </c>
      <c r="E1318" s="45">
        <v>74.219336080000005</v>
      </c>
      <c r="F1318" s="45">
        <v>74.219336080000005</v>
      </c>
    </row>
    <row r="1319" spans="3:6">
      <c r="C1319" s="267" t="s">
        <v>3146</v>
      </c>
      <c r="D1319" s="45">
        <v>0</v>
      </c>
      <c r="E1319" s="45">
        <v>14.43765101</v>
      </c>
      <c r="F1319" s="45">
        <v>14.437650359999999</v>
      </c>
    </row>
    <row r="1320" spans="3:6">
      <c r="C1320" s="268" t="s">
        <v>3147</v>
      </c>
      <c r="D1320" s="45">
        <v>0</v>
      </c>
      <c r="E1320" s="45">
        <v>14.43765101</v>
      </c>
      <c r="F1320" s="45">
        <v>14.437650359999999</v>
      </c>
    </row>
    <row r="1321" spans="3:6">
      <c r="C1321" s="267" t="s">
        <v>2892</v>
      </c>
      <c r="D1321" s="45">
        <v>3.7857120000000002</v>
      </c>
      <c r="E1321" s="45">
        <v>5.9415385599999997</v>
      </c>
      <c r="F1321" s="45">
        <v>5.9415385599999997</v>
      </c>
    </row>
    <row r="1322" spans="3:6">
      <c r="C1322" s="268" t="s">
        <v>2893</v>
      </c>
      <c r="D1322" s="45">
        <v>3.7857120000000002</v>
      </c>
      <c r="E1322" s="45">
        <v>5.9415385599999997</v>
      </c>
      <c r="F1322" s="45">
        <v>5.9415385599999997</v>
      </c>
    </row>
    <row r="1323" spans="3:6">
      <c r="C1323" s="267" t="s">
        <v>392</v>
      </c>
      <c r="D1323" s="45">
        <v>167.601811</v>
      </c>
      <c r="E1323" s="45">
        <v>92.195507280000001</v>
      </c>
      <c r="F1323" s="45">
        <v>92.195504700000001</v>
      </c>
    </row>
    <row r="1324" spans="3:6">
      <c r="C1324" s="268" t="s">
        <v>727</v>
      </c>
      <c r="D1324" s="45">
        <v>167.601811</v>
      </c>
      <c r="E1324" s="45">
        <v>92.195507280000001</v>
      </c>
      <c r="F1324" s="45">
        <v>92.195504700000001</v>
      </c>
    </row>
    <row r="1325" spans="3:6">
      <c r="C1325" s="267" t="s">
        <v>2894</v>
      </c>
      <c r="D1325" s="45">
        <v>3.2237300000000002</v>
      </c>
      <c r="E1325" s="45">
        <v>2.9517718900000003</v>
      </c>
      <c r="F1325" s="45">
        <v>2.9517718900000003</v>
      </c>
    </row>
    <row r="1326" spans="3:6">
      <c r="C1326" s="268" t="s">
        <v>2895</v>
      </c>
      <c r="D1326" s="45">
        <v>3.2237300000000002</v>
      </c>
      <c r="E1326" s="45">
        <v>2.9517718900000003</v>
      </c>
      <c r="F1326" s="45">
        <v>2.9517718900000003</v>
      </c>
    </row>
    <row r="1327" spans="3:6">
      <c r="C1327" s="267" t="s">
        <v>2896</v>
      </c>
      <c r="D1327" s="45">
        <v>3.422679</v>
      </c>
      <c r="E1327" s="45">
        <v>5.8341485599999992</v>
      </c>
      <c r="F1327" s="45">
        <v>5.8259923099999993</v>
      </c>
    </row>
    <row r="1328" spans="3:6">
      <c r="C1328" s="268" t="s">
        <v>2897</v>
      </c>
      <c r="D1328" s="45">
        <v>3.422679</v>
      </c>
      <c r="E1328" s="45">
        <v>5.8341485599999992</v>
      </c>
      <c r="F1328" s="45">
        <v>5.8259923099999993</v>
      </c>
    </row>
    <row r="1329" spans="3:6">
      <c r="C1329" s="267" t="s">
        <v>2898</v>
      </c>
      <c r="D1329" s="45">
        <v>5.4554869999999998</v>
      </c>
      <c r="E1329" s="45">
        <v>2</v>
      </c>
      <c r="F1329" s="45">
        <v>2</v>
      </c>
    </row>
    <row r="1330" spans="3:6">
      <c r="C1330" s="268" t="s">
        <v>2899</v>
      </c>
      <c r="D1330" s="45">
        <v>5.4554869999999998</v>
      </c>
      <c r="E1330" s="45">
        <v>2</v>
      </c>
      <c r="F1330" s="45">
        <v>2</v>
      </c>
    </row>
    <row r="1331" spans="3:6">
      <c r="C1331" s="267" t="s">
        <v>4051</v>
      </c>
      <c r="D1331" s="45">
        <v>0</v>
      </c>
      <c r="E1331" s="45">
        <v>45</v>
      </c>
      <c r="F1331" s="45">
        <v>0</v>
      </c>
    </row>
    <row r="1332" spans="3:6">
      <c r="C1332" s="268" t="s">
        <v>3274</v>
      </c>
      <c r="D1332" s="45">
        <v>0</v>
      </c>
      <c r="E1332" s="45">
        <v>45</v>
      </c>
      <c r="F1332" s="45">
        <v>0</v>
      </c>
    </row>
    <row r="1333" spans="3:6">
      <c r="C1333" s="267" t="s">
        <v>2900</v>
      </c>
      <c r="D1333" s="45">
        <v>3.2170719999999999</v>
      </c>
      <c r="E1333" s="45">
        <v>2.096492</v>
      </c>
      <c r="F1333" s="45">
        <v>2</v>
      </c>
    </row>
    <row r="1334" spans="3:6">
      <c r="C1334" s="268" t="s">
        <v>2901</v>
      </c>
      <c r="D1334" s="45">
        <v>3.2170719999999999</v>
      </c>
      <c r="E1334" s="45">
        <v>2.096492</v>
      </c>
      <c r="F1334" s="45">
        <v>2</v>
      </c>
    </row>
    <row r="1335" spans="3:6">
      <c r="C1335" s="265" t="s">
        <v>281</v>
      </c>
      <c r="D1335" s="266">
        <v>378.431625</v>
      </c>
      <c r="E1335" s="266">
        <v>498.74585241000005</v>
      </c>
      <c r="F1335" s="266">
        <v>384.69780201000003</v>
      </c>
    </row>
    <row r="1336" spans="3:6">
      <c r="C1336" s="267" t="s">
        <v>4058</v>
      </c>
      <c r="D1336" s="45">
        <v>0</v>
      </c>
      <c r="E1336" s="45">
        <v>1.6149156599999999</v>
      </c>
      <c r="F1336" s="45">
        <v>1.6149153300000001</v>
      </c>
    </row>
    <row r="1337" spans="3:6">
      <c r="C1337" s="268" t="s">
        <v>3219</v>
      </c>
      <c r="D1337" s="45">
        <v>0</v>
      </c>
      <c r="E1337" s="45">
        <v>1.6149156599999999</v>
      </c>
      <c r="F1337" s="45">
        <v>1.6149153300000001</v>
      </c>
    </row>
    <row r="1338" spans="3:6">
      <c r="C1338" s="267" t="s">
        <v>2902</v>
      </c>
      <c r="D1338" s="45">
        <v>4.8838530000000002</v>
      </c>
      <c r="E1338" s="45">
        <v>12.167757050000001</v>
      </c>
      <c r="F1338" s="45">
        <v>12.161820550000002</v>
      </c>
    </row>
    <row r="1339" spans="3:6">
      <c r="C1339" s="268" t="s">
        <v>2519</v>
      </c>
      <c r="D1339" s="45">
        <v>4.8838530000000002</v>
      </c>
      <c r="E1339" s="45">
        <v>12.167757050000001</v>
      </c>
      <c r="F1339" s="45">
        <v>12.161820550000002</v>
      </c>
    </row>
    <row r="1340" spans="3:6">
      <c r="C1340" s="267" t="s">
        <v>4057</v>
      </c>
      <c r="D1340" s="45">
        <v>143.20253600000001</v>
      </c>
      <c r="E1340" s="45">
        <v>123.41088483</v>
      </c>
      <c r="F1340" s="45">
        <v>68.137649719999999</v>
      </c>
    </row>
    <row r="1341" spans="3:6">
      <c r="C1341" s="268" t="s">
        <v>2528</v>
      </c>
      <c r="D1341" s="45">
        <v>143.20253600000001</v>
      </c>
      <c r="E1341" s="45">
        <v>123.41088483</v>
      </c>
      <c r="F1341" s="45">
        <v>68.137649719999999</v>
      </c>
    </row>
    <row r="1342" spans="3:6">
      <c r="C1342" s="267" t="s">
        <v>4056</v>
      </c>
      <c r="D1342" s="45">
        <v>61.582931000000002</v>
      </c>
      <c r="E1342" s="45">
        <v>70.213370499999996</v>
      </c>
      <c r="F1342" s="45">
        <v>60.660864150000002</v>
      </c>
    </row>
    <row r="1343" spans="3:6">
      <c r="C1343" s="268" t="s">
        <v>2529</v>
      </c>
      <c r="D1343" s="45">
        <v>61.582931000000002</v>
      </c>
      <c r="E1343" s="45">
        <v>70.213370499999996</v>
      </c>
      <c r="F1343" s="45">
        <v>60.660864150000002</v>
      </c>
    </row>
    <row r="1344" spans="3:6">
      <c r="C1344" s="267" t="s">
        <v>3218</v>
      </c>
      <c r="D1344" s="45">
        <v>0</v>
      </c>
      <c r="E1344" s="45">
        <v>98.926176639999994</v>
      </c>
      <c r="F1344" s="45">
        <v>67.653114760000008</v>
      </c>
    </row>
    <row r="1345" spans="3:6">
      <c r="C1345" s="268" t="s">
        <v>3217</v>
      </c>
      <c r="D1345" s="45">
        <v>0</v>
      </c>
      <c r="E1345" s="45">
        <v>98.926176639999994</v>
      </c>
      <c r="F1345" s="45">
        <v>67.653114760000008</v>
      </c>
    </row>
    <row r="1346" spans="3:6">
      <c r="C1346" s="267" t="s">
        <v>2540</v>
      </c>
      <c r="D1346" s="45">
        <v>126.40490699999999</v>
      </c>
      <c r="E1346" s="45">
        <v>126.40490699999999</v>
      </c>
      <c r="F1346" s="45">
        <v>120.76569254</v>
      </c>
    </row>
    <row r="1347" spans="3:6">
      <c r="C1347" s="268" t="s">
        <v>2541</v>
      </c>
      <c r="D1347" s="45">
        <v>126.40490699999999</v>
      </c>
      <c r="E1347" s="45">
        <v>126.40490699999999</v>
      </c>
      <c r="F1347" s="45">
        <v>120.76569254</v>
      </c>
    </row>
    <row r="1348" spans="3:6">
      <c r="C1348" s="267" t="s">
        <v>4055</v>
      </c>
      <c r="D1348" s="45">
        <v>42.357398000000003</v>
      </c>
      <c r="E1348" s="45">
        <v>42.357398000000003</v>
      </c>
      <c r="F1348" s="45">
        <v>30.05330223</v>
      </c>
    </row>
    <row r="1349" spans="3:6">
      <c r="C1349" s="268" t="s">
        <v>2545</v>
      </c>
      <c r="D1349" s="45">
        <v>42.357398000000003</v>
      </c>
      <c r="E1349" s="45">
        <v>42.357398000000003</v>
      </c>
      <c r="F1349" s="45">
        <v>30.05330223</v>
      </c>
    </row>
    <row r="1350" spans="3:6">
      <c r="C1350" s="267" t="s">
        <v>3148</v>
      </c>
      <c r="D1350" s="45">
        <v>0</v>
      </c>
      <c r="E1350" s="45">
        <v>23.650442730000002</v>
      </c>
      <c r="F1350" s="45">
        <v>23.650442730000002</v>
      </c>
    </row>
    <row r="1351" spans="3:6">
      <c r="C1351" s="268" t="s">
        <v>3149</v>
      </c>
      <c r="D1351" s="45">
        <v>0</v>
      </c>
      <c r="E1351" s="45">
        <v>23.650442730000002</v>
      </c>
      <c r="F1351" s="45">
        <v>23.650442730000002</v>
      </c>
    </row>
    <row r="1352" spans="3:6">
      <c r="C1352" s="265" t="s">
        <v>296</v>
      </c>
      <c r="D1352" s="266">
        <v>397.08376399999997</v>
      </c>
      <c r="E1352" s="266">
        <v>31.350128970000004</v>
      </c>
      <c r="F1352" s="266">
        <v>31.350128480000002</v>
      </c>
    </row>
    <row r="1353" spans="3:6">
      <c r="C1353" s="267" t="s">
        <v>4054</v>
      </c>
      <c r="D1353" s="45">
        <v>175.445213</v>
      </c>
      <c r="E1353" s="45">
        <v>1E-8</v>
      </c>
      <c r="F1353" s="45">
        <v>0</v>
      </c>
    </row>
    <row r="1354" spans="3:6">
      <c r="C1354" s="268" t="s">
        <v>2903</v>
      </c>
      <c r="D1354" s="45">
        <v>175.445213</v>
      </c>
      <c r="E1354" s="45">
        <v>1E-8</v>
      </c>
      <c r="F1354" s="45">
        <v>0</v>
      </c>
    </row>
    <row r="1355" spans="3:6">
      <c r="C1355" s="267" t="s">
        <v>4053</v>
      </c>
      <c r="D1355" s="45">
        <v>221.63855100000001</v>
      </c>
      <c r="E1355" s="45">
        <v>0</v>
      </c>
      <c r="F1355" s="45">
        <v>0</v>
      </c>
    </row>
    <row r="1356" spans="3:6">
      <c r="C1356" s="268" t="s">
        <v>2803</v>
      </c>
      <c r="D1356" s="45">
        <v>221.63855100000001</v>
      </c>
      <c r="E1356" s="45">
        <v>0</v>
      </c>
      <c r="F1356" s="45">
        <v>0</v>
      </c>
    </row>
    <row r="1357" spans="3:6">
      <c r="C1357" s="267" t="s">
        <v>4052</v>
      </c>
      <c r="D1357" s="45">
        <v>0</v>
      </c>
      <c r="E1357" s="45">
        <v>0</v>
      </c>
      <c r="F1357" s="45">
        <v>0</v>
      </c>
    </row>
    <row r="1358" spans="3:6">
      <c r="C1358" s="268" t="s">
        <v>3275</v>
      </c>
      <c r="D1358" s="45">
        <v>0</v>
      </c>
      <c r="E1358" s="45">
        <v>0</v>
      </c>
      <c r="F1358" s="45">
        <v>0</v>
      </c>
    </row>
    <row r="1359" spans="3:6">
      <c r="C1359" s="267" t="s">
        <v>4051</v>
      </c>
      <c r="D1359" s="45">
        <v>0</v>
      </c>
      <c r="E1359" s="45">
        <v>31.350128959999999</v>
      </c>
      <c r="F1359" s="45">
        <v>31.350128480000002</v>
      </c>
    </row>
    <row r="1360" spans="3:6">
      <c r="C1360" s="268" t="s">
        <v>3274</v>
      </c>
      <c r="D1360" s="45">
        <v>0</v>
      </c>
      <c r="E1360" s="45">
        <v>31.350128959999999</v>
      </c>
      <c r="F1360" s="45">
        <v>31.350128480000002</v>
      </c>
    </row>
    <row r="1361" spans="3:6">
      <c r="C1361" s="193" t="s">
        <v>393</v>
      </c>
      <c r="D1361" s="45">
        <v>470.30897900000002</v>
      </c>
      <c r="E1361" s="45">
        <v>603.61147601999994</v>
      </c>
      <c r="F1361" s="45">
        <v>441.80566971999997</v>
      </c>
    </row>
    <row r="1362" spans="3:6">
      <c r="C1362" s="265" t="s">
        <v>279</v>
      </c>
      <c r="D1362" s="266">
        <v>446.15864599999998</v>
      </c>
      <c r="E1362" s="266">
        <v>446.98756527000006</v>
      </c>
      <c r="F1362" s="266">
        <v>413.68700114000001</v>
      </c>
    </row>
    <row r="1363" spans="3:6">
      <c r="C1363" s="267" t="s">
        <v>3273</v>
      </c>
      <c r="D1363" s="45">
        <v>0</v>
      </c>
      <c r="E1363" s="45">
        <v>2.6166111700000001</v>
      </c>
      <c r="F1363" s="45">
        <v>0</v>
      </c>
    </row>
    <row r="1364" spans="3:6">
      <c r="C1364" s="268" t="s">
        <v>3272</v>
      </c>
      <c r="D1364" s="45">
        <v>0</v>
      </c>
      <c r="E1364" s="45">
        <v>2.6166111700000001</v>
      </c>
      <c r="F1364" s="45">
        <v>0</v>
      </c>
    </row>
    <row r="1365" spans="3:6">
      <c r="C1365" s="267" t="s">
        <v>394</v>
      </c>
      <c r="D1365" s="45">
        <v>28.137267000000001</v>
      </c>
      <c r="E1365" s="45">
        <v>21.87316745</v>
      </c>
      <c r="F1365" s="45">
        <v>19.75254885</v>
      </c>
    </row>
    <row r="1366" spans="3:6">
      <c r="C1366" s="268" t="s">
        <v>728</v>
      </c>
      <c r="D1366" s="45">
        <v>28.137267000000001</v>
      </c>
      <c r="E1366" s="45">
        <v>21.87316745</v>
      </c>
      <c r="F1366" s="45">
        <v>19.75254885</v>
      </c>
    </row>
    <row r="1367" spans="3:6">
      <c r="C1367" s="267" t="s">
        <v>3150</v>
      </c>
      <c r="D1367" s="45">
        <v>0</v>
      </c>
      <c r="E1367" s="45">
        <v>43.049341929999997</v>
      </c>
      <c r="F1367" s="45">
        <v>39.748981270000002</v>
      </c>
    </row>
    <row r="1368" spans="3:6">
      <c r="C1368" s="268" t="s">
        <v>3151</v>
      </c>
      <c r="D1368" s="45">
        <v>0</v>
      </c>
      <c r="E1368" s="45">
        <v>43.049341929999997</v>
      </c>
      <c r="F1368" s="45">
        <v>39.748981270000002</v>
      </c>
    </row>
    <row r="1369" spans="3:6">
      <c r="C1369" s="267" t="s">
        <v>1246</v>
      </c>
      <c r="D1369" s="45">
        <v>4.5446660000000003</v>
      </c>
      <c r="E1369" s="45">
        <v>1.54868294</v>
      </c>
      <c r="F1369" s="45">
        <v>1.54868217</v>
      </c>
    </row>
    <row r="1370" spans="3:6">
      <c r="C1370" s="268" t="s">
        <v>1247</v>
      </c>
      <c r="D1370" s="45">
        <v>4.5446660000000003</v>
      </c>
      <c r="E1370" s="45">
        <v>1.54868294</v>
      </c>
      <c r="F1370" s="45">
        <v>1.54868217</v>
      </c>
    </row>
    <row r="1371" spans="3:6">
      <c r="C1371" s="267" t="s">
        <v>1248</v>
      </c>
      <c r="D1371" s="45">
        <v>6.4860049999999996</v>
      </c>
      <c r="E1371" s="45">
        <v>4.07525461</v>
      </c>
      <c r="F1371" s="45">
        <v>2.2544270499999999</v>
      </c>
    </row>
    <row r="1372" spans="3:6">
      <c r="C1372" s="268" t="s">
        <v>1249</v>
      </c>
      <c r="D1372" s="45">
        <v>6.4860049999999996</v>
      </c>
      <c r="E1372" s="45">
        <v>4.07525461</v>
      </c>
      <c r="F1372" s="45">
        <v>2.2544270499999999</v>
      </c>
    </row>
    <row r="1373" spans="3:6">
      <c r="C1373" s="267" t="s">
        <v>1250</v>
      </c>
      <c r="D1373" s="45">
        <v>12.178044999999999</v>
      </c>
      <c r="E1373" s="45">
        <v>9.9999999999999995E-7</v>
      </c>
      <c r="F1373" s="45">
        <v>0</v>
      </c>
    </row>
    <row r="1374" spans="3:6">
      <c r="C1374" s="268" t="s">
        <v>1251</v>
      </c>
      <c r="D1374" s="45">
        <v>12.178044999999999</v>
      </c>
      <c r="E1374" s="45">
        <v>9.9999999999999995E-7</v>
      </c>
      <c r="F1374" s="45">
        <v>0</v>
      </c>
    </row>
    <row r="1375" spans="3:6">
      <c r="C1375" s="267" t="s">
        <v>2697</v>
      </c>
      <c r="D1375" s="45">
        <v>4.5446660000000003</v>
      </c>
      <c r="E1375" s="45">
        <v>2.5735829400000001</v>
      </c>
      <c r="F1375" s="45">
        <v>2.5731082299999999</v>
      </c>
    </row>
    <row r="1376" spans="3:6">
      <c r="C1376" s="268" t="s">
        <v>1252</v>
      </c>
      <c r="D1376" s="45">
        <v>4.5446660000000003</v>
      </c>
      <c r="E1376" s="45">
        <v>2.5735829400000001</v>
      </c>
      <c r="F1376" s="45">
        <v>2.5731082299999999</v>
      </c>
    </row>
    <row r="1377" spans="3:6">
      <c r="C1377" s="267" t="s">
        <v>1253</v>
      </c>
      <c r="D1377" s="45">
        <v>10.913919</v>
      </c>
      <c r="E1377" s="45">
        <v>9.9999999999999995E-7</v>
      </c>
      <c r="F1377" s="45">
        <v>0</v>
      </c>
    </row>
    <row r="1378" spans="3:6">
      <c r="C1378" s="268" t="s">
        <v>1254</v>
      </c>
      <c r="D1378" s="45">
        <v>10.913919</v>
      </c>
      <c r="E1378" s="45">
        <v>9.9999999999999995E-7</v>
      </c>
      <c r="F1378" s="45">
        <v>0</v>
      </c>
    </row>
    <row r="1379" spans="3:6">
      <c r="C1379" s="267" t="s">
        <v>395</v>
      </c>
      <c r="D1379" s="45">
        <v>124.91127899999999</v>
      </c>
      <c r="E1379" s="45">
        <v>66.496583650000005</v>
      </c>
      <c r="F1379" s="45">
        <v>62.927973769999994</v>
      </c>
    </row>
    <row r="1380" spans="3:6">
      <c r="C1380" s="268" t="s">
        <v>729</v>
      </c>
      <c r="D1380" s="45">
        <v>124.91127899999999</v>
      </c>
      <c r="E1380" s="45">
        <v>66.496583650000005</v>
      </c>
      <c r="F1380" s="45">
        <v>62.927973769999994</v>
      </c>
    </row>
    <row r="1381" spans="3:6">
      <c r="C1381" s="267" t="s">
        <v>1522</v>
      </c>
      <c r="D1381" s="45">
        <v>4.7351320000000001</v>
      </c>
      <c r="E1381" s="45">
        <v>9.9999999999999995E-7</v>
      </c>
      <c r="F1381" s="45">
        <v>0</v>
      </c>
    </row>
    <row r="1382" spans="3:6">
      <c r="C1382" s="268" t="s">
        <v>1523</v>
      </c>
      <c r="D1382" s="45">
        <v>4.7351320000000001</v>
      </c>
      <c r="E1382" s="45">
        <v>9.9999999999999995E-7</v>
      </c>
      <c r="F1382" s="45">
        <v>0</v>
      </c>
    </row>
    <row r="1383" spans="3:6">
      <c r="C1383" s="267" t="s">
        <v>1524</v>
      </c>
      <c r="D1383" s="45">
        <v>6.6836659999999997</v>
      </c>
      <c r="E1383" s="45">
        <v>9.9999999999999995E-7</v>
      </c>
      <c r="F1383" s="45">
        <v>0</v>
      </c>
    </row>
    <row r="1384" spans="3:6">
      <c r="C1384" s="268" t="s">
        <v>1525</v>
      </c>
      <c r="D1384" s="45">
        <v>6.6836659999999997</v>
      </c>
      <c r="E1384" s="45">
        <v>9.9999999999999995E-7</v>
      </c>
      <c r="F1384" s="45">
        <v>0</v>
      </c>
    </row>
    <row r="1385" spans="3:6">
      <c r="C1385" s="267" t="s">
        <v>1526</v>
      </c>
      <c r="D1385" s="45">
        <v>6.6836659999999997</v>
      </c>
      <c r="E1385" s="45">
        <v>9.9999999999999995E-7</v>
      </c>
      <c r="F1385" s="45">
        <v>0</v>
      </c>
    </row>
    <row r="1386" spans="3:6">
      <c r="C1386" s="268" t="s">
        <v>1527</v>
      </c>
      <c r="D1386" s="45">
        <v>6.6836659999999997</v>
      </c>
      <c r="E1386" s="45">
        <v>9.9999999999999995E-7</v>
      </c>
      <c r="F1386" s="45">
        <v>0</v>
      </c>
    </row>
    <row r="1387" spans="3:6">
      <c r="C1387" s="267" t="s">
        <v>1528</v>
      </c>
      <c r="D1387" s="45">
        <v>11.127992000000001</v>
      </c>
      <c r="E1387" s="45">
        <v>9.9999999999999995E-7</v>
      </c>
      <c r="F1387" s="45">
        <v>0</v>
      </c>
    </row>
    <row r="1388" spans="3:6">
      <c r="C1388" s="268" t="s">
        <v>1529</v>
      </c>
      <c r="D1388" s="45">
        <v>11.127992000000001</v>
      </c>
      <c r="E1388" s="45">
        <v>9.9999999999999995E-7</v>
      </c>
      <c r="F1388" s="45">
        <v>0</v>
      </c>
    </row>
    <row r="1389" spans="3:6">
      <c r="C1389" s="267" t="s">
        <v>1530</v>
      </c>
      <c r="D1389" s="45">
        <v>6.6836659999999997</v>
      </c>
      <c r="E1389" s="45">
        <v>0.75148137000000004</v>
      </c>
      <c r="F1389" s="45">
        <v>0.6011843</v>
      </c>
    </row>
    <row r="1390" spans="3:6">
      <c r="C1390" s="268" t="s">
        <v>1531</v>
      </c>
      <c r="D1390" s="45">
        <v>6.6836659999999997</v>
      </c>
      <c r="E1390" s="45">
        <v>0.75148137000000004</v>
      </c>
      <c r="F1390" s="45">
        <v>0.6011843</v>
      </c>
    </row>
    <row r="1391" spans="3:6">
      <c r="C1391" s="267" t="s">
        <v>4050</v>
      </c>
      <c r="D1391" s="45">
        <v>11.087637000000001</v>
      </c>
      <c r="E1391" s="45">
        <v>10.768454029999999</v>
      </c>
      <c r="F1391" s="45">
        <v>6.2576670400000003</v>
      </c>
    </row>
    <row r="1392" spans="3:6">
      <c r="C1392" s="268" t="s">
        <v>1532</v>
      </c>
      <c r="D1392" s="45">
        <v>11.087637000000001</v>
      </c>
      <c r="E1392" s="45">
        <v>10.768454029999999</v>
      </c>
      <c r="F1392" s="45">
        <v>6.2576670400000003</v>
      </c>
    </row>
    <row r="1393" spans="3:6">
      <c r="C1393" s="267" t="s">
        <v>2698</v>
      </c>
      <c r="D1393" s="45">
        <v>10</v>
      </c>
      <c r="E1393" s="45">
        <v>0.1634294</v>
      </c>
      <c r="F1393" s="45">
        <v>0</v>
      </c>
    </row>
    <row r="1394" spans="3:6">
      <c r="C1394" s="268" t="s">
        <v>730</v>
      </c>
      <c r="D1394" s="45">
        <v>10</v>
      </c>
      <c r="E1394" s="45">
        <v>0.1634294</v>
      </c>
      <c r="F1394" s="45">
        <v>0</v>
      </c>
    </row>
    <row r="1395" spans="3:6">
      <c r="C1395" s="267" t="s">
        <v>1533</v>
      </c>
      <c r="D1395" s="45">
        <v>11.087637000000001</v>
      </c>
      <c r="E1395" s="45">
        <v>10.768454480000001</v>
      </c>
      <c r="F1395" s="45">
        <v>6.2576670300000004</v>
      </c>
    </row>
    <row r="1396" spans="3:6">
      <c r="C1396" s="268" t="s">
        <v>1534</v>
      </c>
      <c r="D1396" s="45">
        <v>11.087637000000001</v>
      </c>
      <c r="E1396" s="45">
        <v>10.768454480000001</v>
      </c>
      <c r="F1396" s="45">
        <v>6.2576670300000004</v>
      </c>
    </row>
    <row r="1397" spans="3:6">
      <c r="C1397" s="267" t="s">
        <v>1535</v>
      </c>
      <c r="D1397" s="45">
        <v>11.087637000000001</v>
      </c>
      <c r="E1397" s="45">
        <v>10.768454480000001</v>
      </c>
      <c r="F1397" s="45">
        <v>6.2576670199999995</v>
      </c>
    </row>
    <row r="1398" spans="3:6">
      <c r="C1398" s="268" t="s">
        <v>1536</v>
      </c>
      <c r="D1398" s="45">
        <v>11.087637000000001</v>
      </c>
      <c r="E1398" s="45">
        <v>10.768454480000001</v>
      </c>
      <c r="F1398" s="45">
        <v>6.2576670199999995</v>
      </c>
    </row>
    <row r="1399" spans="3:6">
      <c r="C1399" s="267" t="s">
        <v>3516</v>
      </c>
      <c r="D1399" s="45">
        <v>0</v>
      </c>
      <c r="E1399" s="45">
        <v>0</v>
      </c>
      <c r="F1399" s="45">
        <v>0</v>
      </c>
    </row>
    <row r="1400" spans="3:6">
      <c r="C1400" s="268" t="s">
        <v>3515</v>
      </c>
      <c r="D1400" s="45">
        <v>0</v>
      </c>
      <c r="E1400" s="45">
        <v>0</v>
      </c>
      <c r="F1400" s="45">
        <v>0</v>
      </c>
    </row>
    <row r="1401" spans="3:6">
      <c r="C1401" s="267" t="s">
        <v>3514</v>
      </c>
      <c r="D1401" s="45">
        <v>0</v>
      </c>
      <c r="E1401" s="45">
        <v>0</v>
      </c>
      <c r="F1401" s="45">
        <v>0</v>
      </c>
    </row>
    <row r="1402" spans="3:6">
      <c r="C1402" s="268" t="s">
        <v>3513</v>
      </c>
      <c r="D1402" s="45">
        <v>0</v>
      </c>
      <c r="E1402" s="45">
        <v>0</v>
      </c>
      <c r="F1402" s="45">
        <v>0</v>
      </c>
    </row>
    <row r="1403" spans="3:6">
      <c r="C1403" s="267" t="s">
        <v>396</v>
      </c>
      <c r="D1403" s="45">
        <v>39.318263999999999</v>
      </c>
      <c r="E1403" s="45">
        <v>61.727561000000001</v>
      </c>
      <c r="F1403" s="45">
        <v>60.149185500000002</v>
      </c>
    </row>
    <row r="1404" spans="3:6">
      <c r="C1404" s="268" t="s">
        <v>731</v>
      </c>
      <c r="D1404" s="45">
        <v>39.318263999999999</v>
      </c>
      <c r="E1404" s="45">
        <v>61.727561000000001</v>
      </c>
      <c r="F1404" s="45">
        <v>60.149185500000002</v>
      </c>
    </row>
    <row r="1405" spans="3:6">
      <c r="C1405" s="267" t="s">
        <v>397</v>
      </c>
      <c r="D1405" s="45">
        <v>35.420433000000003</v>
      </c>
      <c r="E1405" s="45">
        <v>5.1711984699999993</v>
      </c>
      <c r="F1405" s="45">
        <v>1.6349701399999998</v>
      </c>
    </row>
    <row r="1406" spans="3:6">
      <c r="C1406" s="268" t="s">
        <v>732</v>
      </c>
      <c r="D1406" s="45">
        <v>35.420433000000003</v>
      </c>
      <c r="E1406" s="45">
        <v>5.1711984699999993</v>
      </c>
      <c r="F1406" s="45">
        <v>1.6349701399999998</v>
      </c>
    </row>
    <row r="1407" spans="3:6">
      <c r="C1407" s="267" t="s">
        <v>2904</v>
      </c>
      <c r="D1407" s="45">
        <v>2.435924</v>
      </c>
      <c r="E1407" s="45">
        <v>1.4003356</v>
      </c>
      <c r="F1407" s="45">
        <v>1.4003350800000001</v>
      </c>
    </row>
    <row r="1408" spans="3:6">
      <c r="C1408" s="268" t="s">
        <v>2905</v>
      </c>
      <c r="D1408" s="45">
        <v>2.435924</v>
      </c>
      <c r="E1408" s="45">
        <v>1.4003356</v>
      </c>
      <c r="F1408" s="45">
        <v>1.4003350800000001</v>
      </c>
    </row>
    <row r="1409" spans="3:6">
      <c r="C1409" s="267" t="s">
        <v>1072</v>
      </c>
      <c r="D1409" s="45">
        <v>62.810448000000001</v>
      </c>
      <c r="E1409" s="45">
        <v>140.49188719</v>
      </c>
      <c r="F1409" s="45">
        <v>139.67279181000001</v>
      </c>
    </row>
    <row r="1410" spans="3:6">
      <c r="C1410" s="268" t="s">
        <v>1073</v>
      </c>
      <c r="D1410" s="45">
        <v>62.810448000000001</v>
      </c>
      <c r="E1410" s="45">
        <v>140.49188719</v>
      </c>
      <c r="F1410" s="45">
        <v>139.67279181000001</v>
      </c>
    </row>
    <row r="1411" spans="3:6">
      <c r="C1411" s="267" t="s">
        <v>2606</v>
      </c>
      <c r="D1411" s="45">
        <v>9.203989</v>
      </c>
      <c r="E1411" s="45">
        <v>8.2408389999999994</v>
      </c>
      <c r="F1411" s="45">
        <v>8.2249990499999992</v>
      </c>
    </row>
    <row r="1412" spans="3:6">
      <c r="C1412" s="268" t="s">
        <v>2607</v>
      </c>
      <c r="D1412" s="45">
        <v>9.203989</v>
      </c>
      <c r="E1412" s="45">
        <v>8.2408389999999994</v>
      </c>
      <c r="F1412" s="45">
        <v>8.2249990499999992</v>
      </c>
    </row>
    <row r="1413" spans="3:6">
      <c r="C1413" s="267" t="s">
        <v>2608</v>
      </c>
      <c r="D1413" s="45">
        <v>14.759925000000001</v>
      </c>
      <c r="E1413" s="45">
        <v>12.17735442</v>
      </c>
      <c r="F1413" s="45">
        <v>12.17706242</v>
      </c>
    </row>
    <row r="1414" spans="3:6">
      <c r="C1414" s="268" t="s">
        <v>2609</v>
      </c>
      <c r="D1414" s="45">
        <v>14.759925000000001</v>
      </c>
      <c r="E1414" s="45">
        <v>12.17735442</v>
      </c>
      <c r="F1414" s="45">
        <v>12.17706242</v>
      </c>
    </row>
    <row r="1415" spans="3:6">
      <c r="C1415" s="267" t="s">
        <v>2906</v>
      </c>
      <c r="D1415" s="45">
        <v>2.6245370000000001</v>
      </c>
      <c r="E1415" s="45">
        <v>0.89023659999999993</v>
      </c>
      <c r="F1415" s="45">
        <v>0.89023606999999993</v>
      </c>
    </row>
    <row r="1416" spans="3:6">
      <c r="C1416" s="268" t="s">
        <v>2907</v>
      </c>
      <c r="D1416" s="45">
        <v>2.6245370000000001</v>
      </c>
      <c r="E1416" s="45">
        <v>0.89023659999999993</v>
      </c>
      <c r="F1416" s="45">
        <v>0.89023606999999993</v>
      </c>
    </row>
    <row r="1417" spans="3:6">
      <c r="C1417" s="267" t="s">
        <v>2908</v>
      </c>
      <c r="D1417" s="45">
        <v>4.5248549999999996</v>
      </c>
      <c r="E1417" s="45">
        <v>0</v>
      </c>
      <c r="F1417" s="45">
        <v>0</v>
      </c>
    </row>
    <row r="1418" spans="3:6">
      <c r="C1418" s="268" t="s">
        <v>2909</v>
      </c>
      <c r="D1418" s="45">
        <v>4.5248549999999996</v>
      </c>
      <c r="E1418" s="45">
        <v>0</v>
      </c>
      <c r="F1418" s="45">
        <v>0</v>
      </c>
    </row>
    <row r="1419" spans="3:6">
      <c r="C1419" s="267" t="s">
        <v>3723</v>
      </c>
      <c r="D1419" s="45">
        <v>0</v>
      </c>
      <c r="E1419" s="45">
        <v>21.35751454</v>
      </c>
      <c r="F1419" s="45">
        <v>21.357514340000002</v>
      </c>
    </row>
    <row r="1420" spans="3:6">
      <c r="C1420" s="268" t="s">
        <v>3722</v>
      </c>
      <c r="D1420" s="45">
        <v>0</v>
      </c>
      <c r="E1420" s="45">
        <v>21.35751454</v>
      </c>
      <c r="F1420" s="45">
        <v>21.357514340000002</v>
      </c>
    </row>
    <row r="1421" spans="3:6">
      <c r="C1421" s="267" t="s">
        <v>4265</v>
      </c>
      <c r="D1421" s="45">
        <v>0</v>
      </c>
      <c r="E1421" s="45">
        <v>20</v>
      </c>
      <c r="F1421" s="45">
        <v>20</v>
      </c>
    </row>
    <row r="1422" spans="3:6">
      <c r="C1422" s="268" t="s">
        <v>4264</v>
      </c>
      <c r="D1422" s="45">
        <v>0</v>
      </c>
      <c r="E1422" s="45">
        <v>20</v>
      </c>
      <c r="F1422" s="45">
        <v>20</v>
      </c>
    </row>
    <row r="1423" spans="3:6">
      <c r="C1423" s="267" t="s">
        <v>2910</v>
      </c>
      <c r="D1423" s="45">
        <v>2.08494</v>
      </c>
      <c r="E1423" s="45">
        <v>7.7133999999999994E-2</v>
      </c>
      <c r="F1423" s="45">
        <v>0</v>
      </c>
    </row>
    <row r="1424" spans="3:6">
      <c r="C1424" s="268" t="s">
        <v>2911</v>
      </c>
      <c r="D1424" s="45">
        <v>2.08494</v>
      </c>
      <c r="E1424" s="45">
        <v>7.7133999999999994E-2</v>
      </c>
      <c r="F1424" s="45">
        <v>0</v>
      </c>
    </row>
    <row r="1425" spans="3:6">
      <c r="C1425" s="267" t="s">
        <v>2912</v>
      </c>
      <c r="D1425" s="45">
        <v>2.0824509999999998</v>
      </c>
      <c r="E1425" s="45">
        <v>0</v>
      </c>
      <c r="F1425" s="45">
        <v>0</v>
      </c>
    </row>
    <row r="1426" spans="3:6">
      <c r="C1426" s="268" t="s">
        <v>2913</v>
      </c>
      <c r="D1426" s="45">
        <v>2.0824509999999998</v>
      </c>
      <c r="E1426" s="45">
        <v>0</v>
      </c>
      <c r="F1426" s="45">
        <v>0</v>
      </c>
    </row>
    <row r="1427" spans="3:6">
      <c r="C1427" s="265" t="s">
        <v>281</v>
      </c>
      <c r="D1427" s="266">
        <v>24.150333</v>
      </c>
      <c r="E1427" s="266">
        <v>156.62391074999999</v>
      </c>
      <c r="F1427" s="266">
        <v>28.118668579999998</v>
      </c>
    </row>
    <row r="1428" spans="3:6">
      <c r="C1428" s="267" t="s">
        <v>1255</v>
      </c>
      <c r="D1428" s="45">
        <v>24.150333</v>
      </c>
      <c r="E1428" s="45">
        <v>21.96391075</v>
      </c>
      <c r="F1428" s="45">
        <v>21.9639104</v>
      </c>
    </row>
    <row r="1429" spans="3:6">
      <c r="C1429" s="268" t="s">
        <v>1256</v>
      </c>
      <c r="D1429" s="45">
        <v>24.150333</v>
      </c>
      <c r="E1429" s="45">
        <v>21.96391075</v>
      </c>
      <c r="F1429" s="45">
        <v>21.9639104</v>
      </c>
    </row>
    <row r="1430" spans="3:6">
      <c r="C1430" s="267" t="s">
        <v>3152</v>
      </c>
      <c r="D1430" s="45">
        <v>0</v>
      </c>
      <c r="E1430" s="45">
        <v>28.9</v>
      </c>
      <c r="F1430" s="45">
        <v>6.15475818</v>
      </c>
    </row>
    <row r="1431" spans="3:6">
      <c r="C1431" s="268" t="s">
        <v>3153</v>
      </c>
      <c r="D1431" s="45">
        <v>0</v>
      </c>
      <c r="E1431" s="45">
        <v>28.9</v>
      </c>
      <c r="F1431" s="45">
        <v>6.15475818</v>
      </c>
    </row>
    <row r="1432" spans="3:6">
      <c r="C1432" s="267" t="s">
        <v>3190</v>
      </c>
      <c r="D1432" s="45">
        <v>0</v>
      </c>
      <c r="E1432" s="45">
        <v>105.76</v>
      </c>
      <c r="F1432" s="45">
        <v>0</v>
      </c>
    </row>
    <row r="1433" spans="3:6">
      <c r="C1433" s="268" t="s">
        <v>3189</v>
      </c>
      <c r="D1433" s="45">
        <v>0</v>
      </c>
      <c r="E1433" s="45">
        <v>105.76</v>
      </c>
      <c r="F1433" s="45">
        <v>0</v>
      </c>
    </row>
    <row r="1434" spans="3:6">
      <c r="C1434" s="193" t="s">
        <v>289</v>
      </c>
      <c r="D1434" s="45">
        <v>1296.462</v>
      </c>
      <c r="E1434" s="45">
        <v>1759.3856773799998</v>
      </c>
      <c r="F1434" s="45">
        <v>1396.3308338099996</v>
      </c>
    </row>
    <row r="1435" spans="3:6">
      <c r="C1435" s="265" t="s">
        <v>279</v>
      </c>
      <c r="D1435" s="266">
        <v>984.99959699999999</v>
      </c>
      <c r="E1435" s="266">
        <v>1487.9232743799998</v>
      </c>
      <c r="F1435" s="266">
        <v>1288.7694942799997</v>
      </c>
    </row>
    <row r="1436" spans="3:6">
      <c r="C1436" s="267" t="s">
        <v>1257</v>
      </c>
      <c r="D1436" s="45">
        <v>12.313456</v>
      </c>
      <c r="E1436" s="45">
        <v>5.2345537499999999</v>
      </c>
      <c r="F1436" s="45">
        <v>5.2345537499999999</v>
      </c>
    </row>
    <row r="1437" spans="3:6">
      <c r="C1437" s="268" t="s">
        <v>1258</v>
      </c>
      <c r="D1437" s="45">
        <v>12.313456</v>
      </c>
      <c r="E1437" s="45">
        <v>5.2345537499999999</v>
      </c>
      <c r="F1437" s="45">
        <v>5.2345537499999999</v>
      </c>
    </row>
    <row r="1438" spans="3:6">
      <c r="C1438" s="267" t="s">
        <v>1259</v>
      </c>
      <c r="D1438" s="45">
        <v>6.5581250000000004</v>
      </c>
      <c r="E1438" s="45">
        <v>4.9606047499999999</v>
      </c>
      <c r="F1438" s="45">
        <v>4.9606041699999999</v>
      </c>
    </row>
    <row r="1439" spans="3:6">
      <c r="C1439" s="268" t="s">
        <v>1260</v>
      </c>
      <c r="D1439" s="45">
        <v>6.5581250000000004</v>
      </c>
      <c r="E1439" s="45">
        <v>4.9606047499999999</v>
      </c>
      <c r="F1439" s="45">
        <v>4.9606041699999999</v>
      </c>
    </row>
    <row r="1440" spans="3:6">
      <c r="C1440" s="267" t="s">
        <v>1537</v>
      </c>
      <c r="D1440" s="45">
        <v>6.7315509999999996</v>
      </c>
      <c r="E1440" s="45">
        <v>2.433351</v>
      </c>
      <c r="F1440" s="45">
        <v>2.43335079</v>
      </c>
    </row>
    <row r="1441" spans="3:6">
      <c r="C1441" s="268" t="s">
        <v>1538</v>
      </c>
      <c r="D1441" s="45">
        <v>6.7315509999999996</v>
      </c>
      <c r="E1441" s="45">
        <v>2.433351</v>
      </c>
      <c r="F1441" s="45">
        <v>2.43335079</v>
      </c>
    </row>
    <row r="1442" spans="3:6">
      <c r="C1442" s="267" t="s">
        <v>4049</v>
      </c>
      <c r="D1442" s="45">
        <v>0</v>
      </c>
      <c r="E1442" s="45">
        <v>4.4237243200000007</v>
      </c>
      <c r="F1442" s="45">
        <v>0</v>
      </c>
    </row>
    <row r="1443" spans="3:6">
      <c r="C1443" s="268" t="s">
        <v>3216</v>
      </c>
      <c r="D1443" s="45">
        <v>0</v>
      </c>
      <c r="E1443" s="45">
        <v>4.4237243200000007</v>
      </c>
      <c r="F1443" s="45">
        <v>0</v>
      </c>
    </row>
    <row r="1444" spans="3:6">
      <c r="C1444" s="267" t="s">
        <v>1539</v>
      </c>
      <c r="D1444" s="45">
        <v>11.208701</v>
      </c>
      <c r="E1444" s="45">
        <v>4.1326989999999997</v>
      </c>
      <c r="F1444" s="45">
        <v>4.1326980200000003</v>
      </c>
    </row>
    <row r="1445" spans="3:6">
      <c r="C1445" s="268" t="s">
        <v>1540</v>
      </c>
      <c r="D1445" s="45">
        <v>11.208701</v>
      </c>
      <c r="E1445" s="45">
        <v>4.1326989999999997</v>
      </c>
      <c r="F1445" s="45">
        <v>4.1326980200000003</v>
      </c>
    </row>
    <row r="1446" spans="3:6">
      <c r="C1446" s="267" t="s">
        <v>1541</v>
      </c>
      <c r="D1446" s="45">
        <v>4.7686260000000003</v>
      </c>
      <c r="E1446" s="45">
        <v>0</v>
      </c>
      <c r="F1446" s="45">
        <v>0</v>
      </c>
    </row>
    <row r="1447" spans="3:6">
      <c r="C1447" s="268" t="s">
        <v>1542</v>
      </c>
      <c r="D1447" s="45">
        <v>4.7686260000000003</v>
      </c>
      <c r="E1447" s="45">
        <v>0</v>
      </c>
      <c r="F1447" s="45">
        <v>0</v>
      </c>
    </row>
    <row r="1448" spans="3:6">
      <c r="C1448" s="267" t="s">
        <v>1543</v>
      </c>
      <c r="D1448" s="45">
        <v>6.7315509999999996</v>
      </c>
      <c r="E1448" s="45">
        <v>9.9999999999999995E-7</v>
      </c>
      <c r="F1448" s="45">
        <v>0</v>
      </c>
    </row>
    <row r="1449" spans="3:6">
      <c r="C1449" s="268" t="s">
        <v>1544</v>
      </c>
      <c r="D1449" s="45">
        <v>6.7315509999999996</v>
      </c>
      <c r="E1449" s="45">
        <v>9.9999999999999995E-7</v>
      </c>
      <c r="F1449" s="45">
        <v>0</v>
      </c>
    </row>
    <row r="1450" spans="3:6">
      <c r="C1450" s="267" t="s">
        <v>1545</v>
      </c>
      <c r="D1450" s="45">
        <v>6.7315509999999996</v>
      </c>
      <c r="E1450" s="45">
        <v>9.9999999999999995E-7</v>
      </c>
      <c r="F1450" s="45">
        <v>0</v>
      </c>
    </row>
    <row r="1451" spans="3:6">
      <c r="C1451" s="268" t="s">
        <v>1546</v>
      </c>
      <c r="D1451" s="45">
        <v>6.7315509999999996</v>
      </c>
      <c r="E1451" s="45">
        <v>9.9999999999999995E-7</v>
      </c>
      <c r="F1451" s="45">
        <v>0</v>
      </c>
    </row>
    <row r="1452" spans="3:6">
      <c r="C1452" s="267" t="s">
        <v>1547</v>
      </c>
      <c r="D1452" s="45">
        <v>11.208701</v>
      </c>
      <c r="E1452" s="45">
        <v>9.9999999999999995E-7</v>
      </c>
      <c r="F1452" s="45">
        <v>0</v>
      </c>
    </row>
    <row r="1453" spans="3:6">
      <c r="C1453" s="268" t="s">
        <v>1548</v>
      </c>
      <c r="D1453" s="45">
        <v>11.208701</v>
      </c>
      <c r="E1453" s="45">
        <v>9.9999999999999995E-7</v>
      </c>
      <c r="F1453" s="45">
        <v>0</v>
      </c>
    </row>
    <row r="1454" spans="3:6">
      <c r="C1454" s="267" t="s">
        <v>2699</v>
      </c>
      <c r="D1454" s="45">
        <v>6.7315509999999996</v>
      </c>
      <c r="E1454" s="45">
        <v>2.923276</v>
      </c>
      <c r="F1454" s="45">
        <v>2.47327546</v>
      </c>
    </row>
    <row r="1455" spans="3:6">
      <c r="C1455" s="268" t="s">
        <v>1549</v>
      </c>
      <c r="D1455" s="45">
        <v>6.7315509999999996</v>
      </c>
      <c r="E1455" s="45">
        <v>2.923276</v>
      </c>
      <c r="F1455" s="45">
        <v>2.47327546</v>
      </c>
    </row>
    <row r="1456" spans="3:6">
      <c r="C1456" s="267" t="s">
        <v>1550</v>
      </c>
      <c r="D1456" s="45">
        <v>4.7686260000000003</v>
      </c>
      <c r="E1456" s="45">
        <v>9.9999999999999995E-7</v>
      </c>
      <c r="F1456" s="45">
        <v>0</v>
      </c>
    </row>
    <row r="1457" spans="3:6">
      <c r="C1457" s="268" t="s">
        <v>1551</v>
      </c>
      <c r="D1457" s="45">
        <v>4.7686260000000003</v>
      </c>
      <c r="E1457" s="45">
        <v>9.9999999999999995E-7</v>
      </c>
      <c r="F1457" s="45">
        <v>0</v>
      </c>
    </row>
    <row r="1458" spans="3:6">
      <c r="C1458" s="267" t="s">
        <v>1552</v>
      </c>
      <c r="D1458" s="45">
        <v>4.7686260000000003</v>
      </c>
      <c r="E1458" s="45">
        <v>1.9159520000000001</v>
      </c>
      <c r="F1458" s="45">
        <v>1.5327593100000001</v>
      </c>
    </row>
    <row r="1459" spans="3:6">
      <c r="C1459" s="268" t="s">
        <v>1553</v>
      </c>
      <c r="D1459" s="45">
        <v>4.7686260000000003</v>
      </c>
      <c r="E1459" s="45">
        <v>1.9159520000000001</v>
      </c>
      <c r="F1459" s="45">
        <v>1.5327593100000001</v>
      </c>
    </row>
    <row r="1460" spans="3:6">
      <c r="C1460" s="267" t="s">
        <v>1554</v>
      </c>
      <c r="D1460" s="45">
        <v>6.7315509999999996</v>
      </c>
      <c r="E1460" s="45">
        <v>3.091561</v>
      </c>
      <c r="F1460" s="45">
        <v>2.47327545</v>
      </c>
    </row>
    <row r="1461" spans="3:6">
      <c r="C1461" s="268" t="s">
        <v>1555</v>
      </c>
      <c r="D1461" s="45">
        <v>6.7315509999999996</v>
      </c>
      <c r="E1461" s="45">
        <v>3.091561</v>
      </c>
      <c r="F1461" s="45">
        <v>2.47327545</v>
      </c>
    </row>
    <row r="1462" spans="3:6">
      <c r="C1462" s="267" t="s">
        <v>4048</v>
      </c>
      <c r="D1462" s="45">
        <v>6.7315509999999996</v>
      </c>
      <c r="E1462" s="45">
        <v>2.6804328100000001</v>
      </c>
      <c r="F1462" s="45">
        <v>2.3693645800000001</v>
      </c>
    </row>
    <row r="1463" spans="3:6">
      <c r="C1463" s="268" t="s">
        <v>1556</v>
      </c>
      <c r="D1463" s="45">
        <v>6.7315509999999996</v>
      </c>
      <c r="E1463" s="45">
        <v>2.6804328100000001</v>
      </c>
      <c r="F1463" s="45">
        <v>2.3693645800000001</v>
      </c>
    </row>
    <row r="1464" spans="3:6">
      <c r="C1464" s="267" t="s">
        <v>398</v>
      </c>
      <c r="D1464" s="45">
        <v>5.2794920000000003</v>
      </c>
      <c r="E1464" s="45">
        <v>9.9999999999999995E-7</v>
      </c>
      <c r="F1464" s="45">
        <v>0</v>
      </c>
    </row>
    <row r="1465" spans="3:6">
      <c r="C1465" s="268" t="s">
        <v>733</v>
      </c>
      <c r="D1465" s="45">
        <v>5.2794920000000003</v>
      </c>
      <c r="E1465" s="45">
        <v>9.9999999999999995E-7</v>
      </c>
      <c r="F1465" s="45">
        <v>0</v>
      </c>
    </row>
    <row r="1466" spans="3:6">
      <c r="C1466" s="267" t="s">
        <v>399</v>
      </c>
      <c r="D1466" s="45">
        <v>8.4540729999999993</v>
      </c>
      <c r="E1466" s="45">
        <v>21.507933569999999</v>
      </c>
      <c r="F1466" s="45">
        <v>16.20486331</v>
      </c>
    </row>
    <row r="1467" spans="3:6">
      <c r="C1467" s="268" t="s">
        <v>734</v>
      </c>
      <c r="D1467" s="45">
        <v>3.6854469999999999</v>
      </c>
      <c r="E1467" s="45">
        <v>20.01146357</v>
      </c>
      <c r="F1467" s="45">
        <v>14.70839483</v>
      </c>
    </row>
    <row r="1468" spans="3:6">
      <c r="C1468" s="268" t="s">
        <v>1557</v>
      </c>
      <c r="D1468" s="45">
        <v>4.7686260000000003</v>
      </c>
      <c r="E1468" s="45">
        <v>1.49647</v>
      </c>
      <c r="F1468" s="45">
        <v>1.4964684799999999</v>
      </c>
    </row>
    <row r="1469" spans="3:6">
      <c r="C1469" s="267" t="s">
        <v>4047</v>
      </c>
      <c r="D1469" s="45">
        <v>16.041156000000001</v>
      </c>
      <c r="E1469" s="45">
        <v>200.84564247999998</v>
      </c>
      <c r="F1469" s="45">
        <v>154.3895259</v>
      </c>
    </row>
    <row r="1470" spans="3:6">
      <c r="C1470" s="268" t="s">
        <v>735</v>
      </c>
      <c r="D1470" s="45">
        <v>16.041156000000001</v>
      </c>
      <c r="E1470" s="45">
        <v>200.84564247999998</v>
      </c>
      <c r="F1470" s="45">
        <v>154.3895259</v>
      </c>
    </row>
    <row r="1471" spans="3:6">
      <c r="C1471" s="267" t="s">
        <v>4046</v>
      </c>
      <c r="D1471" s="45">
        <v>0</v>
      </c>
      <c r="E1471" s="45">
        <v>5.7398218600000002</v>
      </c>
      <c r="F1471" s="45">
        <v>0</v>
      </c>
    </row>
    <row r="1472" spans="3:6">
      <c r="C1472" s="268" t="s">
        <v>3215</v>
      </c>
      <c r="D1472" s="45">
        <v>0</v>
      </c>
      <c r="E1472" s="45">
        <v>5.7398218600000002</v>
      </c>
      <c r="F1472" s="45">
        <v>0</v>
      </c>
    </row>
    <row r="1473" spans="3:6">
      <c r="C1473" s="267" t="s">
        <v>4045</v>
      </c>
      <c r="D1473" s="45">
        <v>6.7315509999999996</v>
      </c>
      <c r="E1473" s="45">
        <v>2.4158949999999999</v>
      </c>
      <c r="F1473" s="45">
        <v>2.41589404</v>
      </c>
    </row>
    <row r="1474" spans="3:6">
      <c r="C1474" s="268" t="s">
        <v>1558</v>
      </c>
      <c r="D1474" s="45">
        <v>6.7315509999999996</v>
      </c>
      <c r="E1474" s="45">
        <v>2.4158949999999999</v>
      </c>
      <c r="F1474" s="45">
        <v>2.41589404</v>
      </c>
    </row>
    <row r="1475" spans="3:6">
      <c r="C1475" s="267" t="s">
        <v>1906</v>
      </c>
      <c r="D1475" s="45">
        <v>23.939986000000001</v>
      </c>
      <c r="E1475" s="45">
        <v>37.249051999999999</v>
      </c>
      <c r="F1475" s="45">
        <v>37.249051999999999</v>
      </c>
    </row>
    <row r="1476" spans="3:6">
      <c r="C1476" s="268" t="s">
        <v>1907</v>
      </c>
      <c r="D1476" s="45">
        <v>23.939986000000001</v>
      </c>
      <c r="E1476" s="45">
        <v>37.249051999999999</v>
      </c>
      <c r="F1476" s="45">
        <v>37.249051999999999</v>
      </c>
    </row>
    <row r="1477" spans="3:6">
      <c r="C1477" s="267" t="s">
        <v>1559</v>
      </c>
      <c r="D1477" s="45">
        <v>6.7315509999999996</v>
      </c>
      <c r="E1477" s="45">
        <v>9.9999999999999995E-7</v>
      </c>
      <c r="F1477" s="45">
        <v>0</v>
      </c>
    </row>
    <row r="1478" spans="3:6">
      <c r="C1478" s="268" t="s">
        <v>1560</v>
      </c>
      <c r="D1478" s="45">
        <v>6.7315509999999996</v>
      </c>
      <c r="E1478" s="45">
        <v>9.9999999999999995E-7</v>
      </c>
      <c r="F1478" s="45">
        <v>0</v>
      </c>
    </row>
    <row r="1479" spans="3:6">
      <c r="C1479" s="267" t="s">
        <v>1561</v>
      </c>
      <c r="D1479" s="45">
        <v>4.7686260000000003</v>
      </c>
      <c r="E1479" s="45">
        <v>1.496469</v>
      </c>
      <c r="F1479" s="45">
        <v>1.4964684799999999</v>
      </c>
    </row>
    <row r="1480" spans="3:6">
      <c r="C1480" s="268" t="s">
        <v>1562</v>
      </c>
      <c r="D1480" s="45">
        <v>4.7686260000000003</v>
      </c>
      <c r="E1480" s="45">
        <v>1.496469</v>
      </c>
      <c r="F1480" s="45">
        <v>1.4964684799999999</v>
      </c>
    </row>
    <row r="1481" spans="3:6">
      <c r="C1481" s="267" t="s">
        <v>1563</v>
      </c>
      <c r="D1481" s="45">
        <v>4.7686260000000003</v>
      </c>
      <c r="E1481" s="45">
        <v>1.764384</v>
      </c>
      <c r="F1481" s="45">
        <v>1.7643835800000001</v>
      </c>
    </row>
    <row r="1482" spans="3:6">
      <c r="C1482" s="268" t="s">
        <v>1564</v>
      </c>
      <c r="D1482" s="45">
        <v>4.7686260000000003</v>
      </c>
      <c r="E1482" s="45">
        <v>1.764384</v>
      </c>
      <c r="F1482" s="45">
        <v>1.7643835800000001</v>
      </c>
    </row>
    <row r="1483" spans="3:6">
      <c r="C1483" s="267" t="s">
        <v>1565</v>
      </c>
      <c r="D1483" s="45">
        <v>4.7686260000000003</v>
      </c>
      <c r="E1483" s="45">
        <v>9.9999999999999995E-7</v>
      </c>
      <c r="F1483" s="45">
        <v>0</v>
      </c>
    </row>
    <row r="1484" spans="3:6">
      <c r="C1484" s="268" t="s">
        <v>1566</v>
      </c>
      <c r="D1484" s="45">
        <v>4.7686260000000003</v>
      </c>
      <c r="E1484" s="45">
        <v>9.9999999999999995E-7</v>
      </c>
      <c r="F1484" s="45">
        <v>0</v>
      </c>
    </row>
    <row r="1485" spans="3:6">
      <c r="C1485" s="267" t="s">
        <v>1567</v>
      </c>
      <c r="D1485" s="45">
        <v>6.7315509999999996</v>
      </c>
      <c r="E1485" s="45">
        <v>2.7916509999999999</v>
      </c>
      <c r="F1485" s="45">
        <v>2.79162753</v>
      </c>
    </row>
    <row r="1486" spans="3:6">
      <c r="C1486" s="268" t="s">
        <v>1568</v>
      </c>
      <c r="D1486" s="45">
        <v>6.7315509999999996</v>
      </c>
      <c r="E1486" s="45">
        <v>2.7916509999999999</v>
      </c>
      <c r="F1486" s="45">
        <v>2.79162753</v>
      </c>
    </row>
    <row r="1487" spans="3:6">
      <c r="C1487" s="267" t="s">
        <v>1569</v>
      </c>
      <c r="D1487" s="45">
        <v>4.7686260000000003</v>
      </c>
      <c r="E1487" s="45">
        <v>9.9999999999999995E-7</v>
      </c>
      <c r="F1487" s="45">
        <v>0</v>
      </c>
    </row>
    <row r="1488" spans="3:6">
      <c r="C1488" s="268" t="s">
        <v>1570</v>
      </c>
      <c r="D1488" s="45">
        <v>4.7686260000000003</v>
      </c>
      <c r="E1488" s="45">
        <v>9.9999999999999995E-7</v>
      </c>
      <c r="F1488" s="45">
        <v>0</v>
      </c>
    </row>
    <row r="1489" spans="3:6">
      <c r="C1489" s="267" t="s">
        <v>4044</v>
      </c>
      <c r="D1489" s="45">
        <v>4.7686260000000003</v>
      </c>
      <c r="E1489" s="45">
        <v>9.9999999999999995E-7</v>
      </c>
      <c r="F1489" s="45">
        <v>0</v>
      </c>
    </row>
    <row r="1490" spans="3:6">
      <c r="C1490" s="268" t="s">
        <v>1571</v>
      </c>
      <c r="D1490" s="45">
        <v>4.7686260000000003</v>
      </c>
      <c r="E1490" s="45">
        <v>9.9999999999999995E-7</v>
      </c>
      <c r="F1490" s="45">
        <v>0</v>
      </c>
    </row>
    <row r="1491" spans="3:6">
      <c r="C1491" s="267" t="s">
        <v>400</v>
      </c>
      <c r="D1491" s="45">
        <v>47.602868999999998</v>
      </c>
      <c r="E1491" s="45">
        <v>38.550802090000005</v>
      </c>
      <c r="F1491" s="45">
        <v>19.921593319999999</v>
      </c>
    </row>
    <row r="1492" spans="3:6">
      <c r="C1492" s="268" t="s">
        <v>736</v>
      </c>
      <c r="D1492" s="45">
        <v>47.602868999999998</v>
      </c>
      <c r="E1492" s="45">
        <v>38.550802090000005</v>
      </c>
      <c r="F1492" s="45">
        <v>19.921593319999999</v>
      </c>
    </row>
    <row r="1493" spans="3:6">
      <c r="C1493" s="267" t="s">
        <v>1572</v>
      </c>
      <c r="D1493" s="45">
        <v>4.7686260000000003</v>
      </c>
      <c r="E1493" s="45">
        <v>9.9999999999999995E-7</v>
      </c>
      <c r="F1493" s="45">
        <v>0</v>
      </c>
    </row>
    <row r="1494" spans="3:6">
      <c r="C1494" s="268" t="s">
        <v>1573</v>
      </c>
      <c r="D1494" s="45">
        <v>4.7686260000000003</v>
      </c>
      <c r="E1494" s="45">
        <v>9.9999999999999995E-7</v>
      </c>
      <c r="F1494" s="45">
        <v>0</v>
      </c>
    </row>
    <row r="1495" spans="3:6">
      <c r="C1495" s="267" t="s">
        <v>1574</v>
      </c>
      <c r="D1495" s="45">
        <v>4.7686260000000003</v>
      </c>
      <c r="E1495" s="45">
        <v>9.9999999999999995E-7</v>
      </c>
      <c r="F1495" s="45">
        <v>0</v>
      </c>
    </row>
    <row r="1496" spans="3:6">
      <c r="C1496" s="268" t="s">
        <v>1575</v>
      </c>
      <c r="D1496" s="45">
        <v>4.7686260000000003</v>
      </c>
      <c r="E1496" s="45">
        <v>9.9999999999999995E-7</v>
      </c>
      <c r="F1496" s="45">
        <v>0</v>
      </c>
    </row>
    <row r="1497" spans="3:6">
      <c r="C1497" s="267" t="s">
        <v>1576</v>
      </c>
      <c r="D1497" s="45">
        <v>6.7315509999999996</v>
      </c>
      <c r="E1497" s="45">
        <v>9.9999999999999995E-7</v>
      </c>
      <c r="F1497" s="45">
        <v>0</v>
      </c>
    </row>
    <row r="1498" spans="3:6">
      <c r="C1498" s="268" t="s">
        <v>1577</v>
      </c>
      <c r="D1498" s="45">
        <v>6.7315509999999996</v>
      </c>
      <c r="E1498" s="45">
        <v>9.9999999999999995E-7</v>
      </c>
      <c r="F1498" s="45">
        <v>0</v>
      </c>
    </row>
    <row r="1499" spans="3:6">
      <c r="C1499" s="267" t="s">
        <v>1578</v>
      </c>
      <c r="D1499" s="45">
        <v>11.208701</v>
      </c>
      <c r="E1499" s="45">
        <v>9.9999999999999995E-7</v>
      </c>
      <c r="F1499" s="45">
        <v>0</v>
      </c>
    </row>
    <row r="1500" spans="3:6">
      <c r="C1500" s="268" t="s">
        <v>1579</v>
      </c>
      <c r="D1500" s="45">
        <v>11.208701</v>
      </c>
      <c r="E1500" s="45">
        <v>9.9999999999999995E-7</v>
      </c>
      <c r="F1500" s="45">
        <v>0</v>
      </c>
    </row>
    <row r="1501" spans="3:6">
      <c r="C1501" s="267" t="s">
        <v>1580</v>
      </c>
      <c r="D1501" s="45">
        <v>6.7315509999999996</v>
      </c>
      <c r="E1501" s="45">
        <v>1.8165604099999999</v>
      </c>
      <c r="F1501" s="45">
        <v>1.8165588799999999</v>
      </c>
    </row>
    <row r="1502" spans="3:6">
      <c r="C1502" s="268" t="s">
        <v>1581</v>
      </c>
      <c r="D1502" s="45">
        <v>6.7315509999999996</v>
      </c>
      <c r="E1502" s="45">
        <v>1.8165604099999999</v>
      </c>
      <c r="F1502" s="45">
        <v>1.8165588799999999</v>
      </c>
    </row>
    <row r="1503" spans="3:6">
      <c r="C1503" s="267" t="s">
        <v>1582</v>
      </c>
      <c r="D1503" s="45">
        <v>6.7315509999999996</v>
      </c>
      <c r="E1503" s="45">
        <v>9.9999999999999995E-7</v>
      </c>
      <c r="F1503" s="45">
        <v>0</v>
      </c>
    </row>
    <row r="1504" spans="3:6">
      <c r="C1504" s="268" t="s">
        <v>1583</v>
      </c>
      <c r="D1504" s="45">
        <v>6.7315509999999996</v>
      </c>
      <c r="E1504" s="45">
        <v>9.9999999999999995E-7</v>
      </c>
      <c r="F1504" s="45">
        <v>0</v>
      </c>
    </row>
    <row r="1505" spans="3:6">
      <c r="C1505" s="267" t="s">
        <v>4263</v>
      </c>
      <c r="D1505" s="45">
        <v>0</v>
      </c>
      <c r="E1505" s="45">
        <v>30</v>
      </c>
      <c r="F1505" s="45">
        <v>30</v>
      </c>
    </row>
    <row r="1506" spans="3:6">
      <c r="C1506" s="268" t="s">
        <v>4262</v>
      </c>
      <c r="D1506" s="45">
        <v>0</v>
      </c>
      <c r="E1506" s="45">
        <v>30</v>
      </c>
      <c r="F1506" s="45">
        <v>30</v>
      </c>
    </row>
    <row r="1507" spans="3:6">
      <c r="C1507" s="267" t="s">
        <v>1584</v>
      </c>
      <c r="D1507" s="45">
        <v>4.7686260000000003</v>
      </c>
      <c r="E1507" s="45">
        <v>9.9999999999999995E-7</v>
      </c>
      <c r="F1507" s="45">
        <v>0</v>
      </c>
    </row>
    <row r="1508" spans="3:6">
      <c r="C1508" s="268" t="s">
        <v>1585</v>
      </c>
      <c r="D1508" s="45">
        <v>4.7686260000000003</v>
      </c>
      <c r="E1508" s="45">
        <v>9.9999999999999995E-7</v>
      </c>
      <c r="F1508" s="45">
        <v>0</v>
      </c>
    </row>
    <row r="1509" spans="3:6">
      <c r="C1509" s="267" t="s">
        <v>1586</v>
      </c>
      <c r="D1509" s="45">
        <v>6.7315509999999996</v>
      </c>
      <c r="E1509" s="45">
        <v>1.7054879999999999</v>
      </c>
      <c r="F1509" s="45">
        <v>0</v>
      </c>
    </row>
    <row r="1510" spans="3:6">
      <c r="C1510" s="268" t="s">
        <v>1587</v>
      </c>
      <c r="D1510" s="45">
        <v>6.7315509999999996</v>
      </c>
      <c r="E1510" s="45">
        <v>1.7054879999999999</v>
      </c>
      <c r="F1510" s="45">
        <v>0</v>
      </c>
    </row>
    <row r="1511" spans="3:6">
      <c r="C1511" s="267" t="s">
        <v>4043</v>
      </c>
      <c r="D1511" s="45">
        <v>9.7438439999999993</v>
      </c>
      <c r="E1511" s="45">
        <v>7</v>
      </c>
      <c r="F1511" s="45">
        <v>0</v>
      </c>
    </row>
    <row r="1512" spans="3:6">
      <c r="C1512" s="268" t="s">
        <v>2914</v>
      </c>
      <c r="D1512" s="45">
        <v>9.7438439999999993</v>
      </c>
      <c r="E1512" s="45">
        <v>7</v>
      </c>
      <c r="F1512" s="45">
        <v>0</v>
      </c>
    </row>
    <row r="1513" spans="3:6">
      <c r="C1513" s="267" t="s">
        <v>1588</v>
      </c>
      <c r="D1513" s="45">
        <v>4.7686260000000003</v>
      </c>
      <c r="E1513" s="45">
        <v>1.01E-4</v>
      </c>
      <c r="F1513" s="45">
        <v>0</v>
      </c>
    </row>
    <row r="1514" spans="3:6">
      <c r="C1514" s="268" t="s">
        <v>1589</v>
      </c>
      <c r="D1514" s="45">
        <v>4.7686260000000003</v>
      </c>
      <c r="E1514" s="45">
        <v>1.01E-4</v>
      </c>
      <c r="F1514" s="45">
        <v>0</v>
      </c>
    </row>
    <row r="1515" spans="3:6">
      <c r="C1515" s="267" t="s">
        <v>2915</v>
      </c>
      <c r="D1515" s="45">
        <v>7.7623360000000003</v>
      </c>
      <c r="E1515" s="45">
        <v>9.9999999999999995E-7</v>
      </c>
      <c r="F1515" s="45">
        <v>0</v>
      </c>
    </row>
    <row r="1516" spans="3:6">
      <c r="C1516" s="268" t="s">
        <v>2916</v>
      </c>
      <c r="D1516" s="45">
        <v>7.7623360000000003</v>
      </c>
      <c r="E1516" s="45">
        <v>9.9999999999999995E-7</v>
      </c>
      <c r="F1516" s="45">
        <v>0</v>
      </c>
    </row>
    <row r="1517" spans="3:6">
      <c r="C1517" s="267" t="s">
        <v>2917</v>
      </c>
      <c r="D1517" s="45">
        <v>10.870412</v>
      </c>
      <c r="E1517" s="45">
        <v>1.9999999999999999E-6</v>
      </c>
      <c r="F1517" s="45">
        <v>0</v>
      </c>
    </row>
    <row r="1518" spans="3:6">
      <c r="C1518" s="268" t="s">
        <v>4211</v>
      </c>
      <c r="D1518" s="45">
        <v>10.870412</v>
      </c>
      <c r="E1518" s="45">
        <v>1.9999999999999999E-6</v>
      </c>
      <c r="F1518" s="45">
        <v>0</v>
      </c>
    </row>
    <row r="1519" spans="3:6">
      <c r="C1519" s="267" t="s">
        <v>2610</v>
      </c>
      <c r="D1519" s="45">
        <v>11.025199000000001</v>
      </c>
      <c r="E1519" s="45">
        <v>11.025199000000001</v>
      </c>
      <c r="F1519" s="45">
        <v>10.473939</v>
      </c>
    </row>
    <row r="1520" spans="3:6">
      <c r="C1520" s="268" t="s">
        <v>2611</v>
      </c>
      <c r="D1520" s="45">
        <v>11.025199000000001</v>
      </c>
      <c r="E1520" s="45">
        <v>11.025199000000001</v>
      </c>
      <c r="F1520" s="45">
        <v>10.473939</v>
      </c>
    </row>
    <row r="1521" spans="3:6">
      <c r="C1521" s="267" t="s">
        <v>3625</v>
      </c>
      <c r="D1521" s="45">
        <v>0</v>
      </c>
      <c r="E1521" s="45">
        <v>0</v>
      </c>
      <c r="F1521" s="45">
        <v>0</v>
      </c>
    </row>
    <row r="1522" spans="3:6">
      <c r="C1522" s="268" t="s">
        <v>3624</v>
      </c>
      <c r="D1522" s="45">
        <v>0</v>
      </c>
      <c r="E1522" s="45">
        <v>0</v>
      </c>
      <c r="F1522" s="45">
        <v>0</v>
      </c>
    </row>
    <row r="1523" spans="3:6">
      <c r="C1523" s="267" t="s">
        <v>3307</v>
      </c>
      <c r="D1523" s="45">
        <v>0</v>
      </c>
      <c r="E1523" s="45">
        <v>103.93373735999999</v>
      </c>
      <c r="F1523" s="45">
        <v>70.557603760000006</v>
      </c>
    </row>
    <row r="1524" spans="3:6">
      <c r="C1524" s="268" t="s">
        <v>3306</v>
      </c>
      <c r="D1524" s="45">
        <v>0</v>
      </c>
      <c r="E1524" s="45">
        <v>103.93373735999999</v>
      </c>
      <c r="F1524" s="45">
        <v>70.557603760000006</v>
      </c>
    </row>
    <row r="1525" spans="3:6">
      <c r="C1525" s="267" t="s">
        <v>2918</v>
      </c>
      <c r="D1525" s="45">
        <v>2.0004689999999998</v>
      </c>
      <c r="E1525" s="45">
        <v>0.100469</v>
      </c>
      <c r="F1525" s="45">
        <v>0</v>
      </c>
    </row>
    <row r="1526" spans="3:6">
      <c r="C1526" s="268" t="s">
        <v>2919</v>
      </c>
      <c r="D1526" s="45">
        <v>2.0004689999999998</v>
      </c>
      <c r="E1526" s="45">
        <v>0.100469</v>
      </c>
      <c r="F1526" s="45">
        <v>0</v>
      </c>
    </row>
    <row r="1527" spans="3:6">
      <c r="C1527" s="267" t="s">
        <v>401</v>
      </c>
      <c r="D1527" s="45">
        <v>8.4335400000000007</v>
      </c>
      <c r="E1527" s="45">
        <v>8.9478763000000008</v>
      </c>
      <c r="F1527" s="45">
        <v>7.6947844000000005</v>
      </c>
    </row>
    <row r="1528" spans="3:6">
      <c r="C1528" s="268" t="s">
        <v>737</v>
      </c>
      <c r="D1528" s="45">
        <v>8.4335400000000007</v>
      </c>
      <c r="E1528" s="45">
        <v>8.9478763000000008</v>
      </c>
      <c r="F1528" s="45">
        <v>7.6947844000000005</v>
      </c>
    </row>
    <row r="1529" spans="3:6">
      <c r="C1529" s="267" t="s">
        <v>402</v>
      </c>
      <c r="D1529" s="45">
        <v>54.219026999999997</v>
      </c>
      <c r="E1529" s="45">
        <v>170.99309671</v>
      </c>
      <c r="F1529" s="45">
        <v>135.67473145</v>
      </c>
    </row>
    <row r="1530" spans="3:6">
      <c r="C1530" s="268" t="s">
        <v>738</v>
      </c>
      <c r="D1530" s="45">
        <v>54.219026999999997</v>
      </c>
      <c r="E1530" s="45">
        <v>170.99309671</v>
      </c>
      <c r="F1530" s="45">
        <v>135.67473145</v>
      </c>
    </row>
    <row r="1531" spans="3:6">
      <c r="C1531" s="267" t="s">
        <v>2612</v>
      </c>
      <c r="D1531" s="45">
        <v>128.185261</v>
      </c>
      <c r="E1531" s="45">
        <v>124.17460557999998</v>
      </c>
      <c r="F1531" s="45">
        <v>123.33037194999999</v>
      </c>
    </row>
    <row r="1532" spans="3:6">
      <c r="C1532" s="268" t="s">
        <v>2613</v>
      </c>
      <c r="D1532" s="45">
        <v>128.185261</v>
      </c>
      <c r="E1532" s="45">
        <v>124.17460557999998</v>
      </c>
      <c r="F1532" s="45">
        <v>123.33037194999999</v>
      </c>
    </row>
    <row r="1533" spans="3:6">
      <c r="C1533" s="267" t="s">
        <v>2614</v>
      </c>
      <c r="D1533" s="45">
        <v>76.402552999999997</v>
      </c>
      <c r="E1533" s="45">
        <v>61.905743999999999</v>
      </c>
      <c r="F1533" s="45">
        <v>57.837272010000007</v>
      </c>
    </row>
    <row r="1534" spans="3:6">
      <c r="C1534" s="268" t="s">
        <v>2615</v>
      </c>
      <c r="D1534" s="45">
        <v>76.402552999999997</v>
      </c>
      <c r="E1534" s="45">
        <v>61.905743999999999</v>
      </c>
      <c r="F1534" s="45">
        <v>57.837272010000007</v>
      </c>
    </row>
    <row r="1535" spans="3:6">
      <c r="C1535" s="267" t="s">
        <v>2920</v>
      </c>
      <c r="D1535" s="45">
        <v>2.6315849999999998</v>
      </c>
      <c r="E1535" s="45">
        <v>9.9999999999999995E-7</v>
      </c>
      <c r="F1535" s="45">
        <v>0</v>
      </c>
    </row>
    <row r="1536" spans="3:6">
      <c r="C1536" s="268" t="s">
        <v>2921</v>
      </c>
      <c r="D1536" s="45">
        <v>2.6315849999999998</v>
      </c>
      <c r="E1536" s="45">
        <v>9.9999999999999995E-7</v>
      </c>
      <c r="F1536" s="45">
        <v>0</v>
      </c>
    </row>
    <row r="1537" spans="3:6">
      <c r="C1537" s="267" t="s">
        <v>403</v>
      </c>
      <c r="D1537" s="45">
        <v>22.813452999999999</v>
      </c>
      <c r="E1537" s="45">
        <v>9.9999999999999995E-7</v>
      </c>
      <c r="F1537" s="45">
        <v>0</v>
      </c>
    </row>
    <row r="1538" spans="3:6">
      <c r="C1538" s="268" t="s">
        <v>739</v>
      </c>
      <c r="D1538" s="45">
        <v>22.813452999999999</v>
      </c>
      <c r="E1538" s="45">
        <v>9.9999999999999995E-7</v>
      </c>
      <c r="F1538" s="45">
        <v>0</v>
      </c>
    </row>
    <row r="1539" spans="3:6">
      <c r="C1539" s="267" t="s">
        <v>3154</v>
      </c>
      <c r="D1539" s="45">
        <v>0</v>
      </c>
      <c r="E1539" s="45">
        <v>64.535758200000004</v>
      </c>
      <c r="F1539" s="45">
        <v>37.666610759999998</v>
      </c>
    </row>
    <row r="1540" spans="3:6">
      <c r="C1540" s="268" t="s">
        <v>3155</v>
      </c>
      <c r="D1540" s="45">
        <v>0</v>
      </c>
      <c r="E1540" s="45">
        <v>64.535758200000004</v>
      </c>
      <c r="F1540" s="45">
        <v>37.666610759999998</v>
      </c>
    </row>
    <row r="1541" spans="3:6">
      <c r="C1541" s="267" t="s">
        <v>2922</v>
      </c>
      <c r="D1541" s="45">
        <v>6.3057350000000003</v>
      </c>
      <c r="E1541" s="45">
        <v>1.9999999999999999E-6</v>
      </c>
      <c r="F1541" s="45">
        <v>0</v>
      </c>
    </row>
    <row r="1542" spans="3:6">
      <c r="C1542" s="268" t="s">
        <v>2923</v>
      </c>
      <c r="D1542" s="45">
        <v>6.3057350000000003</v>
      </c>
      <c r="E1542" s="45">
        <v>1.9999999999999999E-6</v>
      </c>
      <c r="F1542" s="45">
        <v>0</v>
      </c>
    </row>
    <row r="1543" spans="3:6">
      <c r="C1543" s="267" t="s">
        <v>404</v>
      </c>
      <c r="D1543" s="45">
        <v>86.642840000000007</v>
      </c>
      <c r="E1543" s="45">
        <v>60.373156000000002</v>
      </c>
      <c r="F1543" s="45">
        <v>60.3715501</v>
      </c>
    </row>
    <row r="1544" spans="3:6">
      <c r="C1544" s="268" t="s">
        <v>740</v>
      </c>
      <c r="D1544" s="45">
        <v>86.642840000000007</v>
      </c>
      <c r="E1544" s="45">
        <v>60.373156000000002</v>
      </c>
      <c r="F1544" s="45">
        <v>60.3715501</v>
      </c>
    </row>
    <row r="1545" spans="3:6">
      <c r="C1545" s="267" t="s">
        <v>2924</v>
      </c>
      <c r="D1545" s="45">
        <v>6.7677069999999997</v>
      </c>
      <c r="E1545" s="45">
        <v>9.9999999999999995E-7</v>
      </c>
      <c r="F1545" s="45">
        <v>0</v>
      </c>
    </row>
    <row r="1546" spans="3:6">
      <c r="C1546" s="268" t="s">
        <v>2925</v>
      </c>
      <c r="D1546" s="45">
        <v>6.7677069999999997</v>
      </c>
      <c r="E1546" s="45">
        <v>9.9999999999999995E-7</v>
      </c>
      <c r="F1546" s="45">
        <v>0</v>
      </c>
    </row>
    <row r="1547" spans="3:6">
      <c r="C1547" s="267" t="s">
        <v>2926</v>
      </c>
      <c r="D1547" s="45">
        <v>13.525671000000001</v>
      </c>
      <c r="E1547" s="45">
        <v>20.000001999999999</v>
      </c>
      <c r="F1547" s="45">
        <v>15.09449034</v>
      </c>
    </row>
    <row r="1548" spans="3:6">
      <c r="C1548" s="268" t="s">
        <v>2927</v>
      </c>
      <c r="D1548" s="45">
        <v>13.525671000000001</v>
      </c>
      <c r="E1548" s="45">
        <v>20.000001999999999</v>
      </c>
      <c r="F1548" s="45">
        <v>15.09449034</v>
      </c>
    </row>
    <row r="1549" spans="3:6">
      <c r="C1549" s="267" t="s">
        <v>3512</v>
      </c>
      <c r="D1549" s="45">
        <v>0</v>
      </c>
      <c r="E1549" s="45">
        <v>0</v>
      </c>
      <c r="F1549" s="45">
        <v>0</v>
      </c>
    </row>
    <row r="1550" spans="3:6">
      <c r="C1550" s="268" t="s">
        <v>3511</v>
      </c>
      <c r="D1550" s="45">
        <v>0</v>
      </c>
      <c r="E1550" s="45">
        <v>0</v>
      </c>
      <c r="F1550" s="45">
        <v>0</v>
      </c>
    </row>
    <row r="1551" spans="3:6">
      <c r="C1551" s="267" t="s">
        <v>4042</v>
      </c>
      <c r="D1551" s="45">
        <v>0</v>
      </c>
      <c r="E1551" s="45">
        <v>0</v>
      </c>
      <c r="F1551" s="45">
        <v>0</v>
      </c>
    </row>
    <row r="1552" spans="3:6">
      <c r="C1552" s="268" t="s">
        <v>3510</v>
      </c>
      <c r="D1552" s="45">
        <v>0</v>
      </c>
      <c r="E1552" s="45">
        <v>0</v>
      </c>
      <c r="F1552" s="45">
        <v>0</v>
      </c>
    </row>
    <row r="1553" spans="3:6">
      <c r="C1553" s="267" t="s">
        <v>2928</v>
      </c>
      <c r="D1553" s="45">
        <v>5.324643</v>
      </c>
      <c r="E1553" s="45">
        <v>5.0284120000000003</v>
      </c>
      <c r="F1553" s="45">
        <v>5.0284110000000002</v>
      </c>
    </row>
    <row r="1554" spans="3:6">
      <c r="C1554" s="268" t="s">
        <v>2929</v>
      </c>
      <c r="D1554" s="45">
        <v>5.324643</v>
      </c>
      <c r="E1554" s="45">
        <v>5.0284120000000003</v>
      </c>
      <c r="F1554" s="45">
        <v>5.0284110000000002</v>
      </c>
    </row>
    <row r="1555" spans="3:6">
      <c r="C1555" s="267" t="s">
        <v>3509</v>
      </c>
      <c r="D1555" s="45">
        <v>0</v>
      </c>
      <c r="E1555" s="45">
        <v>0</v>
      </c>
      <c r="F1555" s="45">
        <v>0</v>
      </c>
    </row>
    <row r="1556" spans="3:6">
      <c r="C1556" s="268" t="s">
        <v>3508</v>
      </c>
      <c r="D1556" s="45">
        <v>0</v>
      </c>
      <c r="E1556" s="45">
        <v>0</v>
      </c>
      <c r="F1556" s="45">
        <v>0</v>
      </c>
    </row>
    <row r="1557" spans="3:6">
      <c r="C1557" s="267" t="s">
        <v>4041</v>
      </c>
      <c r="D1557" s="45">
        <v>0</v>
      </c>
      <c r="E1557" s="45">
        <v>0.50913421999999997</v>
      </c>
      <c r="F1557" s="45">
        <v>0</v>
      </c>
    </row>
    <row r="1558" spans="3:6">
      <c r="C1558" s="268" t="s">
        <v>3507</v>
      </c>
      <c r="D1558" s="45">
        <v>0</v>
      </c>
      <c r="E1558" s="45">
        <v>0.50913421999999997</v>
      </c>
      <c r="F1558" s="45">
        <v>0</v>
      </c>
    </row>
    <row r="1559" spans="3:6">
      <c r="C1559" s="267" t="s">
        <v>405</v>
      </c>
      <c r="D1559" s="45">
        <v>9.3417259999999995</v>
      </c>
      <c r="E1559" s="45">
        <v>28.65536208</v>
      </c>
      <c r="F1559" s="45">
        <v>28.652179359999998</v>
      </c>
    </row>
    <row r="1560" spans="3:6">
      <c r="C1560" s="268" t="s">
        <v>741</v>
      </c>
      <c r="D1560" s="45">
        <v>9.3417259999999995</v>
      </c>
      <c r="E1560" s="45">
        <v>28.65536208</v>
      </c>
      <c r="F1560" s="45">
        <v>28.652179359999998</v>
      </c>
    </row>
    <row r="1561" spans="3:6">
      <c r="C1561" s="267" t="s">
        <v>3506</v>
      </c>
      <c r="D1561" s="45">
        <v>0</v>
      </c>
      <c r="E1561" s="45">
        <v>0</v>
      </c>
      <c r="F1561" s="45">
        <v>0</v>
      </c>
    </row>
    <row r="1562" spans="3:6">
      <c r="C1562" s="268" t="s">
        <v>3505</v>
      </c>
      <c r="D1562" s="45">
        <v>0</v>
      </c>
      <c r="E1562" s="45">
        <v>0</v>
      </c>
      <c r="F1562" s="45">
        <v>0</v>
      </c>
    </row>
    <row r="1563" spans="3:6">
      <c r="C1563" s="267" t="s">
        <v>3504</v>
      </c>
      <c r="D1563" s="45">
        <v>0</v>
      </c>
      <c r="E1563" s="45">
        <v>5.2E-7</v>
      </c>
      <c r="F1563" s="45">
        <v>0</v>
      </c>
    </row>
    <row r="1564" spans="3:6">
      <c r="C1564" s="268" t="s">
        <v>3503</v>
      </c>
      <c r="D1564" s="45">
        <v>0</v>
      </c>
      <c r="E1564" s="45">
        <v>5.2E-7</v>
      </c>
      <c r="F1564" s="45">
        <v>0</v>
      </c>
    </row>
    <row r="1565" spans="3:6">
      <c r="C1565" s="267" t="s">
        <v>3502</v>
      </c>
      <c r="D1565" s="45">
        <v>0</v>
      </c>
      <c r="E1565" s="45">
        <v>8.7000000000000003E-7</v>
      </c>
      <c r="F1565" s="45">
        <v>0</v>
      </c>
    </row>
    <row r="1566" spans="3:6">
      <c r="C1566" s="268" t="s">
        <v>3501</v>
      </c>
      <c r="D1566" s="45">
        <v>0</v>
      </c>
      <c r="E1566" s="45">
        <v>8.7000000000000003E-7</v>
      </c>
      <c r="F1566" s="45">
        <v>0</v>
      </c>
    </row>
    <row r="1567" spans="3:6">
      <c r="C1567" s="267" t="s">
        <v>2930</v>
      </c>
      <c r="D1567" s="45">
        <v>20.271025999999999</v>
      </c>
      <c r="E1567" s="45">
        <v>13.095511</v>
      </c>
      <c r="F1567" s="45">
        <v>13.09550905</v>
      </c>
    </row>
    <row r="1568" spans="3:6">
      <c r="C1568" s="268" t="s">
        <v>2931</v>
      </c>
      <c r="D1568" s="45">
        <v>20.271025999999999</v>
      </c>
      <c r="E1568" s="45">
        <v>13.095511</v>
      </c>
      <c r="F1568" s="45">
        <v>13.09550905</v>
      </c>
    </row>
    <row r="1569" spans="3:6">
      <c r="C1569" s="267" t="s">
        <v>406</v>
      </c>
      <c r="D1569" s="45">
        <v>12.921512</v>
      </c>
      <c r="E1569" s="45">
        <v>9.9999999999999995E-7</v>
      </c>
      <c r="F1569" s="45">
        <v>0</v>
      </c>
    </row>
    <row r="1570" spans="3:6">
      <c r="C1570" s="268" t="s">
        <v>742</v>
      </c>
      <c r="D1570" s="45">
        <v>12.921512</v>
      </c>
      <c r="E1570" s="45">
        <v>9.9999999999999995E-7</v>
      </c>
      <c r="F1570" s="45">
        <v>0</v>
      </c>
    </row>
    <row r="1571" spans="3:6">
      <c r="C1571" s="267" t="s">
        <v>3108</v>
      </c>
      <c r="D1571" s="45">
        <v>0</v>
      </c>
      <c r="E1571" s="45">
        <v>62.951108869999999</v>
      </c>
      <c r="F1571" s="45">
        <v>62.951107869999994</v>
      </c>
    </row>
    <row r="1572" spans="3:6">
      <c r="C1572" s="268" t="s">
        <v>3109</v>
      </c>
      <c r="D1572" s="45">
        <v>0</v>
      </c>
      <c r="E1572" s="45">
        <v>62.951108869999999</v>
      </c>
      <c r="F1572" s="45">
        <v>62.951107869999994</v>
      </c>
    </row>
    <row r="1573" spans="3:6">
      <c r="C1573" s="267" t="s">
        <v>407</v>
      </c>
      <c r="D1573" s="45">
        <v>120.530102</v>
      </c>
      <c r="E1573" s="45">
        <v>134.46475185</v>
      </c>
      <c r="F1573" s="45">
        <v>134.46474988999998</v>
      </c>
    </row>
    <row r="1574" spans="3:6">
      <c r="C1574" s="268" t="s">
        <v>743</v>
      </c>
      <c r="D1574" s="45">
        <v>120.530102</v>
      </c>
      <c r="E1574" s="45">
        <v>134.46475185</v>
      </c>
      <c r="F1574" s="45">
        <v>134.46474988999998</v>
      </c>
    </row>
    <row r="1575" spans="3:6">
      <c r="C1575" s="267" t="s">
        <v>3110</v>
      </c>
      <c r="D1575" s="45">
        <v>0</v>
      </c>
      <c r="E1575" s="45">
        <v>45.224203000000003</v>
      </c>
      <c r="F1575" s="45">
        <v>45</v>
      </c>
    </row>
    <row r="1576" spans="3:6">
      <c r="C1576" s="268" t="s">
        <v>3111</v>
      </c>
      <c r="D1576" s="45">
        <v>0</v>
      </c>
      <c r="E1576" s="45">
        <v>45.224203000000003</v>
      </c>
      <c r="F1576" s="45">
        <v>45</v>
      </c>
    </row>
    <row r="1577" spans="3:6">
      <c r="C1577" s="267" t="s">
        <v>1074</v>
      </c>
      <c r="D1577" s="45">
        <v>70.732021000000003</v>
      </c>
      <c r="E1577" s="45">
        <v>187.32516678000002</v>
      </c>
      <c r="F1577" s="45">
        <v>187.21633476999997</v>
      </c>
    </row>
    <row r="1578" spans="3:6">
      <c r="C1578" s="268" t="s">
        <v>1075</v>
      </c>
      <c r="D1578" s="45">
        <v>70.732021000000003</v>
      </c>
      <c r="E1578" s="45">
        <v>187.32516678000002</v>
      </c>
      <c r="F1578" s="45">
        <v>187.21633476999997</v>
      </c>
    </row>
    <row r="1579" spans="3:6">
      <c r="C1579" s="267" t="s">
        <v>3156</v>
      </c>
      <c r="D1579" s="45">
        <v>0</v>
      </c>
      <c r="E1579" s="45">
        <v>0</v>
      </c>
      <c r="F1579" s="45">
        <v>0</v>
      </c>
    </row>
    <row r="1580" spans="3:6">
      <c r="C1580" s="268" t="s">
        <v>3157</v>
      </c>
      <c r="D1580" s="45">
        <v>0</v>
      </c>
      <c r="E1580" s="45">
        <v>0</v>
      </c>
      <c r="F1580" s="45">
        <v>0</v>
      </c>
    </row>
    <row r="1581" spans="3:6">
      <c r="C1581" s="265" t="s">
        <v>281</v>
      </c>
      <c r="D1581" s="266">
        <v>311.46240299999999</v>
      </c>
      <c r="E1581" s="266">
        <v>271.46240299999999</v>
      </c>
      <c r="F1581" s="266">
        <v>107.56133953</v>
      </c>
    </row>
    <row r="1582" spans="3:6">
      <c r="C1582" s="267" t="s">
        <v>4040</v>
      </c>
      <c r="D1582" s="45">
        <v>311.46240299999999</v>
      </c>
      <c r="E1582" s="45">
        <v>271.46240299999999</v>
      </c>
      <c r="F1582" s="45">
        <v>107.56133953</v>
      </c>
    </row>
    <row r="1583" spans="3:6">
      <c r="C1583" s="268" t="s">
        <v>2616</v>
      </c>
      <c r="D1583" s="45">
        <v>311.46240299999999</v>
      </c>
      <c r="E1583" s="45">
        <v>271.46240299999999</v>
      </c>
      <c r="F1583" s="45">
        <v>107.56133953</v>
      </c>
    </row>
    <row r="1584" spans="3:6">
      <c r="C1584" s="193" t="s">
        <v>408</v>
      </c>
      <c r="D1584" s="45">
        <v>1084.1672920000001</v>
      </c>
      <c r="E1584" s="45">
        <v>2086.2784632500002</v>
      </c>
      <c r="F1584" s="45">
        <v>1960.3879515899998</v>
      </c>
    </row>
    <row r="1585" spans="3:6">
      <c r="C1585" s="265" t="s">
        <v>279</v>
      </c>
      <c r="D1585" s="266">
        <v>639.69433600000002</v>
      </c>
      <c r="E1585" s="266">
        <v>818.11167652999995</v>
      </c>
      <c r="F1585" s="266">
        <v>735.35220173000005</v>
      </c>
    </row>
    <row r="1586" spans="3:6">
      <c r="C1586" s="267" t="s">
        <v>409</v>
      </c>
      <c r="D1586" s="45">
        <v>48.144998000000001</v>
      </c>
      <c r="E1586" s="45">
        <v>0</v>
      </c>
      <c r="F1586" s="45">
        <v>0</v>
      </c>
    </row>
    <row r="1587" spans="3:6">
      <c r="C1587" s="268" t="s">
        <v>744</v>
      </c>
      <c r="D1587" s="45">
        <v>48.144998000000001</v>
      </c>
      <c r="E1587" s="45">
        <v>0</v>
      </c>
      <c r="F1587" s="45">
        <v>0</v>
      </c>
    </row>
    <row r="1588" spans="3:6">
      <c r="C1588" s="267" t="s">
        <v>410</v>
      </c>
      <c r="D1588" s="45">
        <v>53.842756000000001</v>
      </c>
      <c r="E1588" s="45">
        <v>46.372985</v>
      </c>
      <c r="F1588" s="45">
        <v>41.869911039999998</v>
      </c>
    </row>
    <row r="1589" spans="3:6">
      <c r="C1589" s="268" t="s">
        <v>745</v>
      </c>
      <c r="D1589" s="45">
        <v>53.842756000000001</v>
      </c>
      <c r="E1589" s="45">
        <v>46.372985</v>
      </c>
      <c r="F1589" s="45">
        <v>41.869911039999998</v>
      </c>
    </row>
    <row r="1590" spans="3:6">
      <c r="C1590" s="267" t="s">
        <v>1261</v>
      </c>
      <c r="D1590" s="45">
        <v>6.6062060000000002</v>
      </c>
      <c r="E1590" s="45">
        <v>1.8300000000000001E-6</v>
      </c>
      <c r="F1590" s="45">
        <v>0</v>
      </c>
    </row>
    <row r="1591" spans="3:6">
      <c r="C1591" s="268" t="s">
        <v>1262</v>
      </c>
      <c r="D1591" s="45">
        <v>6.6062060000000002</v>
      </c>
      <c r="E1591" s="45">
        <v>1.8300000000000001E-6</v>
      </c>
      <c r="F1591" s="45">
        <v>0</v>
      </c>
    </row>
    <row r="1592" spans="3:6">
      <c r="C1592" s="267" t="s">
        <v>1263</v>
      </c>
      <c r="D1592" s="45">
        <v>4.628889</v>
      </c>
      <c r="E1592" s="45">
        <v>1.95E-6</v>
      </c>
      <c r="F1592" s="45">
        <v>0</v>
      </c>
    </row>
    <row r="1593" spans="3:6">
      <c r="C1593" s="268" t="s">
        <v>1264</v>
      </c>
      <c r="D1593" s="45">
        <v>4.628889</v>
      </c>
      <c r="E1593" s="45">
        <v>1.95E-6</v>
      </c>
      <c r="F1593" s="45">
        <v>0</v>
      </c>
    </row>
    <row r="1594" spans="3:6">
      <c r="C1594" s="267" t="s">
        <v>4039</v>
      </c>
      <c r="D1594" s="45">
        <v>16.215886999999999</v>
      </c>
      <c r="E1594" s="45">
        <v>83.768108330000004</v>
      </c>
      <c r="F1594" s="45">
        <v>83.751034309999994</v>
      </c>
    </row>
    <row r="1595" spans="3:6">
      <c r="C1595" s="268" t="s">
        <v>2617</v>
      </c>
      <c r="D1595" s="45">
        <v>16.215886999999999</v>
      </c>
      <c r="E1595" s="45">
        <v>83.768108330000004</v>
      </c>
      <c r="F1595" s="45">
        <v>83.751034309999994</v>
      </c>
    </row>
    <row r="1596" spans="3:6">
      <c r="C1596" s="267" t="s">
        <v>1265</v>
      </c>
      <c r="D1596" s="45">
        <v>4.628889</v>
      </c>
      <c r="E1596" s="45">
        <v>1.95E-6</v>
      </c>
      <c r="F1596" s="45">
        <v>0</v>
      </c>
    </row>
    <row r="1597" spans="3:6">
      <c r="C1597" s="268" t="s">
        <v>1266</v>
      </c>
      <c r="D1597" s="45">
        <v>4.628889</v>
      </c>
      <c r="E1597" s="45">
        <v>1.95E-6</v>
      </c>
      <c r="F1597" s="45">
        <v>0</v>
      </c>
    </row>
    <row r="1598" spans="3:6">
      <c r="C1598" s="267" t="s">
        <v>1267</v>
      </c>
      <c r="D1598" s="45">
        <v>4.628889</v>
      </c>
      <c r="E1598" s="45">
        <v>2</v>
      </c>
      <c r="F1598" s="45">
        <v>0</v>
      </c>
    </row>
    <row r="1599" spans="3:6">
      <c r="C1599" s="268" t="s">
        <v>1268</v>
      </c>
      <c r="D1599" s="45">
        <v>4.628889</v>
      </c>
      <c r="E1599" s="45">
        <v>2</v>
      </c>
      <c r="F1599" s="45">
        <v>0</v>
      </c>
    </row>
    <row r="1600" spans="3:6">
      <c r="C1600" s="267" t="s">
        <v>1269</v>
      </c>
      <c r="D1600" s="45">
        <v>11.116179000000001</v>
      </c>
      <c r="E1600" s="45">
        <v>1.37E-6</v>
      </c>
      <c r="F1600" s="45">
        <v>0</v>
      </c>
    </row>
    <row r="1601" spans="3:6">
      <c r="C1601" s="268" t="s">
        <v>1270</v>
      </c>
      <c r="D1601" s="45">
        <v>11.116179000000001</v>
      </c>
      <c r="E1601" s="45">
        <v>1.37E-6</v>
      </c>
      <c r="F1601" s="45">
        <v>0</v>
      </c>
    </row>
    <row r="1602" spans="3:6">
      <c r="C1602" s="267" t="s">
        <v>1271</v>
      </c>
      <c r="D1602" s="45">
        <v>4.628889</v>
      </c>
      <c r="E1602" s="45">
        <v>1.95E-6</v>
      </c>
      <c r="F1602" s="45">
        <v>0</v>
      </c>
    </row>
    <row r="1603" spans="3:6">
      <c r="C1603" s="268" t="s">
        <v>1272</v>
      </c>
      <c r="D1603" s="45">
        <v>4.628889</v>
      </c>
      <c r="E1603" s="45">
        <v>1.95E-6</v>
      </c>
      <c r="F1603" s="45">
        <v>0</v>
      </c>
    </row>
    <row r="1604" spans="3:6">
      <c r="C1604" s="267" t="s">
        <v>4038</v>
      </c>
      <c r="D1604" s="45">
        <v>6.6062060000000002</v>
      </c>
      <c r="E1604" s="45">
        <v>1.8300000000000001E-6</v>
      </c>
      <c r="F1604" s="45">
        <v>0</v>
      </c>
    </row>
    <row r="1605" spans="3:6">
      <c r="C1605" s="268" t="s">
        <v>1273</v>
      </c>
      <c r="D1605" s="45">
        <v>6.6062060000000002</v>
      </c>
      <c r="E1605" s="45">
        <v>1.8300000000000001E-6</v>
      </c>
      <c r="F1605" s="45">
        <v>0</v>
      </c>
    </row>
    <row r="1606" spans="3:6">
      <c r="C1606" s="267" t="s">
        <v>2700</v>
      </c>
      <c r="D1606" s="45">
        <v>15.283509</v>
      </c>
      <c r="E1606" s="45">
        <v>72.125499069999989</v>
      </c>
      <c r="F1606" s="45">
        <v>39.184123110000002</v>
      </c>
    </row>
    <row r="1607" spans="3:6">
      <c r="C1607" s="268" t="s">
        <v>747</v>
      </c>
      <c r="D1607" s="45">
        <v>15.283509</v>
      </c>
      <c r="E1607" s="45">
        <v>72.125499069999989</v>
      </c>
      <c r="F1607" s="45">
        <v>39.184123110000002</v>
      </c>
    </row>
    <row r="1608" spans="3:6">
      <c r="C1608" s="267" t="s">
        <v>1274</v>
      </c>
      <c r="D1608" s="45">
        <v>4.628889</v>
      </c>
      <c r="E1608" s="45">
        <v>1.95E-6</v>
      </c>
      <c r="F1608" s="45">
        <v>0</v>
      </c>
    </row>
    <row r="1609" spans="3:6">
      <c r="C1609" s="268" t="s">
        <v>1275</v>
      </c>
      <c r="D1609" s="45">
        <v>4.628889</v>
      </c>
      <c r="E1609" s="45">
        <v>1.95E-6</v>
      </c>
      <c r="F1609" s="45">
        <v>0</v>
      </c>
    </row>
    <row r="1610" spans="3:6">
      <c r="C1610" s="267" t="s">
        <v>3689</v>
      </c>
      <c r="D1610" s="45">
        <v>0</v>
      </c>
      <c r="E1610" s="45">
        <v>59.21358755</v>
      </c>
      <c r="F1610" s="45">
        <v>59.21358755</v>
      </c>
    </row>
    <row r="1611" spans="3:6">
      <c r="C1611" s="268" t="s">
        <v>3688</v>
      </c>
      <c r="D1611" s="45">
        <v>0</v>
      </c>
      <c r="E1611" s="45">
        <v>59.21358755</v>
      </c>
      <c r="F1611" s="45">
        <v>59.21358755</v>
      </c>
    </row>
    <row r="1612" spans="3:6">
      <c r="C1612" s="267" t="s">
        <v>412</v>
      </c>
      <c r="D1612" s="45">
        <v>2.462758</v>
      </c>
      <c r="E1612" s="45">
        <v>16.67494649</v>
      </c>
      <c r="F1612" s="45">
        <v>14.623978300000001</v>
      </c>
    </row>
    <row r="1613" spans="3:6">
      <c r="C1613" s="268" t="s">
        <v>748</v>
      </c>
      <c r="D1613" s="45">
        <v>2.462758</v>
      </c>
      <c r="E1613" s="45">
        <v>16.67494649</v>
      </c>
      <c r="F1613" s="45">
        <v>14.623978300000001</v>
      </c>
    </row>
    <row r="1614" spans="3:6">
      <c r="C1614" s="267" t="s">
        <v>1008</v>
      </c>
      <c r="D1614" s="45">
        <v>22.919702999999998</v>
      </c>
      <c r="E1614" s="45">
        <v>138.919703</v>
      </c>
      <c r="F1614" s="45">
        <v>138.919703</v>
      </c>
    </row>
    <row r="1615" spans="3:6">
      <c r="C1615" s="268" t="s">
        <v>1009</v>
      </c>
      <c r="D1615" s="45">
        <v>22.919702999999998</v>
      </c>
      <c r="E1615" s="45">
        <v>138.919703</v>
      </c>
      <c r="F1615" s="45">
        <v>138.919703</v>
      </c>
    </row>
    <row r="1616" spans="3:6">
      <c r="C1616" s="267" t="s">
        <v>1010</v>
      </c>
      <c r="D1616" s="45">
        <v>40.346822000000003</v>
      </c>
      <c r="E1616" s="45">
        <v>42.811486000000002</v>
      </c>
      <c r="F1616" s="45">
        <v>42.811486000000002</v>
      </c>
    </row>
    <row r="1617" spans="3:6">
      <c r="C1617" s="268" t="s">
        <v>1011</v>
      </c>
      <c r="D1617" s="45">
        <v>40.346822000000003</v>
      </c>
      <c r="E1617" s="45">
        <v>42.811486000000002</v>
      </c>
      <c r="F1617" s="45">
        <v>42.811486000000002</v>
      </c>
    </row>
    <row r="1618" spans="3:6">
      <c r="C1618" s="267" t="s">
        <v>1012</v>
      </c>
      <c r="D1618" s="45">
        <v>17.015757000000001</v>
      </c>
      <c r="E1618" s="45">
        <v>20.932801999999999</v>
      </c>
      <c r="F1618" s="45">
        <v>20.932801999999999</v>
      </c>
    </row>
    <row r="1619" spans="3:6">
      <c r="C1619" s="268" t="s">
        <v>1013</v>
      </c>
      <c r="D1619" s="45">
        <v>17.015757000000001</v>
      </c>
      <c r="E1619" s="45">
        <v>20.932801999999999</v>
      </c>
      <c r="F1619" s="45">
        <v>20.932801999999999</v>
      </c>
    </row>
    <row r="1620" spans="3:6">
      <c r="C1620" s="267" t="s">
        <v>413</v>
      </c>
      <c r="D1620" s="45">
        <v>3.9446680000000001</v>
      </c>
      <c r="E1620" s="45">
        <v>9.1740761500000012</v>
      </c>
      <c r="F1620" s="45">
        <v>0</v>
      </c>
    </row>
    <row r="1621" spans="3:6">
      <c r="C1621" s="268" t="s">
        <v>749</v>
      </c>
      <c r="D1621" s="45">
        <v>3.9446680000000001</v>
      </c>
      <c r="E1621" s="45">
        <v>9.1740761500000012</v>
      </c>
      <c r="F1621" s="45">
        <v>0</v>
      </c>
    </row>
    <row r="1622" spans="3:6">
      <c r="C1622" s="267" t="s">
        <v>4031</v>
      </c>
      <c r="D1622" s="45">
        <v>12.356356999999999</v>
      </c>
      <c r="E1622" s="45">
        <v>5.8305709999999999</v>
      </c>
      <c r="F1622" s="45">
        <v>5.8305709999999999</v>
      </c>
    </row>
    <row r="1623" spans="3:6">
      <c r="C1623" s="268" t="s">
        <v>1014</v>
      </c>
      <c r="D1623" s="45">
        <v>12.356356999999999</v>
      </c>
      <c r="E1623" s="45">
        <v>5.8305709999999999</v>
      </c>
      <c r="F1623" s="45">
        <v>5.8305709999999999</v>
      </c>
    </row>
    <row r="1624" spans="3:6">
      <c r="C1624" s="267" t="s">
        <v>1015</v>
      </c>
      <c r="D1624" s="45">
        <v>0.61044100000000001</v>
      </c>
      <c r="E1624" s="45">
        <v>0.61044100000000001</v>
      </c>
      <c r="F1624" s="45">
        <v>0</v>
      </c>
    </row>
    <row r="1625" spans="3:6">
      <c r="C1625" s="268" t="s">
        <v>1016</v>
      </c>
      <c r="D1625" s="45">
        <v>0.61044100000000001</v>
      </c>
      <c r="E1625" s="45">
        <v>0.61044100000000001</v>
      </c>
      <c r="F1625" s="45">
        <v>0</v>
      </c>
    </row>
    <row r="1626" spans="3:6">
      <c r="C1626" s="267" t="s">
        <v>4037</v>
      </c>
      <c r="D1626" s="45">
        <v>0</v>
      </c>
      <c r="E1626" s="45">
        <v>13.731145550000001</v>
      </c>
      <c r="F1626" s="45">
        <v>8.3348277999999993</v>
      </c>
    </row>
    <row r="1627" spans="3:6">
      <c r="C1627" s="268" t="s">
        <v>3749</v>
      </c>
      <c r="D1627" s="45">
        <v>0</v>
      </c>
      <c r="E1627" s="45">
        <v>1.68859683</v>
      </c>
      <c r="F1627" s="45">
        <v>1.68859683</v>
      </c>
    </row>
    <row r="1628" spans="3:6">
      <c r="C1628" s="268" t="s">
        <v>3687</v>
      </c>
      <c r="D1628" s="45">
        <v>0</v>
      </c>
      <c r="E1628" s="45">
        <v>12.042548720000001</v>
      </c>
      <c r="F1628" s="45">
        <v>6.6462309699999995</v>
      </c>
    </row>
    <row r="1629" spans="3:6">
      <c r="C1629" s="267" t="s">
        <v>2701</v>
      </c>
      <c r="D1629" s="45">
        <v>2.2856369999999999</v>
      </c>
      <c r="E1629" s="45">
        <v>20.945871670000002</v>
      </c>
      <c r="F1629" s="45">
        <v>20.945871670000002</v>
      </c>
    </row>
    <row r="1630" spans="3:6">
      <c r="C1630" s="268" t="s">
        <v>1402</v>
      </c>
      <c r="D1630" s="45">
        <v>2.2856369999999999</v>
      </c>
      <c r="E1630" s="45">
        <v>20.945871670000002</v>
      </c>
      <c r="F1630" s="45">
        <v>20.945871670000002</v>
      </c>
    </row>
    <row r="1631" spans="3:6">
      <c r="C1631" s="267" t="s">
        <v>4036</v>
      </c>
      <c r="D1631" s="45">
        <v>5.3973699999999996</v>
      </c>
      <c r="E1631" s="45">
        <v>0</v>
      </c>
      <c r="F1631" s="45">
        <v>0</v>
      </c>
    </row>
    <row r="1632" spans="3:6">
      <c r="C1632" s="268" t="s">
        <v>2932</v>
      </c>
      <c r="D1632" s="45">
        <v>5.3973699999999996</v>
      </c>
      <c r="E1632" s="45">
        <v>0</v>
      </c>
      <c r="F1632" s="45">
        <v>0</v>
      </c>
    </row>
    <row r="1633" spans="3:6">
      <c r="C1633" s="267" t="s">
        <v>1017</v>
      </c>
      <c r="D1633" s="45">
        <v>9.3382389999999997</v>
      </c>
      <c r="E1633" s="45">
        <v>12.412572000000001</v>
      </c>
      <c r="F1633" s="45">
        <v>12.412572000000001</v>
      </c>
    </row>
    <row r="1634" spans="3:6">
      <c r="C1634" s="268" t="s">
        <v>1018</v>
      </c>
      <c r="D1634" s="45">
        <v>9.3382389999999997</v>
      </c>
      <c r="E1634" s="45">
        <v>12.412572000000001</v>
      </c>
      <c r="F1634" s="45">
        <v>12.412572000000001</v>
      </c>
    </row>
    <row r="1635" spans="3:6">
      <c r="C1635" s="267" t="s">
        <v>2933</v>
      </c>
      <c r="D1635" s="45">
        <v>45.672958999999999</v>
      </c>
      <c r="E1635" s="45">
        <v>20.000001000000001</v>
      </c>
      <c r="F1635" s="45">
        <v>0</v>
      </c>
    </row>
    <row r="1636" spans="3:6">
      <c r="C1636" s="268" t="s">
        <v>2934</v>
      </c>
      <c r="D1636" s="45">
        <v>45.672958999999999</v>
      </c>
      <c r="E1636" s="45">
        <v>20.000001000000001</v>
      </c>
      <c r="F1636" s="45">
        <v>0</v>
      </c>
    </row>
    <row r="1637" spans="3:6">
      <c r="C1637" s="267" t="s">
        <v>2935</v>
      </c>
      <c r="D1637" s="45">
        <v>35.611395999999999</v>
      </c>
      <c r="E1637" s="45">
        <v>60.000000999999997</v>
      </c>
      <c r="F1637" s="45">
        <v>60</v>
      </c>
    </row>
    <row r="1638" spans="3:6">
      <c r="C1638" s="268" t="s">
        <v>4210</v>
      </c>
      <c r="D1638" s="45">
        <v>35.611395999999999</v>
      </c>
      <c r="E1638" s="45">
        <v>60.000000999999997</v>
      </c>
      <c r="F1638" s="45">
        <v>60</v>
      </c>
    </row>
    <row r="1639" spans="3:6">
      <c r="C1639" s="267" t="s">
        <v>414</v>
      </c>
      <c r="D1639" s="45">
        <v>5.157222</v>
      </c>
      <c r="E1639" s="45">
        <v>2.7907060000000001</v>
      </c>
      <c r="F1639" s="45">
        <v>0</v>
      </c>
    </row>
    <row r="1640" spans="3:6">
      <c r="C1640" s="268" t="s">
        <v>750</v>
      </c>
      <c r="D1640" s="45">
        <v>5.157222</v>
      </c>
      <c r="E1640" s="45">
        <v>2.7907060000000001</v>
      </c>
      <c r="F1640" s="45">
        <v>0</v>
      </c>
    </row>
    <row r="1641" spans="3:6">
      <c r="C1641" s="267" t="s">
        <v>4030</v>
      </c>
      <c r="D1641" s="45">
        <v>34.220179000000002</v>
      </c>
      <c r="E1641" s="45">
        <v>34.220179000000002</v>
      </c>
      <c r="F1641" s="45">
        <v>34.220179000000002</v>
      </c>
    </row>
    <row r="1642" spans="3:6">
      <c r="C1642" s="268" t="s">
        <v>1019</v>
      </c>
      <c r="D1642" s="45">
        <v>34.220179000000002</v>
      </c>
      <c r="E1642" s="45">
        <v>34.220179000000002</v>
      </c>
      <c r="F1642" s="45">
        <v>34.220179000000002</v>
      </c>
    </row>
    <row r="1643" spans="3:6">
      <c r="C1643" s="267" t="s">
        <v>2936</v>
      </c>
      <c r="D1643" s="45">
        <v>3.8092980000000001</v>
      </c>
      <c r="E1643" s="45">
        <v>2.99508E-2</v>
      </c>
      <c r="F1643" s="45">
        <v>0</v>
      </c>
    </row>
    <row r="1644" spans="3:6">
      <c r="C1644" s="268" t="s">
        <v>2937</v>
      </c>
      <c r="D1644" s="45">
        <v>3.8092980000000001</v>
      </c>
      <c r="E1644" s="45">
        <v>2.99508E-2</v>
      </c>
      <c r="F1644" s="45">
        <v>0</v>
      </c>
    </row>
    <row r="1645" spans="3:6">
      <c r="C1645" s="267" t="s">
        <v>2179</v>
      </c>
      <c r="D1645" s="45">
        <v>4.8021200000000004</v>
      </c>
      <c r="E1645" s="45">
        <v>0</v>
      </c>
      <c r="F1645" s="45">
        <v>0</v>
      </c>
    </row>
    <row r="1646" spans="3:6">
      <c r="C1646" s="268" t="s">
        <v>2180</v>
      </c>
      <c r="D1646" s="45">
        <v>4.8021200000000004</v>
      </c>
      <c r="E1646" s="45">
        <v>0</v>
      </c>
      <c r="F1646" s="45">
        <v>0</v>
      </c>
    </row>
    <row r="1647" spans="3:6">
      <c r="C1647" s="267" t="s">
        <v>4035</v>
      </c>
      <c r="D1647" s="45">
        <v>3.8092969999999999</v>
      </c>
      <c r="E1647" s="45">
        <v>2.995074E-2</v>
      </c>
      <c r="F1647" s="45">
        <v>0</v>
      </c>
    </row>
    <row r="1648" spans="3:6">
      <c r="C1648" s="268" t="s">
        <v>2938</v>
      </c>
      <c r="D1648" s="45">
        <v>3.8092969999999999</v>
      </c>
      <c r="E1648" s="45">
        <v>2.995074E-2</v>
      </c>
      <c r="F1648" s="45">
        <v>0</v>
      </c>
    </row>
    <row r="1649" spans="3:6">
      <c r="C1649" s="267" t="s">
        <v>2181</v>
      </c>
      <c r="D1649" s="45">
        <v>6.7794369999999997</v>
      </c>
      <c r="E1649" s="45">
        <v>1.9999999999999999E-6</v>
      </c>
      <c r="F1649" s="45">
        <v>0</v>
      </c>
    </row>
    <row r="1650" spans="3:6">
      <c r="C1650" s="268" t="s">
        <v>2182</v>
      </c>
      <c r="D1650" s="45">
        <v>6.7794369999999997</v>
      </c>
      <c r="E1650" s="45">
        <v>1.9999999999999999E-6</v>
      </c>
      <c r="F1650" s="45">
        <v>0</v>
      </c>
    </row>
    <row r="1651" spans="3:6">
      <c r="C1651" s="267" t="s">
        <v>2183</v>
      </c>
      <c r="D1651" s="45">
        <v>11.28941</v>
      </c>
      <c r="E1651" s="45">
        <v>9.9999999999999995E-7</v>
      </c>
      <c r="F1651" s="45">
        <v>0</v>
      </c>
    </row>
    <row r="1652" spans="3:6">
      <c r="C1652" s="268" t="s">
        <v>2184</v>
      </c>
      <c r="D1652" s="45">
        <v>11.28941</v>
      </c>
      <c r="E1652" s="45">
        <v>9.9999999999999995E-7</v>
      </c>
      <c r="F1652" s="45">
        <v>0</v>
      </c>
    </row>
    <row r="1653" spans="3:6">
      <c r="C1653" s="267" t="s">
        <v>2185</v>
      </c>
      <c r="D1653" s="45">
        <v>4.8021200000000004</v>
      </c>
      <c r="E1653" s="45">
        <v>9.9999999999999995E-7</v>
      </c>
      <c r="F1653" s="45">
        <v>0</v>
      </c>
    </row>
    <row r="1654" spans="3:6">
      <c r="C1654" s="268" t="s">
        <v>2186</v>
      </c>
      <c r="D1654" s="45">
        <v>4.8021200000000004</v>
      </c>
      <c r="E1654" s="45">
        <v>9.9999999999999995E-7</v>
      </c>
      <c r="F1654" s="45">
        <v>0</v>
      </c>
    </row>
    <row r="1655" spans="3:6">
      <c r="C1655" s="267" t="s">
        <v>2618</v>
      </c>
      <c r="D1655" s="45">
        <v>35.629601999999998</v>
      </c>
      <c r="E1655" s="45">
        <v>29.662189999999999</v>
      </c>
      <c r="F1655" s="45">
        <v>28.726277960000001</v>
      </c>
    </row>
    <row r="1656" spans="3:6">
      <c r="C1656" s="268" t="s">
        <v>2619</v>
      </c>
      <c r="D1656" s="45">
        <v>35.629601999999998</v>
      </c>
      <c r="E1656" s="45">
        <v>29.662189999999999</v>
      </c>
      <c r="F1656" s="45">
        <v>28.726277960000001</v>
      </c>
    </row>
    <row r="1657" spans="3:6">
      <c r="C1657" s="267" t="s">
        <v>2187</v>
      </c>
      <c r="D1657" s="45">
        <v>6.7794369999999997</v>
      </c>
      <c r="E1657" s="45">
        <v>9.9999999999999995E-7</v>
      </c>
      <c r="F1657" s="45">
        <v>0</v>
      </c>
    </row>
    <row r="1658" spans="3:6">
      <c r="C1658" s="268" t="s">
        <v>2188</v>
      </c>
      <c r="D1658" s="45">
        <v>6.7794369999999997</v>
      </c>
      <c r="E1658" s="45">
        <v>9.9999999999999995E-7</v>
      </c>
      <c r="F1658" s="45">
        <v>0</v>
      </c>
    </row>
    <row r="1659" spans="3:6">
      <c r="C1659" s="267" t="s">
        <v>2189</v>
      </c>
      <c r="D1659" s="45">
        <v>6.7794369999999997</v>
      </c>
      <c r="E1659" s="45">
        <v>9.9999999999999995E-7</v>
      </c>
      <c r="F1659" s="45">
        <v>0</v>
      </c>
    </row>
    <row r="1660" spans="3:6">
      <c r="C1660" s="268" t="s">
        <v>2190</v>
      </c>
      <c r="D1660" s="45">
        <v>6.7794369999999997</v>
      </c>
      <c r="E1660" s="45">
        <v>9.9999999999999995E-7</v>
      </c>
      <c r="F1660" s="45">
        <v>0</v>
      </c>
    </row>
    <row r="1661" spans="3:6">
      <c r="C1661" s="267" t="s">
        <v>2939</v>
      </c>
      <c r="D1661" s="45">
        <v>2.2163810000000002</v>
      </c>
      <c r="E1661" s="45">
        <v>2.2163810000000002</v>
      </c>
      <c r="F1661" s="45">
        <v>0</v>
      </c>
    </row>
    <row r="1662" spans="3:6">
      <c r="C1662" s="268" t="s">
        <v>2940</v>
      </c>
      <c r="D1662" s="45">
        <v>2.2163810000000002</v>
      </c>
      <c r="E1662" s="45">
        <v>2.2163810000000002</v>
      </c>
      <c r="F1662" s="45">
        <v>0</v>
      </c>
    </row>
    <row r="1663" spans="3:6">
      <c r="C1663" s="267" t="s">
        <v>2941</v>
      </c>
      <c r="D1663" s="45">
        <v>2.0683699999999998</v>
      </c>
      <c r="E1663" s="45">
        <v>0</v>
      </c>
      <c r="F1663" s="45">
        <v>0</v>
      </c>
    </row>
    <row r="1664" spans="3:6">
      <c r="C1664" s="268" t="s">
        <v>2942</v>
      </c>
      <c r="D1664" s="45">
        <v>2.0683699999999998</v>
      </c>
      <c r="E1664" s="45">
        <v>0</v>
      </c>
      <c r="F1664" s="45">
        <v>0</v>
      </c>
    </row>
    <row r="1665" spans="3:6">
      <c r="C1665" s="267" t="s">
        <v>2943</v>
      </c>
      <c r="D1665" s="45">
        <v>4.3660490000000003</v>
      </c>
      <c r="E1665" s="45">
        <v>0</v>
      </c>
      <c r="F1665" s="45">
        <v>0</v>
      </c>
    </row>
    <row r="1666" spans="3:6">
      <c r="C1666" s="268" t="s">
        <v>2944</v>
      </c>
      <c r="D1666" s="45">
        <v>4.3660490000000003</v>
      </c>
      <c r="E1666" s="45">
        <v>0</v>
      </c>
      <c r="F1666" s="45">
        <v>0</v>
      </c>
    </row>
    <row r="1667" spans="3:6">
      <c r="C1667" s="267" t="s">
        <v>1076</v>
      </c>
      <c r="D1667" s="45">
        <v>84.991579000000002</v>
      </c>
      <c r="E1667" s="45">
        <v>84.991579349999995</v>
      </c>
      <c r="F1667" s="45">
        <v>84.99140743000001</v>
      </c>
    </row>
    <row r="1668" spans="3:6">
      <c r="C1668" s="268" t="s">
        <v>1077</v>
      </c>
      <c r="D1668" s="45">
        <v>84.991579000000002</v>
      </c>
      <c r="E1668" s="45">
        <v>84.991579349999995</v>
      </c>
      <c r="F1668" s="45">
        <v>84.99140743000001</v>
      </c>
    </row>
    <row r="1669" spans="3:6">
      <c r="C1669" s="267" t="s">
        <v>2620</v>
      </c>
      <c r="D1669" s="45">
        <v>43.272105000000003</v>
      </c>
      <c r="E1669" s="45">
        <v>38.646923999999999</v>
      </c>
      <c r="F1669" s="45">
        <v>38.583869560000004</v>
      </c>
    </row>
    <row r="1670" spans="3:6">
      <c r="C1670" s="268" t="s">
        <v>2621</v>
      </c>
      <c r="D1670" s="45">
        <v>43.272105000000003</v>
      </c>
      <c r="E1670" s="45">
        <v>38.646923999999999</v>
      </c>
      <c r="F1670" s="45">
        <v>38.583869560000004</v>
      </c>
    </row>
    <row r="1671" spans="3:6">
      <c r="C1671" s="265" t="s">
        <v>281</v>
      </c>
      <c r="D1671" s="266">
        <v>20.543149</v>
      </c>
      <c r="E1671" s="266">
        <v>159.88215039999997</v>
      </c>
      <c r="F1671" s="266">
        <v>116.75111486000002</v>
      </c>
    </row>
    <row r="1672" spans="3:6">
      <c r="C1672" s="267" t="s">
        <v>411</v>
      </c>
      <c r="D1672" s="45">
        <v>0</v>
      </c>
      <c r="E1672" s="45">
        <v>115</v>
      </c>
      <c r="F1672" s="45">
        <v>92.529190999999997</v>
      </c>
    </row>
    <row r="1673" spans="3:6">
      <c r="C1673" s="268" t="s">
        <v>746</v>
      </c>
      <c r="D1673" s="45">
        <v>0</v>
      </c>
      <c r="E1673" s="45">
        <v>115</v>
      </c>
      <c r="F1673" s="45">
        <v>92.529190999999997</v>
      </c>
    </row>
    <row r="1674" spans="3:6">
      <c r="C1674" s="267" t="s">
        <v>4034</v>
      </c>
      <c r="D1674" s="45">
        <v>0</v>
      </c>
      <c r="E1674" s="45">
        <v>5.61841233</v>
      </c>
      <c r="F1674" s="45">
        <v>2.54581576</v>
      </c>
    </row>
    <row r="1675" spans="3:6">
      <c r="C1675" s="268" t="s">
        <v>3158</v>
      </c>
      <c r="D1675" s="45">
        <v>0</v>
      </c>
      <c r="E1675" s="45">
        <v>5.61841233</v>
      </c>
      <c r="F1675" s="45">
        <v>2.54581576</v>
      </c>
    </row>
    <row r="1676" spans="3:6">
      <c r="C1676" s="267" t="s">
        <v>4033</v>
      </c>
      <c r="D1676" s="45">
        <v>0.22531699999999999</v>
      </c>
      <c r="E1676" s="45">
        <v>0</v>
      </c>
      <c r="F1676" s="45">
        <v>0</v>
      </c>
    </row>
    <row r="1677" spans="3:6">
      <c r="C1677" s="268" t="s">
        <v>2520</v>
      </c>
      <c r="D1677" s="45">
        <v>0.22531699999999999</v>
      </c>
      <c r="E1677" s="45">
        <v>0</v>
      </c>
      <c r="F1677" s="45">
        <v>0</v>
      </c>
    </row>
    <row r="1678" spans="3:6">
      <c r="C1678" s="267" t="s">
        <v>4032</v>
      </c>
      <c r="D1678" s="45">
        <v>20.317831999999999</v>
      </c>
      <c r="E1678" s="45">
        <v>33.103562869999998</v>
      </c>
      <c r="F1678" s="45">
        <v>21.6761081</v>
      </c>
    </row>
    <row r="1679" spans="3:6">
      <c r="C1679" s="268" t="s">
        <v>2521</v>
      </c>
      <c r="D1679" s="45">
        <v>20.317831999999999</v>
      </c>
      <c r="E1679" s="45">
        <v>33.103562869999998</v>
      </c>
      <c r="F1679" s="45">
        <v>21.6761081</v>
      </c>
    </row>
    <row r="1680" spans="3:6">
      <c r="C1680" s="267" t="s">
        <v>4307</v>
      </c>
      <c r="D1680" s="45">
        <v>0</v>
      </c>
      <c r="E1680" s="45">
        <v>6.1601752000000012</v>
      </c>
      <c r="F1680" s="45">
        <v>0</v>
      </c>
    </row>
    <row r="1681" spans="3:6">
      <c r="C1681" s="268" t="s">
        <v>4306</v>
      </c>
      <c r="D1681" s="45">
        <v>0</v>
      </c>
      <c r="E1681" s="45">
        <v>6.1601752000000012</v>
      </c>
      <c r="F1681" s="45">
        <v>0</v>
      </c>
    </row>
    <row r="1682" spans="3:6">
      <c r="C1682" s="267" t="s">
        <v>3214</v>
      </c>
      <c r="D1682" s="45">
        <v>0</v>
      </c>
      <c r="E1682" s="45">
        <v>0</v>
      </c>
      <c r="F1682" s="45">
        <v>0</v>
      </c>
    </row>
    <row r="1683" spans="3:6">
      <c r="C1683" s="268" t="s">
        <v>3213</v>
      </c>
      <c r="D1683" s="45">
        <v>0</v>
      </c>
      <c r="E1683" s="45">
        <v>0</v>
      </c>
      <c r="F1683" s="45">
        <v>0</v>
      </c>
    </row>
    <row r="1684" spans="3:6">
      <c r="C1684" s="265" t="s">
        <v>296</v>
      </c>
      <c r="D1684" s="266">
        <v>423.92980699999998</v>
      </c>
      <c r="E1684" s="266">
        <v>1108.2846363199999</v>
      </c>
      <c r="F1684" s="266">
        <v>1108.284635</v>
      </c>
    </row>
    <row r="1685" spans="3:6">
      <c r="C1685" s="267" t="s">
        <v>411</v>
      </c>
      <c r="D1685" s="45">
        <v>423.92980699999998</v>
      </c>
      <c r="E1685" s="45">
        <v>426.73354732000001</v>
      </c>
      <c r="F1685" s="45">
        <v>426.73354647000002</v>
      </c>
    </row>
    <row r="1686" spans="3:6">
      <c r="C1686" s="268" t="s">
        <v>746</v>
      </c>
      <c r="D1686" s="45">
        <v>423.92980699999998</v>
      </c>
      <c r="E1686" s="45">
        <v>426.73354732000001</v>
      </c>
      <c r="F1686" s="45">
        <v>426.73354647000002</v>
      </c>
    </row>
    <row r="1687" spans="3:6">
      <c r="C1687" s="267" t="s">
        <v>1010</v>
      </c>
      <c r="D1687" s="45">
        <v>0</v>
      </c>
      <c r="E1687" s="45">
        <v>90</v>
      </c>
      <c r="F1687" s="45">
        <v>90</v>
      </c>
    </row>
    <row r="1688" spans="3:6">
      <c r="C1688" s="268" t="s">
        <v>1011</v>
      </c>
      <c r="D1688" s="45">
        <v>0</v>
      </c>
      <c r="E1688" s="45">
        <v>90</v>
      </c>
      <c r="F1688" s="45">
        <v>90</v>
      </c>
    </row>
    <row r="1689" spans="3:6">
      <c r="C1689" s="267" t="s">
        <v>1012</v>
      </c>
      <c r="D1689" s="45">
        <v>0</v>
      </c>
      <c r="E1689" s="45">
        <v>16.551089000000001</v>
      </c>
      <c r="F1689" s="45">
        <v>16.551089000000001</v>
      </c>
    </row>
    <row r="1690" spans="3:6">
      <c r="C1690" s="268" t="s">
        <v>1013</v>
      </c>
      <c r="D1690" s="45">
        <v>0</v>
      </c>
      <c r="E1690" s="45">
        <v>16.551089000000001</v>
      </c>
      <c r="F1690" s="45">
        <v>16.551089000000001</v>
      </c>
    </row>
    <row r="1691" spans="3:6">
      <c r="C1691" s="267" t="s">
        <v>4031</v>
      </c>
      <c r="D1691" s="45">
        <v>0</v>
      </c>
      <c r="E1691" s="45">
        <v>50</v>
      </c>
      <c r="F1691" s="45">
        <v>49.999999530000004</v>
      </c>
    </row>
    <row r="1692" spans="3:6">
      <c r="C1692" s="268" t="s">
        <v>1014</v>
      </c>
      <c r="D1692" s="45">
        <v>0</v>
      </c>
      <c r="E1692" s="45">
        <v>50</v>
      </c>
      <c r="F1692" s="45">
        <v>49.999999530000004</v>
      </c>
    </row>
    <row r="1693" spans="3:6">
      <c r="C1693" s="267" t="s">
        <v>4030</v>
      </c>
      <c r="D1693" s="45">
        <v>0</v>
      </c>
      <c r="E1693" s="45">
        <v>525</v>
      </c>
      <c r="F1693" s="45">
        <v>525</v>
      </c>
    </row>
    <row r="1694" spans="3:6">
      <c r="C1694" s="268" t="s">
        <v>1019</v>
      </c>
      <c r="D1694" s="45">
        <v>0</v>
      </c>
      <c r="E1694" s="45">
        <v>525</v>
      </c>
      <c r="F1694" s="45">
        <v>525</v>
      </c>
    </row>
    <row r="1695" spans="3:6">
      <c r="C1695" s="193" t="s">
        <v>415</v>
      </c>
      <c r="D1695" s="45">
        <v>3593.8773160000001</v>
      </c>
      <c r="E1695" s="45">
        <v>4171.9120528599997</v>
      </c>
      <c r="F1695" s="45">
        <v>3608.7477032199995</v>
      </c>
    </row>
    <row r="1696" spans="3:6">
      <c r="C1696" s="265" t="s">
        <v>279</v>
      </c>
      <c r="D1696" s="266">
        <v>1929.6283370000001</v>
      </c>
      <c r="E1696" s="266">
        <v>2738.0850036399997</v>
      </c>
      <c r="F1696" s="266">
        <v>2363.081726639999</v>
      </c>
    </row>
    <row r="1697" spans="3:6">
      <c r="C1697" s="267" t="s">
        <v>2702</v>
      </c>
      <c r="D1697" s="45">
        <v>4.628889</v>
      </c>
      <c r="E1697" s="45">
        <v>1.59100295</v>
      </c>
      <c r="F1697" s="45">
        <v>1.59100168</v>
      </c>
    </row>
    <row r="1698" spans="3:6">
      <c r="C1698" s="268" t="s">
        <v>1276</v>
      </c>
      <c r="D1698" s="45">
        <v>4.628889</v>
      </c>
      <c r="E1698" s="45">
        <v>1.59100295</v>
      </c>
      <c r="F1698" s="45">
        <v>1.59100168</v>
      </c>
    </row>
    <row r="1699" spans="3:6">
      <c r="C1699" s="267" t="s">
        <v>1277</v>
      </c>
      <c r="D1699" s="45">
        <v>6.6062060000000002</v>
      </c>
      <c r="E1699" s="45">
        <v>3.6236603299999999</v>
      </c>
      <c r="F1699" s="45">
        <v>2.5451967899999999</v>
      </c>
    </row>
    <row r="1700" spans="3:6">
      <c r="C1700" s="268" t="s">
        <v>1278</v>
      </c>
      <c r="D1700" s="45">
        <v>6.6062060000000002</v>
      </c>
      <c r="E1700" s="45">
        <v>3.6236603299999999</v>
      </c>
      <c r="F1700" s="45">
        <v>2.5451967899999999</v>
      </c>
    </row>
    <row r="1701" spans="3:6">
      <c r="C1701" s="267" t="s">
        <v>4029</v>
      </c>
      <c r="D1701" s="45">
        <v>12.403731000000001</v>
      </c>
      <c r="E1701" s="45">
        <v>4.38859171</v>
      </c>
      <c r="F1701" s="45">
        <v>4.3885915599999992</v>
      </c>
    </row>
    <row r="1702" spans="3:6">
      <c r="C1702" s="268" t="s">
        <v>1279</v>
      </c>
      <c r="D1702" s="45">
        <v>12.403731000000001</v>
      </c>
      <c r="E1702" s="45">
        <v>4.38859171</v>
      </c>
      <c r="F1702" s="45">
        <v>4.3885915599999992</v>
      </c>
    </row>
    <row r="1703" spans="3:6">
      <c r="C1703" s="267" t="s">
        <v>416</v>
      </c>
      <c r="D1703" s="45">
        <v>900</v>
      </c>
      <c r="E1703" s="45">
        <v>731.47</v>
      </c>
      <c r="F1703" s="45">
        <v>502.28008379999994</v>
      </c>
    </row>
    <row r="1704" spans="3:6">
      <c r="C1704" s="268" t="s">
        <v>752</v>
      </c>
      <c r="D1704" s="45">
        <v>900</v>
      </c>
      <c r="E1704" s="45">
        <v>731.47</v>
      </c>
      <c r="F1704" s="45">
        <v>502.28008379999994</v>
      </c>
    </row>
    <row r="1705" spans="3:6">
      <c r="C1705" s="267" t="s">
        <v>4028</v>
      </c>
      <c r="D1705" s="45">
        <v>18</v>
      </c>
      <c r="E1705" s="45">
        <v>75.924761719999992</v>
      </c>
      <c r="F1705" s="45">
        <v>43.503246310000002</v>
      </c>
    </row>
    <row r="1706" spans="3:6">
      <c r="C1706" s="268" t="s">
        <v>1020</v>
      </c>
      <c r="D1706" s="45">
        <v>18</v>
      </c>
      <c r="E1706" s="45">
        <v>75.924761719999992</v>
      </c>
      <c r="F1706" s="45">
        <v>43.503246310000002</v>
      </c>
    </row>
    <row r="1707" spans="3:6">
      <c r="C1707" s="267" t="s">
        <v>4027</v>
      </c>
      <c r="D1707" s="45">
        <v>4.628889</v>
      </c>
      <c r="E1707" s="45">
        <v>1.3374879499999999</v>
      </c>
      <c r="F1707" s="45">
        <v>1.33748746</v>
      </c>
    </row>
    <row r="1708" spans="3:6">
      <c r="C1708" s="268" t="s">
        <v>1280</v>
      </c>
      <c r="D1708" s="45">
        <v>4.628889</v>
      </c>
      <c r="E1708" s="45">
        <v>1.3374879499999999</v>
      </c>
      <c r="F1708" s="45">
        <v>1.33748746</v>
      </c>
    </row>
    <row r="1709" spans="3:6">
      <c r="C1709" s="267" t="s">
        <v>417</v>
      </c>
      <c r="D1709" s="45">
        <v>7.0853080000000004</v>
      </c>
      <c r="E1709" s="45">
        <v>0</v>
      </c>
      <c r="F1709" s="45">
        <v>0</v>
      </c>
    </row>
    <row r="1710" spans="3:6">
      <c r="C1710" s="268" t="s">
        <v>753</v>
      </c>
      <c r="D1710" s="45">
        <v>7.0853080000000004</v>
      </c>
      <c r="E1710" s="45">
        <v>0</v>
      </c>
      <c r="F1710" s="45">
        <v>0</v>
      </c>
    </row>
    <row r="1711" spans="3:6">
      <c r="C1711" s="267" t="s">
        <v>1281</v>
      </c>
      <c r="D1711" s="45">
        <v>6.6062060000000002</v>
      </c>
      <c r="E1711" s="45">
        <v>8.2999999999999999E-7</v>
      </c>
      <c r="F1711" s="45">
        <v>0</v>
      </c>
    </row>
    <row r="1712" spans="3:6">
      <c r="C1712" s="268" t="s">
        <v>1282</v>
      </c>
      <c r="D1712" s="45">
        <v>6.6062060000000002</v>
      </c>
      <c r="E1712" s="45">
        <v>8.2999999999999999E-7</v>
      </c>
      <c r="F1712" s="45">
        <v>0</v>
      </c>
    </row>
    <row r="1713" spans="3:6">
      <c r="C1713" s="267" t="s">
        <v>1283</v>
      </c>
      <c r="D1713" s="45">
        <v>4.628889</v>
      </c>
      <c r="E1713" s="45">
        <v>0</v>
      </c>
      <c r="F1713" s="45">
        <v>0</v>
      </c>
    </row>
    <row r="1714" spans="3:6">
      <c r="C1714" s="268" t="s">
        <v>1284</v>
      </c>
      <c r="D1714" s="45">
        <v>4.628889</v>
      </c>
      <c r="E1714" s="45">
        <v>0</v>
      </c>
      <c r="F1714" s="45">
        <v>0</v>
      </c>
    </row>
    <row r="1715" spans="3:6">
      <c r="C1715" s="267" t="s">
        <v>1285</v>
      </c>
      <c r="D1715" s="45">
        <v>4.628889</v>
      </c>
      <c r="E1715" s="45">
        <v>1.32984795</v>
      </c>
      <c r="F1715" s="45">
        <v>1.32984159</v>
      </c>
    </row>
    <row r="1716" spans="3:6">
      <c r="C1716" s="268" t="s">
        <v>1286</v>
      </c>
      <c r="D1716" s="45">
        <v>4.628889</v>
      </c>
      <c r="E1716" s="45">
        <v>1.32984795</v>
      </c>
      <c r="F1716" s="45">
        <v>1.32984159</v>
      </c>
    </row>
    <row r="1717" spans="3:6">
      <c r="C1717" s="267" t="s">
        <v>1287</v>
      </c>
      <c r="D1717" s="45">
        <v>11.116179000000001</v>
      </c>
      <c r="E1717" s="45">
        <v>4.6862505199999998</v>
      </c>
      <c r="F1717" s="45">
        <v>4.6862491500000001</v>
      </c>
    </row>
    <row r="1718" spans="3:6">
      <c r="C1718" s="268" t="s">
        <v>1288</v>
      </c>
      <c r="D1718" s="45">
        <v>11.116179000000001</v>
      </c>
      <c r="E1718" s="45">
        <v>4.6862505199999998</v>
      </c>
      <c r="F1718" s="45">
        <v>4.6862491500000001</v>
      </c>
    </row>
    <row r="1719" spans="3:6">
      <c r="C1719" s="267" t="s">
        <v>1050</v>
      </c>
      <c r="D1719" s="45">
        <v>11.969498</v>
      </c>
      <c r="E1719" s="45">
        <v>4.5342739999999999</v>
      </c>
      <c r="F1719" s="45">
        <v>0</v>
      </c>
    </row>
    <row r="1720" spans="3:6">
      <c r="C1720" s="268" t="s">
        <v>1051</v>
      </c>
      <c r="D1720" s="45">
        <v>11.969498</v>
      </c>
      <c r="E1720" s="45">
        <v>4.5342739999999999</v>
      </c>
      <c r="F1720" s="45">
        <v>0</v>
      </c>
    </row>
    <row r="1721" spans="3:6">
      <c r="C1721" s="267" t="s">
        <v>4026</v>
      </c>
      <c r="D1721" s="45">
        <v>0</v>
      </c>
      <c r="E1721" s="45">
        <v>38.932401479999996</v>
      </c>
      <c r="F1721" s="45">
        <v>18.071084129999999</v>
      </c>
    </row>
    <row r="1722" spans="3:6">
      <c r="C1722" s="268" t="s">
        <v>3686</v>
      </c>
      <c r="D1722" s="45">
        <v>0</v>
      </c>
      <c r="E1722" s="45">
        <v>38.932401479999996</v>
      </c>
      <c r="F1722" s="45">
        <v>18.071084129999999</v>
      </c>
    </row>
    <row r="1723" spans="3:6">
      <c r="C1723" s="267" t="s">
        <v>2703</v>
      </c>
      <c r="D1723" s="45">
        <v>70.119667000000007</v>
      </c>
      <c r="E1723" s="45">
        <v>70.134553620000005</v>
      </c>
      <c r="F1723" s="45">
        <v>70.134553109999999</v>
      </c>
    </row>
    <row r="1724" spans="3:6">
      <c r="C1724" s="268" t="s">
        <v>2622</v>
      </c>
      <c r="D1724" s="45">
        <v>70.119667000000007</v>
      </c>
      <c r="E1724" s="45">
        <v>70.134553620000005</v>
      </c>
      <c r="F1724" s="45">
        <v>70.134553109999999</v>
      </c>
    </row>
    <row r="1725" spans="3:6">
      <c r="C1725" s="267" t="s">
        <v>3159</v>
      </c>
      <c r="D1725" s="45">
        <v>0</v>
      </c>
      <c r="E1725" s="45">
        <v>54.087223630000004</v>
      </c>
      <c r="F1725" s="45">
        <v>54.087222609999998</v>
      </c>
    </row>
    <row r="1726" spans="3:6">
      <c r="C1726" s="268" t="s">
        <v>3160</v>
      </c>
      <c r="D1726" s="45">
        <v>0</v>
      </c>
      <c r="E1726" s="45">
        <v>54.087223630000004</v>
      </c>
      <c r="F1726" s="45">
        <v>54.087222609999998</v>
      </c>
    </row>
    <row r="1727" spans="3:6">
      <c r="C1727" s="267" t="s">
        <v>4261</v>
      </c>
      <c r="D1727" s="45">
        <v>0</v>
      </c>
      <c r="E1727" s="45">
        <v>74.8</v>
      </c>
      <c r="F1727" s="45">
        <v>65.277378689999992</v>
      </c>
    </row>
    <row r="1728" spans="3:6">
      <c r="C1728" s="268" t="s">
        <v>4260</v>
      </c>
      <c r="D1728" s="45">
        <v>0</v>
      </c>
      <c r="E1728" s="45">
        <v>74.8</v>
      </c>
      <c r="F1728" s="45">
        <v>65.277378689999992</v>
      </c>
    </row>
    <row r="1729" spans="3:6">
      <c r="C1729" s="267" t="s">
        <v>418</v>
      </c>
      <c r="D1729" s="45">
        <v>7.0399710000000004</v>
      </c>
      <c r="E1729" s="45">
        <v>4.3862870000000003</v>
      </c>
      <c r="F1729" s="45">
        <v>4.3862816799999997</v>
      </c>
    </row>
    <row r="1730" spans="3:6">
      <c r="C1730" s="268" t="s">
        <v>754</v>
      </c>
      <c r="D1730" s="45">
        <v>7.0399710000000004</v>
      </c>
      <c r="E1730" s="45">
        <v>4.3862870000000003</v>
      </c>
      <c r="F1730" s="45">
        <v>4.3862816799999997</v>
      </c>
    </row>
    <row r="1731" spans="3:6">
      <c r="C1731" s="267" t="s">
        <v>3271</v>
      </c>
      <c r="D1731" s="45">
        <v>0</v>
      </c>
      <c r="E1731" s="45">
        <v>3.0405725399999999</v>
      </c>
      <c r="F1731" s="45">
        <v>3.0405721800000003</v>
      </c>
    </row>
    <row r="1732" spans="3:6">
      <c r="C1732" s="268" t="s">
        <v>3270</v>
      </c>
      <c r="D1732" s="45">
        <v>0</v>
      </c>
      <c r="E1732" s="45">
        <v>3.0405725399999999</v>
      </c>
      <c r="F1732" s="45">
        <v>3.0405721800000003</v>
      </c>
    </row>
    <row r="1733" spans="3:6">
      <c r="C1733" s="267" t="s">
        <v>419</v>
      </c>
      <c r="D1733" s="45">
        <v>524.841948</v>
      </c>
      <c r="E1733" s="45">
        <v>745.90673476999996</v>
      </c>
      <c r="F1733" s="45">
        <v>745.90673233999996</v>
      </c>
    </row>
    <row r="1734" spans="3:6">
      <c r="C1734" s="268" t="s">
        <v>755</v>
      </c>
      <c r="D1734" s="45">
        <v>524.841948</v>
      </c>
      <c r="E1734" s="45">
        <v>745.90673476999996</v>
      </c>
      <c r="F1734" s="45">
        <v>745.90673233999996</v>
      </c>
    </row>
    <row r="1735" spans="3:6">
      <c r="C1735" s="267" t="s">
        <v>3685</v>
      </c>
      <c r="D1735" s="45">
        <v>0</v>
      </c>
      <c r="E1735" s="45">
        <v>178.5</v>
      </c>
      <c r="F1735" s="45">
        <v>142.54121696000001</v>
      </c>
    </row>
    <row r="1736" spans="3:6">
      <c r="C1736" s="268" t="s">
        <v>3684</v>
      </c>
      <c r="D1736" s="45">
        <v>0</v>
      </c>
      <c r="E1736" s="45">
        <v>178.5</v>
      </c>
      <c r="F1736" s="45">
        <v>142.54121696000001</v>
      </c>
    </row>
    <row r="1737" spans="3:6">
      <c r="C1737" s="267" t="s">
        <v>2191</v>
      </c>
      <c r="D1737" s="45">
        <v>4.8021200000000004</v>
      </c>
      <c r="E1737" s="45">
        <v>1.2145501299999999</v>
      </c>
      <c r="F1737" s="45">
        <v>1.2145300299999999</v>
      </c>
    </row>
    <row r="1738" spans="3:6">
      <c r="C1738" s="268" t="s">
        <v>2192</v>
      </c>
      <c r="D1738" s="45">
        <v>4.8021200000000004</v>
      </c>
      <c r="E1738" s="45">
        <v>1.2145501299999999</v>
      </c>
      <c r="F1738" s="45">
        <v>1.2145300299999999</v>
      </c>
    </row>
    <row r="1739" spans="3:6">
      <c r="C1739" s="267" t="s">
        <v>2193</v>
      </c>
      <c r="D1739" s="45">
        <v>11.28941</v>
      </c>
      <c r="E1739" s="45">
        <v>2.6851816099999999</v>
      </c>
      <c r="F1739" s="45">
        <v>2.68518152</v>
      </c>
    </row>
    <row r="1740" spans="3:6">
      <c r="C1740" s="268" t="s">
        <v>2194</v>
      </c>
      <c r="D1740" s="45">
        <v>11.28941</v>
      </c>
      <c r="E1740" s="45">
        <v>2.6851816099999999</v>
      </c>
      <c r="F1740" s="45">
        <v>2.68518152</v>
      </c>
    </row>
    <row r="1741" spans="3:6">
      <c r="C1741" s="267" t="s">
        <v>2195</v>
      </c>
      <c r="D1741" s="45">
        <v>6.7794369999999997</v>
      </c>
      <c r="E1741" s="45">
        <v>1.7117058500000002</v>
      </c>
      <c r="F1741" s="45">
        <v>1.71165557</v>
      </c>
    </row>
    <row r="1742" spans="3:6">
      <c r="C1742" s="268" t="s">
        <v>2196</v>
      </c>
      <c r="D1742" s="45">
        <v>6.7794369999999997</v>
      </c>
      <c r="E1742" s="45">
        <v>1.7117058500000002</v>
      </c>
      <c r="F1742" s="45">
        <v>1.71165557</v>
      </c>
    </row>
    <row r="1743" spans="3:6">
      <c r="C1743" s="267" t="s">
        <v>2197</v>
      </c>
      <c r="D1743" s="45">
        <v>6.7794369999999997</v>
      </c>
      <c r="E1743" s="45">
        <v>1.7117058500000002</v>
      </c>
      <c r="F1743" s="45">
        <v>1.71165557</v>
      </c>
    </row>
    <row r="1744" spans="3:6">
      <c r="C1744" s="268" t="s">
        <v>2198</v>
      </c>
      <c r="D1744" s="45">
        <v>6.7794369999999997</v>
      </c>
      <c r="E1744" s="45">
        <v>1.7117058500000002</v>
      </c>
      <c r="F1744" s="45">
        <v>1.71165557</v>
      </c>
    </row>
    <row r="1745" spans="3:6">
      <c r="C1745" s="267" t="s">
        <v>2704</v>
      </c>
      <c r="D1745" s="45">
        <v>4.8021200000000004</v>
      </c>
      <c r="E1745" s="45">
        <v>1.21455011</v>
      </c>
      <c r="F1745" s="45">
        <v>1.21453002</v>
      </c>
    </row>
    <row r="1746" spans="3:6">
      <c r="C1746" s="268" t="s">
        <v>2199</v>
      </c>
      <c r="D1746" s="45">
        <v>4.8021200000000004</v>
      </c>
      <c r="E1746" s="45">
        <v>1.21455011</v>
      </c>
      <c r="F1746" s="45">
        <v>1.21453002</v>
      </c>
    </row>
    <row r="1747" spans="3:6">
      <c r="C1747" s="267" t="s">
        <v>4025</v>
      </c>
      <c r="D1747" s="45">
        <v>0</v>
      </c>
      <c r="E1747" s="45">
        <v>9.4039429999999999</v>
      </c>
      <c r="F1747" s="45">
        <v>9.4039379399999987</v>
      </c>
    </row>
    <row r="1748" spans="3:6">
      <c r="C1748" s="268" t="s">
        <v>3161</v>
      </c>
      <c r="D1748" s="45">
        <v>0</v>
      </c>
      <c r="E1748" s="45">
        <v>9.4039429999999999</v>
      </c>
      <c r="F1748" s="45">
        <v>9.4039379399999987</v>
      </c>
    </row>
    <row r="1749" spans="3:6">
      <c r="C1749" s="267" t="s">
        <v>2200</v>
      </c>
      <c r="D1749" s="45">
        <v>4.8021200000000004</v>
      </c>
      <c r="E1749" s="45">
        <v>4.8586501100000001</v>
      </c>
      <c r="F1749" s="45">
        <v>1.21453002</v>
      </c>
    </row>
    <row r="1750" spans="3:6">
      <c r="C1750" s="268" t="s">
        <v>2201</v>
      </c>
      <c r="D1750" s="45">
        <v>4.8021200000000004</v>
      </c>
      <c r="E1750" s="45">
        <v>4.8586501100000001</v>
      </c>
      <c r="F1750" s="45">
        <v>1.21453002</v>
      </c>
    </row>
    <row r="1751" spans="3:6">
      <c r="C1751" s="267" t="s">
        <v>2202</v>
      </c>
      <c r="D1751" s="45">
        <v>6.7794369999999997</v>
      </c>
      <c r="E1751" s="45">
        <v>1.5642039999999999</v>
      </c>
      <c r="F1751" s="45">
        <v>1.5642023899999999</v>
      </c>
    </row>
    <row r="1752" spans="3:6">
      <c r="C1752" s="268" t="s">
        <v>2203</v>
      </c>
      <c r="D1752" s="45">
        <v>6.7794369999999997</v>
      </c>
      <c r="E1752" s="45">
        <v>1.5642039999999999</v>
      </c>
      <c r="F1752" s="45">
        <v>1.5642023899999999</v>
      </c>
    </row>
    <row r="1753" spans="3:6">
      <c r="C1753" s="267" t="s">
        <v>2204</v>
      </c>
      <c r="D1753" s="45">
        <v>11.28941</v>
      </c>
      <c r="E1753" s="45">
        <v>2.4572980000000002</v>
      </c>
      <c r="F1753" s="45">
        <v>2.4572960099999999</v>
      </c>
    </row>
    <row r="1754" spans="3:6">
      <c r="C1754" s="268" t="s">
        <v>2205</v>
      </c>
      <c r="D1754" s="45">
        <v>11.28941</v>
      </c>
      <c r="E1754" s="45">
        <v>2.4572980000000002</v>
      </c>
      <c r="F1754" s="45">
        <v>2.4572960099999999</v>
      </c>
    </row>
    <row r="1755" spans="3:6">
      <c r="C1755" s="267" t="s">
        <v>2206</v>
      </c>
      <c r="D1755" s="45">
        <v>6.7794369999999997</v>
      </c>
      <c r="E1755" s="45">
        <v>1.5642039999999999</v>
      </c>
      <c r="F1755" s="45">
        <v>1.5642023799999998</v>
      </c>
    </row>
    <row r="1756" spans="3:6">
      <c r="C1756" s="268" t="s">
        <v>2207</v>
      </c>
      <c r="D1756" s="45">
        <v>6.7794369999999997</v>
      </c>
      <c r="E1756" s="45">
        <v>1.5642039999999999</v>
      </c>
      <c r="F1756" s="45">
        <v>1.5642023799999998</v>
      </c>
    </row>
    <row r="1757" spans="3:6">
      <c r="C1757" s="267" t="s">
        <v>2208</v>
      </c>
      <c r="D1757" s="45">
        <v>4.8021200000000004</v>
      </c>
      <c r="E1757" s="45">
        <v>1.0830599999999999</v>
      </c>
      <c r="F1757" s="45">
        <v>1.0830588300000001</v>
      </c>
    </row>
    <row r="1758" spans="3:6">
      <c r="C1758" s="268" t="s">
        <v>2209</v>
      </c>
      <c r="D1758" s="45">
        <v>4.8021200000000004</v>
      </c>
      <c r="E1758" s="45">
        <v>1.0830599999999999</v>
      </c>
      <c r="F1758" s="45">
        <v>1.0830588300000001</v>
      </c>
    </row>
    <row r="1759" spans="3:6">
      <c r="C1759" s="267" t="s">
        <v>2210</v>
      </c>
      <c r="D1759" s="45">
        <v>4.8021200000000004</v>
      </c>
      <c r="E1759" s="45">
        <v>1.0830599999999999</v>
      </c>
      <c r="F1759" s="45">
        <v>1.0830588300000001</v>
      </c>
    </row>
    <row r="1760" spans="3:6">
      <c r="C1760" s="268" t="s">
        <v>2211</v>
      </c>
      <c r="D1760" s="45">
        <v>4.8021200000000004</v>
      </c>
      <c r="E1760" s="45">
        <v>1.0830599999999999</v>
      </c>
      <c r="F1760" s="45">
        <v>1.0830588300000001</v>
      </c>
    </row>
    <row r="1761" spans="3:6">
      <c r="C1761" s="267" t="s">
        <v>2212</v>
      </c>
      <c r="D1761" s="45">
        <v>6.7794369999999997</v>
      </c>
      <c r="E1761" s="45">
        <v>1.525372</v>
      </c>
      <c r="F1761" s="45">
        <v>1.5253705099999999</v>
      </c>
    </row>
    <row r="1762" spans="3:6">
      <c r="C1762" s="268" t="s">
        <v>2213</v>
      </c>
      <c r="D1762" s="45">
        <v>6.7794369999999997</v>
      </c>
      <c r="E1762" s="45">
        <v>1.525372</v>
      </c>
      <c r="F1762" s="45">
        <v>1.5253705099999999</v>
      </c>
    </row>
    <row r="1763" spans="3:6">
      <c r="C1763" s="267" t="s">
        <v>2214</v>
      </c>
      <c r="D1763" s="45">
        <v>6.7794369999999997</v>
      </c>
      <c r="E1763" s="45">
        <v>1.525371</v>
      </c>
      <c r="F1763" s="45">
        <v>1.5253705200000001</v>
      </c>
    </row>
    <row r="1764" spans="3:6">
      <c r="C1764" s="268" t="s">
        <v>2215</v>
      </c>
      <c r="D1764" s="45">
        <v>6.7794369999999997</v>
      </c>
      <c r="E1764" s="45">
        <v>1.525371</v>
      </c>
      <c r="F1764" s="45">
        <v>1.5253705200000001</v>
      </c>
    </row>
    <row r="1765" spans="3:6">
      <c r="C1765" s="267" t="s">
        <v>2216</v>
      </c>
      <c r="D1765" s="45">
        <v>4.8021200000000004</v>
      </c>
      <c r="E1765" s="45">
        <v>1.0804768500000002</v>
      </c>
      <c r="F1765" s="45">
        <v>1.0804768500000002</v>
      </c>
    </row>
    <row r="1766" spans="3:6">
      <c r="C1766" s="268" t="s">
        <v>2217</v>
      </c>
      <c r="D1766" s="45">
        <v>4.8021200000000004</v>
      </c>
      <c r="E1766" s="45">
        <v>1.0804768500000002</v>
      </c>
      <c r="F1766" s="45">
        <v>1.0804768500000002</v>
      </c>
    </row>
    <row r="1767" spans="3:6">
      <c r="C1767" s="267" t="s">
        <v>4024</v>
      </c>
      <c r="D1767" s="45">
        <v>11.28941</v>
      </c>
      <c r="E1767" s="45">
        <v>26.414245469999997</v>
      </c>
      <c r="F1767" s="45">
        <v>2.5401160800000002</v>
      </c>
    </row>
    <row r="1768" spans="3:6">
      <c r="C1768" s="268" t="s">
        <v>3683</v>
      </c>
      <c r="D1768" s="45">
        <v>0</v>
      </c>
      <c r="E1768" s="45">
        <v>19.874128469999999</v>
      </c>
      <c r="F1768" s="45">
        <v>0</v>
      </c>
    </row>
    <row r="1769" spans="3:6">
      <c r="C1769" s="268" t="s">
        <v>2218</v>
      </c>
      <c r="D1769" s="45">
        <v>11.28941</v>
      </c>
      <c r="E1769" s="45">
        <v>6.5401170000000004</v>
      </c>
      <c r="F1769" s="45">
        <v>2.5401160800000002</v>
      </c>
    </row>
    <row r="1770" spans="3:6">
      <c r="C1770" s="267" t="s">
        <v>2219</v>
      </c>
      <c r="D1770" s="45">
        <v>6.7794369999999997</v>
      </c>
      <c r="E1770" s="45">
        <v>6.17354</v>
      </c>
      <c r="F1770" s="45">
        <v>1.5253705200000001</v>
      </c>
    </row>
    <row r="1771" spans="3:6">
      <c r="C1771" s="268" t="s">
        <v>2220</v>
      </c>
      <c r="D1771" s="45">
        <v>6.7794369999999997</v>
      </c>
      <c r="E1771" s="45">
        <v>6.17354</v>
      </c>
      <c r="F1771" s="45">
        <v>1.5253705200000001</v>
      </c>
    </row>
    <row r="1772" spans="3:6">
      <c r="C1772" s="267" t="s">
        <v>4023</v>
      </c>
      <c r="D1772" s="45">
        <v>6.7794369999999997</v>
      </c>
      <c r="E1772" s="45">
        <v>4.0017165400000003</v>
      </c>
      <c r="F1772" s="45">
        <v>4.0017161000000003</v>
      </c>
    </row>
    <row r="1773" spans="3:6">
      <c r="C1773" s="268" t="s">
        <v>2221</v>
      </c>
      <c r="D1773" s="45">
        <v>6.7794369999999997</v>
      </c>
      <c r="E1773" s="45">
        <v>4.0017165400000003</v>
      </c>
      <c r="F1773" s="45">
        <v>4.0017161000000003</v>
      </c>
    </row>
    <row r="1774" spans="3:6">
      <c r="C1774" s="267" t="s">
        <v>420</v>
      </c>
      <c r="D1774" s="45">
        <v>9.5696879999999993</v>
      </c>
      <c r="E1774" s="45">
        <v>25.330459170000001</v>
      </c>
      <c r="F1774" s="45">
        <v>21.952300879999999</v>
      </c>
    </row>
    <row r="1775" spans="3:6">
      <c r="C1775" s="268" t="s">
        <v>756</v>
      </c>
      <c r="D1775" s="45">
        <v>9.5696879999999993</v>
      </c>
      <c r="E1775" s="45">
        <v>25.330459170000001</v>
      </c>
      <c r="F1775" s="45">
        <v>21.952300879999999</v>
      </c>
    </row>
    <row r="1776" spans="3:6">
      <c r="C1776" s="267" t="s">
        <v>2222</v>
      </c>
      <c r="D1776" s="45">
        <v>6.7794369999999997</v>
      </c>
      <c r="E1776" s="45">
        <v>6.0017165400000003</v>
      </c>
      <c r="F1776" s="45">
        <v>4.0017160899999995</v>
      </c>
    </row>
    <row r="1777" spans="3:6">
      <c r="C1777" s="268" t="s">
        <v>2223</v>
      </c>
      <c r="D1777" s="45">
        <v>6.7794369999999997</v>
      </c>
      <c r="E1777" s="45">
        <v>6.0017165400000003</v>
      </c>
      <c r="F1777" s="45">
        <v>4.0017160899999995</v>
      </c>
    </row>
    <row r="1778" spans="3:6">
      <c r="C1778" s="267" t="s">
        <v>2224</v>
      </c>
      <c r="D1778" s="45">
        <v>6.7794369999999997</v>
      </c>
      <c r="E1778" s="45">
        <v>6.9913495999999995</v>
      </c>
      <c r="F1778" s="45">
        <v>4.0017160899999995</v>
      </c>
    </row>
    <row r="1779" spans="3:6">
      <c r="C1779" s="268" t="s">
        <v>2225</v>
      </c>
      <c r="D1779" s="45">
        <v>6.7794369999999997</v>
      </c>
      <c r="E1779" s="45">
        <v>6.9913495999999995</v>
      </c>
      <c r="F1779" s="45">
        <v>4.0017160899999995</v>
      </c>
    </row>
    <row r="1780" spans="3:6">
      <c r="C1780" s="267" t="s">
        <v>2945</v>
      </c>
      <c r="D1780" s="45">
        <v>0</v>
      </c>
      <c r="E1780" s="45">
        <v>300</v>
      </c>
      <c r="F1780" s="45">
        <v>300</v>
      </c>
    </row>
    <row r="1781" spans="3:6">
      <c r="C1781" s="268" t="s">
        <v>4209</v>
      </c>
      <c r="D1781" s="45">
        <v>0</v>
      </c>
      <c r="E1781" s="45">
        <v>300</v>
      </c>
      <c r="F1781" s="45">
        <v>300</v>
      </c>
    </row>
    <row r="1782" spans="3:6">
      <c r="C1782" s="267" t="s">
        <v>3500</v>
      </c>
      <c r="D1782" s="45">
        <v>0</v>
      </c>
      <c r="E1782" s="45">
        <v>0</v>
      </c>
      <c r="F1782" s="45">
        <v>0</v>
      </c>
    </row>
    <row r="1783" spans="3:6">
      <c r="C1783" s="268" t="s">
        <v>3499</v>
      </c>
      <c r="D1783" s="45">
        <v>0</v>
      </c>
      <c r="E1783" s="45">
        <v>0</v>
      </c>
      <c r="F1783" s="45">
        <v>0</v>
      </c>
    </row>
    <row r="1784" spans="3:6">
      <c r="C1784" s="267" t="s">
        <v>3498</v>
      </c>
      <c r="D1784" s="45">
        <v>0</v>
      </c>
      <c r="E1784" s="45">
        <v>0</v>
      </c>
      <c r="F1784" s="45">
        <v>0</v>
      </c>
    </row>
    <row r="1785" spans="3:6">
      <c r="C1785" s="268" t="s">
        <v>3497</v>
      </c>
      <c r="D1785" s="45">
        <v>0</v>
      </c>
      <c r="E1785" s="45">
        <v>0</v>
      </c>
      <c r="F1785" s="45">
        <v>0</v>
      </c>
    </row>
    <row r="1786" spans="3:6">
      <c r="C1786" s="267" t="s">
        <v>3496</v>
      </c>
      <c r="D1786" s="45">
        <v>0</v>
      </c>
      <c r="E1786" s="45">
        <v>0</v>
      </c>
      <c r="F1786" s="45">
        <v>0</v>
      </c>
    </row>
    <row r="1787" spans="3:6">
      <c r="C1787" s="268" t="s">
        <v>3495</v>
      </c>
      <c r="D1787" s="45">
        <v>0</v>
      </c>
      <c r="E1787" s="45">
        <v>0</v>
      </c>
      <c r="F1787" s="45">
        <v>0</v>
      </c>
    </row>
    <row r="1788" spans="3:6">
      <c r="C1788" s="267" t="s">
        <v>3494</v>
      </c>
      <c r="D1788" s="45">
        <v>0</v>
      </c>
      <c r="E1788" s="45">
        <v>0</v>
      </c>
      <c r="F1788" s="45">
        <v>0</v>
      </c>
    </row>
    <row r="1789" spans="3:6">
      <c r="C1789" s="268" t="s">
        <v>3493</v>
      </c>
      <c r="D1789" s="45">
        <v>0</v>
      </c>
      <c r="E1789" s="45">
        <v>0</v>
      </c>
      <c r="F1789" s="45">
        <v>0</v>
      </c>
    </row>
    <row r="1790" spans="3:6">
      <c r="C1790" s="267" t="s">
        <v>3492</v>
      </c>
      <c r="D1790" s="45">
        <v>0</v>
      </c>
      <c r="E1790" s="45">
        <v>0</v>
      </c>
      <c r="F1790" s="45">
        <v>0</v>
      </c>
    </row>
    <row r="1791" spans="3:6">
      <c r="C1791" s="268" t="s">
        <v>3491</v>
      </c>
      <c r="D1791" s="45">
        <v>0</v>
      </c>
      <c r="E1791" s="45">
        <v>0</v>
      </c>
      <c r="F1791" s="45">
        <v>0</v>
      </c>
    </row>
    <row r="1792" spans="3:6">
      <c r="C1792" s="267" t="s">
        <v>4022</v>
      </c>
      <c r="D1792" s="45">
        <v>0</v>
      </c>
      <c r="E1792" s="45">
        <v>0</v>
      </c>
      <c r="F1792" s="45">
        <v>0</v>
      </c>
    </row>
    <row r="1793" spans="3:6">
      <c r="C1793" s="268" t="s">
        <v>3490</v>
      </c>
      <c r="D1793" s="45">
        <v>0</v>
      </c>
      <c r="E1793" s="45">
        <v>0</v>
      </c>
      <c r="F1793" s="45">
        <v>0</v>
      </c>
    </row>
    <row r="1794" spans="3:6">
      <c r="C1794" s="267" t="s">
        <v>1078</v>
      </c>
      <c r="D1794" s="45">
        <v>26.873283000000001</v>
      </c>
      <c r="E1794" s="45">
        <v>8.061985</v>
      </c>
      <c r="F1794" s="45">
        <v>8.0544367999999995</v>
      </c>
    </row>
    <row r="1795" spans="3:6">
      <c r="C1795" s="268" t="s">
        <v>1079</v>
      </c>
      <c r="D1795" s="45">
        <v>26.873283000000001</v>
      </c>
      <c r="E1795" s="45">
        <v>8.061985</v>
      </c>
      <c r="F1795" s="45">
        <v>8.0544367999999995</v>
      </c>
    </row>
    <row r="1796" spans="3:6">
      <c r="C1796" s="267" t="s">
        <v>4021</v>
      </c>
      <c r="D1796" s="45">
        <v>0</v>
      </c>
      <c r="E1796" s="45">
        <v>0</v>
      </c>
      <c r="F1796" s="45">
        <v>0</v>
      </c>
    </row>
    <row r="1797" spans="3:6">
      <c r="C1797" s="268" t="s">
        <v>3489</v>
      </c>
      <c r="D1797" s="45">
        <v>0</v>
      </c>
      <c r="E1797" s="45">
        <v>0</v>
      </c>
      <c r="F1797" s="45">
        <v>0</v>
      </c>
    </row>
    <row r="1798" spans="3:6">
      <c r="C1798" s="267" t="s">
        <v>2623</v>
      </c>
      <c r="D1798" s="45">
        <v>121.31550799999999</v>
      </c>
      <c r="E1798" s="45">
        <v>81.310852089999997</v>
      </c>
      <c r="F1798" s="45">
        <v>80.863516310000009</v>
      </c>
    </row>
    <row r="1799" spans="3:6">
      <c r="C1799" s="268" t="s">
        <v>2624</v>
      </c>
      <c r="D1799" s="45">
        <v>121.31550799999999</v>
      </c>
      <c r="E1799" s="45">
        <v>81.310852089999997</v>
      </c>
      <c r="F1799" s="45">
        <v>80.863516310000009</v>
      </c>
    </row>
    <row r="1800" spans="3:6">
      <c r="C1800" s="267" t="s">
        <v>3488</v>
      </c>
      <c r="D1800" s="45">
        <v>0</v>
      </c>
      <c r="E1800" s="45">
        <v>0</v>
      </c>
      <c r="F1800" s="45">
        <v>0</v>
      </c>
    </row>
    <row r="1801" spans="3:6">
      <c r="C1801" s="268" t="s">
        <v>3487</v>
      </c>
      <c r="D1801" s="45">
        <v>0</v>
      </c>
      <c r="E1801" s="45">
        <v>0</v>
      </c>
      <c r="F1801" s="45">
        <v>0</v>
      </c>
    </row>
    <row r="1802" spans="3:6">
      <c r="C1802" s="267" t="s">
        <v>3486</v>
      </c>
      <c r="D1802" s="45">
        <v>0</v>
      </c>
      <c r="E1802" s="45">
        <v>0</v>
      </c>
      <c r="F1802" s="45">
        <v>0</v>
      </c>
    </row>
    <row r="1803" spans="3:6">
      <c r="C1803" s="268" t="s">
        <v>3485</v>
      </c>
      <c r="D1803" s="45">
        <v>0</v>
      </c>
      <c r="E1803" s="45">
        <v>0</v>
      </c>
      <c r="F1803" s="45">
        <v>0</v>
      </c>
    </row>
    <row r="1804" spans="3:6">
      <c r="C1804" s="267" t="s">
        <v>3484</v>
      </c>
      <c r="D1804" s="45">
        <v>0</v>
      </c>
      <c r="E1804" s="45">
        <v>0</v>
      </c>
      <c r="F1804" s="45">
        <v>0</v>
      </c>
    </row>
    <row r="1805" spans="3:6">
      <c r="C1805" s="268" t="s">
        <v>3483</v>
      </c>
      <c r="D1805" s="45">
        <v>0</v>
      </c>
      <c r="E1805" s="45">
        <v>0</v>
      </c>
      <c r="F1805" s="45">
        <v>0</v>
      </c>
    </row>
    <row r="1806" spans="3:6">
      <c r="C1806" s="267" t="s">
        <v>3482</v>
      </c>
      <c r="D1806" s="45">
        <v>0</v>
      </c>
      <c r="E1806" s="45">
        <v>0</v>
      </c>
      <c r="F1806" s="45">
        <v>0</v>
      </c>
    </row>
    <row r="1807" spans="3:6">
      <c r="C1807" s="268" t="s">
        <v>3481</v>
      </c>
      <c r="D1807" s="45">
        <v>0</v>
      </c>
      <c r="E1807" s="45">
        <v>0</v>
      </c>
      <c r="F1807" s="45">
        <v>0</v>
      </c>
    </row>
    <row r="1808" spans="3:6">
      <c r="C1808" s="267" t="s">
        <v>3480</v>
      </c>
      <c r="D1808" s="45">
        <v>0</v>
      </c>
      <c r="E1808" s="45">
        <v>0</v>
      </c>
      <c r="F1808" s="45">
        <v>0</v>
      </c>
    </row>
    <row r="1809" spans="3:6">
      <c r="C1809" s="268" t="s">
        <v>3479</v>
      </c>
      <c r="D1809" s="45">
        <v>0</v>
      </c>
      <c r="E1809" s="45">
        <v>0</v>
      </c>
      <c r="F1809" s="45">
        <v>0</v>
      </c>
    </row>
    <row r="1810" spans="3:6">
      <c r="C1810" s="267" t="s">
        <v>4020</v>
      </c>
      <c r="D1810" s="45">
        <v>0</v>
      </c>
      <c r="E1810" s="45">
        <v>0</v>
      </c>
      <c r="F1810" s="45">
        <v>0</v>
      </c>
    </row>
    <row r="1811" spans="3:6">
      <c r="C1811" s="268" t="s">
        <v>3478</v>
      </c>
      <c r="D1811" s="45">
        <v>0</v>
      </c>
      <c r="E1811" s="45">
        <v>0</v>
      </c>
      <c r="F1811" s="45">
        <v>0</v>
      </c>
    </row>
    <row r="1812" spans="3:6">
      <c r="C1812" s="267" t="s">
        <v>2759</v>
      </c>
      <c r="D1812" s="45">
        <v>19.287044000000002</v>
      </c>
      <c r="E1812" s="45">
        <v>6.936909</v>
      </c>
      <c r="F1812" s="45">
        <v>6.9369069999999997</v>
      </c>
    </row>
    <row r="1813" spans="3:6">
      <c r="C1813" s="268" t="s">
        <v>2760</v>
      </c>
      <c r="D1813" s="45">
        <v>19.287044000000002</v>
      </c>
      <c r="E1813" s="45">
        <v>6.936909</v>
      </c>
      <c r="F1813" s="45">
        <v>6.9369069999999997</v>
      </c>
    </row>
    <row r="1814" spans="3:6">
      <c r="C1814" s="267" t="s">
        <v>4019</v>
      </c>
      <c r="D1814" s="45">
        <v>0</v>
      </c>
      <c r="E1814" s="45">
        <v>0</v>
      </c>
      <c r="F1814" s="45">
        <v>0</v>
      </c>
    </row>
    <row r="1815" spans="3:6">
      <c r="C1815" s="268" t="s">
        <v>3477</v>
      </c>
      <c r="D1815" s="45">
        <v>0</v>
      </c>
      <c r="E1815" s="45">
        <v>0</v>
      </c>
      <c r="F1815" s="45">
        <v>0</v>
      </c>
    </row>
    <row r="1816" spans="3:6">
      <c r="C1816" s="267" t="s">
        <v>3112</v>
      </c>
      <c r="D1816" s="45">
        <v>0</v>
      </c>
      <c r="E1816" s="45">
        <v>231.23695662</v>
      </c>
      <c r="F1816" s="45">
        <v>231.23695562</v>
      </c>
    </row>
    <row r="1817" spans="3:6">
      <c r="C1817" s="268" t="s">
        <v>3113</v>
      </c>
      <c r="D1817" s="45">
        <v>0</v>
      </c>
      <c r="E1817" s="45">
        <v>231.23695662</v>
      </c>
      <c r="F1817" s="45">
        <v>231.23695562</v>
      </c>
    </row>
    <row r="1818" spans="3:6">
      <c r="C1818" s="267" t="s">
        <v>3476</v>
      </c>
      <c r="D1818" s="45">
        <v>0</v>
      </c>
      <c r="E1818" s="45">
        <v>0</v>
      </c>
      <c r="F1818" s="45">
        <v>0</v>
      </c>
    </row>
    <row r="1819" spans="3:6">
      <c r="C1819" s="268" t="s">
        <v>3475</v>
      </c>
      <c r="D1819" s="45">
        <v>0</v>
      </c>
      <c r="E1819" s="45">
        <v>0</v>
      </c>
      <c r="F1819" s="45">
        <v>0</v>
      </c>
    </row>
    <row r="1820" spans="3:6">
      <c r="C1820" s="267" t="s">
        <v>3474</v>
      </c>
      <c r="D1820" s="45">
        <v>0</v>
      </c>
      <c r="E1820" s="45">
        <v>0</v>
      </c>
      <c r="F1820" s="45">
        <v>0</v>
      </c>
    </row>
    <row r="1821" spans="3:6">
      <c r="C1821" s="268" t="s">
        <v>3473</v>
      </c>
      <c r="D1821" s="45">
        <v>0</v>
      </c>
      <c r="E1821" s="45">
        <v>0</v>
      </c>
      <c r="F1821" s="45">
        <v>0</v>
      </c>
    </row>
    <row r="1822" spans="3:6">
      <c r="C1822" s="267" t="s">
        <v>3472</v>
      </c>
      <c r="D1822" s="45">
        <v>0</v>
      </c>
      <c r="E1822" s="45">
        <v>1.0000000000000001E-7</v>
      </c>
      <c r="F1822" s="45">
        <v>0</v>
      </c>
    </row>
    <row r="1823" spans="3:6">
      <c r="C1823" s="268" t="s">
        <v>3471</v>
      </c>
      <c r="D1823" s="45">
        <v>0</v>
      </c>
      <c r="E1823" s="45">
        <v>1.0000000000000001E-7</v>
      </c>
      <c r="F1823" s="45">
        <v>0</v>
      </c>
    </row>
    <row r="1824" spans="3:6">
      <c r="C1824" s="267" t="s">
        <v>3470</v>
      </c>
      <c r="D1824" s="45">
        <v>0</v>
      </c>
      <c r="E1824" s="45">
        <v>0</v>
      </c>
      <c r="F1824" s="45">
        <v>0</v>
      </c>
    </row>
    <row r="1825" spans="3:6">
      <c r="C1825" s="268" t="s">
        <v>3469</v>
      </c>
      <c r="D1825" s="45">
        <v>0</v>
      </c>
      <c r="E1825" s="45">
        <v>0</v>
      </c>
      <c r="F1825" s="45">
        <v>0</v>
      </c>
    </row>
    <row r="1826" spans="3:6">
      <c r="C1826" s="267" t="s">
        <v>2761</v>
      </c>
      <c r="D1826" s="45">
        <v>9.6435230000000001</v>
      </c>
      <c r="E1826" s="45">
        <v>2.2682899999999999</v>
      </c>
      <c r="F1826" s="45">
        <v>1.8211781200000001</v>
      </c>
    </row>
    <row r="1827" spans="3:6">
      <c r="C1827" s="268" t="s">
        <v>2762</v>
      </c>
      <c r="D1827" s="45">
        <v>9.6435230000000001</v>
      </c>
      <c r="E1827" s="45">
        <v>2.2682899999999999</v>
      </c>
      <c r="F1827" s="45">
        <v>1.8211781200000001</v>
      </c>
    </row>
    <row r="1828" spans="3:6">
      <c r="C1828" s="267" t="s">
        <v>2625</v>
      </c>
      <c r="D1828" s="45">
        <v>18.159700999999998</v>
      </c>
      <c r="E1828" s="45">
        <v>0</v>
      </c>
      <c r="F1828" s="45">
        <v>0</v>
      </c>
    </row>
    <row r="1829" spans="3:6">
      <c r="C1829" s="268" t="s">
        <v>2626</v>
      </c>
      <c r="D1829" s="45">
        <v>18.159700999999998</v>
      </c>
      <c r="E1829" s="45">
        <v>0</v>
      </c>
      <c r="F1829" s="45">
        <v>0</v>
      </c>
    </row>
    <row r="1830" spans="3:6">
      <c r="C1830" s="265" t="s">
        <v>281</v>
      </c>
      <c r="D1830" s="266">
        <v>14.045132000000001</v>
      </c>
      <c r="E1830" s="266">
        <v>8.4146924999999992</v>
      </c>
      <c r="F1830" s="266">
        <v>8.4146922799999988</v>
      </c>
    </row>
    <row r="1831" spans="3:6">
      <c r="C1831" s="267" t="s">
        <v>4018</v>
      </c>
      <c r="D1831" s="45">
        <v>14.045132000000001</v>
      </c>
      <c r="E1831" s="45">
        <v>8.4146924999999992</v>
      </c>
      <c r="F1831" s="45">
        <v>8.4146922799999988</v>
      </c>
    </row>
    <row r="1832" spans="3:6">
      <c r="C1832" s="268" t="s">
        <v>1289</v>
      </c>
      <c r="D1832" s="45">
        <v>14.045132000000001</v>
      </c>
      <c r="E1832" s="45">
        <v>8.4146924999999992</v>
      </c>
      <c r="F1832" s="45">
        <v>8.4146922799999988</v>
      </c>
    </row>
    <row r="1833" spans="3:6">
      <c r="C1833" s="265" t="s">
        <v>296</v>
      </c>
      <c r="D1833" s="266">
        <v>204.203847</v>
      </c>
      <c r="E1833" s="266">
        <v>119.10010281999999</v>
      </c>
      <c r="F1833" s="266">
        <v>56.852716600000001</v>
      </c>
    </row>
    <row r="1834" spans="3:6">
      <c r="C1834" s="267" t="s">
        <v>3685</v>
      </c>
      <c r="D1834" s="45">
        <v>0</v>
      </c>
      <c r="E1834" s="45">
        <v>62.247386219999996</v>
      </c>
      <c r="F1834" s="45">
        <v>0</v>
      </c>
    </row>
    <row r="1835" spans="3:6">
      <c r="C1835" s="268" t="s">
        <v>3684</v>
      </c>
      <c r="D1835" s="45">
        <v>0</v>
      </c>
      <c r="E1835" s="45">
        <v>62.247386219999996</v>
      </c>
      <c r="F1835" s="45">
        <v>0</v>
      </c>
    </row>
    <row r="1836" spans="3:6">
      <c r="C1836" s="267" t="s">
        <v>2945</v>
      </c>
      <c r="D1836" s="45">
        <v>204.203847</v>
      </c>
      <c r="E1836" s="45">
        <v>56.852716600000001</v>
      </c>
      <c r="F1836" s="45">
        <v>56.852716600000001</v>
      </c>
    </row>
    <row r="1837" spans="3:6">
      <c r="C1837" s="268" t="s">
        <v>4209</v>
      </c>
      <c r="D1837" s="45">
        <v>204.203847</v>
      </c>
      <c r="E1837" s="45">
        <v>56.852716600000001</v>
      </c>
      <c r="F1837" s="45">
        <v>56.852716600000001</v>
      </c>
    </row>
    <row r="1838" spans="3:6">
      <c r="C1838" s="265" t="s">
        <v>282</v>
      </c>
      <c r="D1838" s="266">
        <v>1446</v>
      </c>
      <c r="E1838" s="266">
        <v>1306.3122539000001</v>
      </c>
      <c r="F1838" s="266">
        <v>1180.3985677000001</v>
      </c>
    </row>
    <row r="1839" spans="3:6">
      <c r="C1839" s="267" t="s">
        <v>4017</v>
      </c>
      <c r="D1839" s="45">
        <v>1446</v>
      </c>
      <c r="E1839" s="45">
        <v>1306.3122539000001</v>
      </c>
      <c r="F1839" s="45">
        <v>1180.3985677000001</v>
      </c>
    </row>
    <row r="1840" spans="3:6">
      <c r="C1840" s="268" t="s">
        <v>751</v>
      </c>
      <c r="D1840" s="45">
        <v>1446</v>
      </c>
      <c r="E1840" s="45">
        <v>1306.3122539000001</v>
      </c>
      <c r="F1840" s="45">
        <v>1180.3985677000001</v>
      </c>
    </row>
    <row r="1841" spans="3:6">
      <c r="C1841" s="193" t="s">
        <v>421</v>
      </c>
      <c r="D1841" s="45">
        <v>211.29918900000001</v>
      </c>
      <c r="E1841" s="45">
        <v>1779.8247175099998</v>
      </c>
      <c r="F1841" s="45">
        <v>1461.71659172</v>
      </c>
    </row>
    <row r="1842" spans="3:6">
      <c r="C1842" s="265" t="s">
        <v>279</v>
      </c>
      <c r="D1842" s="266">
        <v>208.49115900000001</v>
      </c>
      <c r="E1842" s="266">
        <v>1543.3938884199999</v>
      </c>
      <c r="F1842" s="266">
        <v>1454.68924345</v>
      </c>
    </row>
    <row r="1843" spans="3:6">
      <c r="C1843" s="267" t="s">
        <v>3682</v>
      </c>
      <c r="D1843" s="45">
        <v>0</v>
      </c>
      <c r="E1843" s="45">
        <v>64.126000000000005</v>
      </c>
      <c r="F1843" s="45">
        <v>1.8852288099999999</v>
      </c>
    </row>
    <row r="1844" spans="3:6">
      <c r="C1844" s="268" t="s">
        <v>3681</v>
      </c>
      <c r="D1844" s="45">
        <v>0</v>
      </c>
      <c r="E1844" s="45">
        <v>64.126000000000005</v>
      </c>
      <c r="F1844" s="45">
        <v>1.8852288099999999</v>
      </c>
    </row>
    <row r="1845" spans="3:6">
      <c r="C1845" s="267" t="s">
        <v>422</v>
      </c>
      <c r="D1845" s="45">
        <v>2.8550170000000001</v>
      </c>
      <c r="E1845" s="45">
        <v>0</v>
      </c>
      <c r="F1845" s="45">
        <v>0</v>
      </c>
    </row>
    <row r="1846" spans="3:6">
      <c r="C1846" s="268" t="s">
        <v>757</v>
      </c>
      <c r="D1846" s="45">
        <v>2.8550170000000001</v>
      </c>
      <c r="E1846" s="45">
        <v>0</v>
      </c>
      <c r="F1846" s="45">
        <v>0</v>
      </c>
    </row>
    <row r="1847" spans="3:6">
      <c r="C1847" s="267" t="s">
        <v>3114</v>
      </c>
      <c r="D1847" s="45">
        <v>0</v>
      </c>
      <c r="E1847" s="45">
        <v>1332.0846579400002</v>
      </c>
      <c r="F1847" s="45">
        <v>1332.0846569400001</v>
      </c>
    </row>
    <row r="1848" spans="3:6">
      <c r="C1848" s="268" t="s">
        <v>3115</v>
      </c>
      <c r="D1848" s="45">
        <v>0</v>
      </c>
      <c r="E1848" s="45">
        <v>1332.0846579400002</v>
      </c>
      <c r="F1848" s="45">
        <v>1332.0846569400001</v>
      </c>
    </row>
    <row r="1849" spans="3:6">
      <c r="C1849" s="267" t="s">
        <v>1290</v>
      </c>
      <c r="D1849" s="45">
        <v>4.628889</v>
      </c>
      <c r="E1849" s="45">
        <v>1.95E-6</v>
      </c>
      <c r="F1849" s="45">
        <v>0</v>
      </c>
    </row>
    <row r="1850" spans="3:6">
      <c r="C1850" s="268" t="s">
        <v>1291</v>
      </c>
      <c r="D1850" s="45">
        <v>4.628889</v>
      </c>
      <c r="E1850" s="45">
        <v>1.95E-6</v>
      </c>
      <c r="F1850" s="45">
        <v>0</v>
      </c>
    </row>
    <row r="1851" spans="3:6">
      <c r="C1851" s="267" t="s">
        <v>1292</v>
      </c>
      <c r="D1851" s="45">
        <v>4.628889</v>
      </c>
      <c r="E1851" s="45">
        <v>1.95E-6</v>
      </c>
      <c r="F1851" s="45">
        <v>0</v>
      </c>
    </row>
    <row r="1852" spans="3:6">
      <c r="C1852" s="268" t="s">
        <v>1293</v>
      </c>
      <c r="D1852" s="45">
        <v>4.628889</v>
      </c>
      <c r="E1852" s="45">
        <v>1.95E-6</v>
      </c>
      <c r="F1852" s="45">
        <v>0</v>
      </c>
    </row>
    <row r="1853" spans="3:6">
      <c r="C1853" s="267" t="s">
        <v>1294</v>
      </c>
      <c r="D1853" s="45">
        <v>6.6062060000000002</v>
      </c>
      <c r="E1853" s="45">
        <v>9.9999999999999995E-7</v>
      </c>
      <c r="F1853" s="45">
        <v>0</v>
      </c>
    </row>
    <row r="1854" spans="3:6">
      <c r="C1854" s="268" t="s">
        <v>1295</v>
      </c>
      <c r="D1854" s="45">
        <v>6.6062060000000002</v>
      </c>
      <c r="E1854" s="45">
        <v>9.9999999999999995E-7</v>
      </c>
      <c r="F1854" s="45">
        <v>0</v>
      </c>
    </row>
    <row r="1855" spans="3:6">
      <c r="C1855" s="267" t="s">
        <v>423</v>
      </c>
      <c r="D1855" s="45">
        <v>1.581666</v>
      </c>
      <c r="E1855" s="45">
        <v>2.78166505</v>
      </c>
      <c r="F1855" s="45">
        <v>1.2</v>
      </c>
    </row>
    <row r="1856" spans="3:6">
      <c r="C1856" s="268" t="s">
        <v>758</v>
      </c>
      <c r="D1856" s="45">
        <v>1.581666</v>
      </c>
      <c r="E1856" s="45">
        <v>2.78166505</v>
      </c>
      <c r="F1856" s="45">
        <v>1.2</v>
      </c>
    </row>
    <row r="1857" spans="3:6">
      <c r="C1857" s="267" t="s">
        <v>424</v>
      </c>
      <c r="D1857" s="45">
        <v>2.4</v>
      </c>
      <c r="E1857" s="45">
        <v>23.914778089999999</v>
      </c>
      <c r="F1857" s="45">
        <v>15.04157841</v>
      </c>
    </row>
    <row r="1858" spans="3:6">
      <c r="C1858" s="268" t="s">
        <v>759</v>
      </c>
      <c r="D1858" s="45">
        <v>2.4</v>
      </c>
      <c r="E1858" s="45">
        <v>23.914778089999999</v>
      </c>
      <c r="F1858" s="45">
        <v>15.04157841</v>
      </c>
    </row>
    <row r="1859" spans="3:6">
      <c r="C1859" s="267" t="s">
        <v>1439</v>
      </c>
      <c r="D1859" s="45">
        <v>6.7794369999999997</v>
      </c>
      <c r="E1859" s="45">
        <v>1.5189815600000001</v>
      </c>
      <c r="F1859" s="45">
        <v>1.5189815600000001</v>
      </c>
    </row>
    <row r="1860" spans="3:6">
      <c r="C1860" s="268" t="s">
        <v>1440</v>
      </c>
      <c r="D1860" s="45">
        <v>6.7794369999999997</v>
      </c>
      <c r="E1860" s="45">
        <v>1.5189815600000001</v>
      </c>
      <c r="F1860" s="45">
        <v>1.5189815600000001</v>
      </c>
    </row>
    <row r="1861" spans="3:6">
      <c r="C1861" s="267" t="s">
        <v>1441</v>
      </c>
      <c r="D1861" s="45">
        <v>12.576962</v>
      </c>
      <c r="E1861" s="45">
        <v>2.8619440599999999</v>
      </c>
      <c r="F1861" s="45">
        <v>2.8619430600000002</v>
      </c>
    </row>
    <row r="1862" spans="3:6">
      <c r="C1862" s="268" t="s">
        <v>1442</v>
      </c>
      <c r="D1862" s="45">
        <v>12.576962</v>
      </c>
      <c r="E1862" s="45">
        <v>2.8619440599999999</v>
      </c>
      <c r="F1862" s="45">
        <v>2.8619430600000002</v>
      </c>
    </row>
    <row r="1863" spans="3:6">
      <c r="C1863" s="267" t="s">
        <v>425</v>
      </c>
      <c r="D1863" s="45">
        <v>76.425066000000001</v>
      </c>
      <c r="E1863" s="45">
        <v>25.000001999999999</v>
      </c>
      <c r="F1863" s="45">
        <v>21.35651</v>
      </c>
    </row>
    <row r="1864" spans="3:6">
      <c r="C1864" s="268" t="s">
        <v>760</v>
      </c>
      <c r="D1864" s="45">
        <v>76.425066000000001</v>
      </c>
      <c r="E1864" s="45">
        <v>25.000001999999999</v>
      </c>
      <c r="F1864" s="45">
        <v>21.35651</v>
      </c>
    </row>
    <row r="1865" spans="3:6">
      <c r="C1865" s="267" t="s">
        <v>2627</v>
      </c>
      <c r="D1865" s="45">
        <v>28.767538999999999</v>
      </c>
      <c r="E1865" s="45">
        <v>21.193496809999999</v>
      </c>
      <c r="F1865" s="45">
        <v>18.290989009999997</v>
      </c>
    </row>
    <row r="1866" spans="3:6">
      <c r="C1866" s="268" t="s">
        <v>2628</v>
      </c>
      <c r="D1866" s="45">
        <v>28.767538999999999</v>
      </c>
      <c r="E1866" s="45">
        <v>21.193496809999999</v>
      </c>
      <c r="F1866" s="45">
        <v>18.290989009999997</v>
      </c>
    </row>
    <row r="1867" spans="3:6">
      <c r="C1867" s="267" t="s">
        <v>1021</v>
      </c>
      <c r="D1867" s="45">
        <v>8.5235649999999996</v>
      </c>
      <c r="E1867" s="45">
        <v>9.9999999999999995E-7</v>
      </c>
      <c r="F1867" s="45">
        <v>0</v>
      </c>
    </row>
    <row r="1868" spans="3:6">
      <c r="C1868" s="268" t="s">
        <v>1022</v>
      </c>
      <c r="D1868" s="45">
        <v>8.5235649999999996</v>
      </c>
      <c r="E1868" s="45">
        <v>9.9999999999999995E-7</v>
      </c>
      <c r="F1868" s="45">
        <v>0</v>
      </c>
    </row>
    <row r="1869" spans="3:6">
      <c r="C1869" s="267" t="s">
        <v>3116</v>
      </c>
      <c r="D1869" s="45">
        <v>0</v>
      </c>
      <c r="E1869" s="45">
        <v>9.4620010000000008</v>
      </c>
      <c r="F1869" s="45">
        <v>0</v>
      </c>
    </row>
    <row r="1870" spans="3:6">
      <c r="C1870" s="268" t="s">
        <v>3117</v>
      </c>
      <c r="D1870" s="45">
        <v>0</v>
      </c>
      <c r="E1870" s="45">
        <v>9.4620010000000008</v>
      </c>
      <c r="F1870" s="45">
        <v>0</v>
      </c>
    </row>
    <row r="1871" spans="3:6">
      <c r="C1871" s="267" t="s">
        <v>1080</v>
      </c>
      <c r="D1871" s="45">
        <v>52.717922999999999</v>
      </c>
      <c r="E1871" s="45">
        <v>60.45035601</v>
      </c>
      <c r="F1871" s="45">
        <v>60.449355659999995</v>
      </c>
    </row>
    <row r="1872" spans="3:6">
      <c r="C1872" s="268" t="s">
        <v>1081</v>
      </c>
      <c r="D1872" s="45">
        <v>52.717922999999999</v>
      </c>
      <c r="E1872" s="45">
        <v>60.45035601</v>
      </c>
      <c r="F1872" s="45">
        <v>60.449355659999995</v>
      </c>
    </row>
    <row r="1873" spans="3:6">
      <c r="C1873" s="265" t="s">
        <v>281</v>
      </c>
      <c r="D1873" s="266">
        <v>0</v>
      </c>
      <c r="E1873" s="266">
        <v>206.90250553000004</v>
      </c>
      <c r="F1873" s="266">
        <v>2.9025055399999999</v>
      </c>
    </row>
    <row r="1874" spans="3:6">
      <c r="C1874" s="267" t="s">
        <v>2627</v>
      </c>
      <c r="D1874" s="45">
        <v>0</v>
      </c>
      <c r="E1874" s="45">
        <v>2.9025055399999999</v>
      </c>
      <c r="F1874" s="45">
        <v>2.9025055399999999</v>
      </c>
    </row>
    <row r="1875" spans="3:6">
      <c r="C1875" s="268" t="s">
        <v>2628</v>
      </c>
      <c r="D1875" s="45">
        <v>0</v>
      </c>
      <c r="E1875" s="45">
        <v>2.9025055399999999</v>
      </c>
      <c r="F1875" s="45">
        <v>2.9025055399999999</v>
      </c>
    </row>
    <row r="1876" spans="3:6">
      <c r="C1876" s="267" t="s">
        <v>3269</v>
      </c>
      <c r="D1876" s="45">
        <v>0</v>
      </c>
      <c r="E1876" s="45">
        <v>203.99999999000005</v>
      </c>
      <c r="F1876" s="45">
        <v>0</v>
      </c>
    </row>
    <row r="1877" spans="3:6">
      <c r="C1877" s="268" t="s">
        <v>3268</v>
      </c>
      <c r="D1877" s="45">
        <v>0</v>
      </c>
      <c r="E1877" s="45">
        <v>203.99999999000005</v>
      </c>
      <c r="F1877" s="45">
        <v>0</v>
      </c>
    </row>
    <row r="1878" spans="3:6">
      <c r="C1878" s="265" t="s">
        <v>296</v>
      </c>
      <c r="D1878" s="266">
        <v>0</v>
      </c>
      <c r="E1878" s="266">
        <v>23.662799</v>
      </c>
      <c r="F1878" s="266">
        <v>0</v>
      </c>
    </row>
    <row r="1879" spans="3:6">
      <c r="C1879" s="267" t="s">
        <v>425</v>
      </c>
      <c r="D1879" s="45">
        <v>0</v>
      </c>
      <c r="E1879" s="45">
        <v>23.662799</v>
      </c>
      <c r="F1879" s="45">
        <v>0</v>
      </c>
    </row>
    <row r="1880" spans="3:6">
      <c r="C1880" s="268" t="s">
        <v>760</v>
      </c>
      <c r="D1880" s="45">
        <v>0</v>
      </c>
      <c r="E1880" s="45">
        <v>23.662799</v>
      </c>
      <c r="F1880" s="45">
        <v>0</v>
      </c>
    </row>
    <row r="1881" spans="3:6">
      <c r="C1881" s="265" t="s">
        <v>283</v>
      </c>
      <c r="D1881" s="266">
        <v>2.80803</v>
      </c>
      <c r="E1881" s="266">
        <v>5.8655245600000008</v>
      </c>
      <c r="F1881" s="266">
        <v>4.1248427300000001</v>
      </c>
    </row>
    <row r="1882" spans="3:6">
      <c r="C1882" s="267" t="s">
        <v>280</v>
      </c>
      <c r="D1882" s="45">
        <v>2.80803</v>
      </c>
      <c r="E1882" s="45">
        <v>2.80803</v>
      </c>
      <c r="F1882" s="45">
        <v>1.0673481699999998</v>
      </c>
    </row>
    <row r="1883" spans="3:6">
      <c r="C1883" s="268" t="s">
        <v>761</v>
      </c>
      <c r="D1883" s="45">
        <v>2.80803</v>
      </c>
      <c r="E1883" s="45">
        <v>2.80803</v>
      </c>
      <c r="F1883" s="45">
        <v>1.0673481699999998</v>
      </c>
    </row>
    <row r="1884" spans="3:6">
      <c r="C1884" s="267" t="s">
        <v>4309</v>
      </c>
      <c r="D1884" s="45">
        <v>0</v>
      </c>
      <c r="E1884" s="45">
        <v>3.0574945599999999</v>
      </c>
      <c r="F1884" s="45">
        <v>3.0574945599999999</v>
      </c>
    </row>
    <row r="1885" spans="3:6">
      <c r="C1885" s="268" t="s">
        <v>4308</v>
      </c>
      <c r="D1885" s="45">
        <v>0</v>
      </c>
      <c r="E1885" s="45">
        <v>3.0574945599999999</v>
      </c>
      <c r="F1885" s="45">
        <v>3.0574945599999999</v>
      </c>
    </row>
    <row r="1886" spans="3:6">
      <c r="C1886" s="193" t="s">
        <v>426</v>
      </c>
      <c r="D1886" s="45">
        <v>878.58140700000001</v>
      </c>
      <c r="E1886" s="45">
        <v>929.78784451999991</v>
      </c>
      <c r="F1886" s="45">
        <v>763.10082725999996</v>
      </c>
    </row>
    <row r="1887" spans="3:6">
      <c r="C1887" s="265" t="s">
        <v>279</v>
      </c>
      <c r="D1887" s="266">
        <v>613.24236399999995</v>
      </c>
      <c r="E1887" s="266">
        <v>687.1141851399999</v>
      </c>
      <c r="F1887" s="266">
        <v>542.11218853000003</v>
      </c>
    </row>
    <row r="1888" spans="3:6">
      <c r="C1888" s="267" t="s">
        <v>280</v>
      </c>
      <c r="D1888" s="45">
        <v>0.875</v>
      </c>
      <c r="E1888" s="45">
        <v>0.875</v>
      </c>
      <c r="F1888" s="45">
        <v>0</v>
      </c>
    </row>
    <row r="1889" spans="3:6">
      <c r="C1889" s="268" t="s">
        <v>762</v>
      </c>
      <c r="D1889" s="45">
        <v>0.875</v>
      </c>
      <c r="E1889" s="45">
        <v>0.875</v>
      </c>
      <c r="F1889" s="45">
        <v>0</v>
      </c>
    </row>
    <row r="1890" spans="3:6">
      <c r="C1890" s="267" t="s">
        <v>4016</v>
      </c>
      <c r="D1890" s="45">
        <v>6.5581250000000004</v>
      </c>
      <c r="E1890" s="45">
        <v>9.9999999999999995E-7</v>
      </c>
      <c r="F1890" s="45">
        <v>0</v>
      </c>
    </row>
    <row r="1891" spans="3:6">
      <c r="C1891" s="268" t="s">
        <v>1296</v>
      </c>
      <c r="D1891" s="45">
        <v>6.5581250000000004</v>
      </c>
      <c r="E1891" s="45">
        <v>9.9999999999999995E-7</v>
      </c>
      <c r="F1891" s="45">
        <v>0</v>
      </c>
    </row>
    <row r="1892" spans="3:6">
      <c r="C1892" s="267" t="s">
        <v>427</v>
      </c>
      <c r="D1892" s="45">
        <v>3.1678350000000002</v>
      </c>
      <c r="E1892" s="45">
        <v>0.16783500000000001</v>
      </c>
      <c r="F1892" s="45">
        <v>0</v>
      </c>
    </row>
    <row r="1893" spans="3:6">
      <c r="C1893" s="268" t="s">
        <v>763</v>
      </c>
      <c r="D1893" s="45">
        <v>3.1678350000000002</v>
      </c>
      <c r="E1893" s="45">
        <v>0.16783500000000001</v>
      </c>
      <c r="F1893" s="45">
        <v>0</v>
      </c>
    </row>
    <row r="1894" spans="3:6">
      <c r="C1894" s="267" t="s">
        <v>1297</v>
      </c>
      <c r="D1894" s="45">
        <v>12.313456</v>
      </c>
      <c r="E1894" s="45">
        <v>7.5115154299999993</v>
      </c>
      <c r="F1894" s="45">
        <v>3.2832153500000003</v>
      </c>
    </row>
    <row r="1895" spans="3:6">
      <c r="C1895" s="268" t="s">
        <v>1298</v>
      </c>
      <c r="D1895" s="45">
        <v>12.313456</v>
      </c>
      <c r="E1895" s="45">
        <v>7.5115154299999993</v>
      </c>
      <c r="F1895" s="45">
        <v>3.2832153500000003</v>
      </c>
    </row>
    <row r="1896" spans="3:6">
      <c r="C1896" s="267" t="s">
        <v>4015</v>
      </c>
      <c r="D1896" s="45">
        <v>0</v>
      </c>
      <c r="E1896" s="45">
        <v>1.55</v>
      </c>
      <c r="F1896" s="45">
        <v>0</v>
      </c>
    </row>
    <row r="1897" spans="3:6">
      <c r="C1897" s="268" t="s">
        <v>3212</v>
      </c>
      <c r="D1897" s="45">
        <v>0</v>
      </c>
      <c r="E1897" s="45">
        <v>1.55</v>
      </c>
      <c r="F1897" s="45">
        <v>0</v>
      </c>
    </row>
    <row r="1898" spans="3:6">
      <c r="C1898" s="267" t="s">
        <v>1299</v>
      </c>
      <c r="D1898" s="45">
        <v>11.035275</v>
      </c>
      <c r="E1898" s="45">
        <v>9.9999999999999995E-7</v>
      </c>
      <c r="F1898" s="45">
        <v>0</v>
      </c>
    </row>
    <row r="1899" spans="3:6">
      <c r="C1899" s="268" t="s">
        <v>1300</v>
      </c>
      <c r="D1899" s="45">
        <v>11.035275</v>
      </c>
      <c r="E1899" s="45">
        <v>9.9999999999999995E-7</v>
      </c>
      <c r="F1899" s="45">
        <v>0</v>
      </c>
    </row>
    <row r="1900" spans="3:6">
      <c r="C1900" s="267" t="s">
        <v>1301</v>
      </c>
      <c r="D1900" s="45">
        <v>6.5581250000000004</v>
      </c>
      <c r="E1900" s="45">
        <v>2.0437077499999998</v>
      </c>
      <c r="F1900" s="45">
        <v>2.0437068799999998</v>
      </c>
    </row>
    <row r="1901" spans="3:6">
      <c r="C1901" s="268" t="s">
        <v>1302</v>
      </c>
      <c r="D1901" s="45">
        <v>6.5581250000000004</v>
      </c>
      <c r="E1901" s="45">
        <v>2.0437077499999998</v>
      </c>
      <c r="F1901" s="45">
        <v>2.0437068799999998</v>
      </c>
    </row>
    <row r="1902" spans="3:6">
      <c r="C1902" s="267" t="s">
        <v>1303</v>
      </c>
      <c r="D1902" s="45">
        <v>11.035275</v>
      </c>
      <c r="E1902" s="45">
        <v>9.5679754800000012</v>
      </c>
      <c r="F1902" s="45">
        <v>9.5679752100000002</v>
      </c>
    </row>
    <row r="1903" spans="3:6">
      <c r="C1903" s="268" t="s">
        <v>1304</v>
      </c>
      <c r="D1903" s="45">
        <v>11.035275</v>
      </c>
      <c r="E1903" s="45">
        <v>9.5679754800000012</v>
      </c>
      <c r="F1903" s="45">
        <v>9.5679752100000002</v>
      </c>
    </row>
    <row r="1904" spans="3:6">
      <c r="C1904" s="267" t="s">
        <v>1305</v>
      </c>
      <c r="D1904" s="45">
        <v>11.035275</v>
      </c>
      <c r="E1904" s="45">
        <v>9.3907670299999992</v>
      </c>
      <c r="F1904" s="45">
        <v>7.1004999599999996</v>
      </c>
    </row>
    <row r="1905" spans="3:6">
      <c r="C1905" s="268" t="s">
        <v>1306</v>
      </c>
      <c r="D1905" s="45">
        <v>11.035275</v>
      </c>
      <c r="E1905" s="45">
        <v>9.3907670299999992</v>
      </c>
      <c r="F1905" s="45">
        <v>7.1004999599999996</v>
      </c>
    </row>
    <row r="1906" spans="3:6">
      <c r="C1906" s="267" t="s">
        <v>4014</v>
      </c>
      <c r="D1906" s="45">
        <v>0</v>
      </c>
      <c r="E1906" s="45">
        <v>1.3149999999999999</v>
      </c>
      <c r="F1906" s="45">
        <v>0</v>
      </c>
    </row>
    <row r="1907" spans="3:6">
      <c r="C1907" s="268" t="s">
        <v>3211</v>
      </c>
      <c r="D1907" s="45">
        <v>0</v>
      </c>
      <c r="E1907" s="45">
        <v>1.3149999999999999</v>
      </c>
      <c r="F1907" s="45">
        <v>0</v>
      </c>
    </row>
    <row r="1908" spans="3:6">
      <c r="C1908" s="267" t="s">
        <v>1307</v>
      </c>
      <c r="D1908" s="45">
        <v>11.035275</v>
      </c>
      <c r="E1908" s="45">
        <v>5.9474005599999993</v>
      </c>
      <c r="F1908" s="45">
        <v>5.94730107</v>
      </c>
    </row>
    <row r="1909" spans="3:6">
      <c r="C1909" s="268" t="s">
        <v>1308</v>
      </c>
      <c r="D1909" s="45">
        <v>11.035275</v>
      </c>
      <c r="E1909" s="45">
        <v>5.9474005599999993</v>
      </c>
      <c r="F1909" s="45">
        <v>5.94730107</v>
      </c>
    </row>
    <row r="1910" spans="3:6">
      <c r="C1910" s="267" t="s">
        <v>1309</v>
      </c>
      <c r="D1910" s="45">
        <v>12.313456</v>
      </c>
      <c r="E1910" s="45">
        <v>9.9999999999999995E-7</v>
      </c>
      <c r="F1910" s="45">
        <v>0</v>
      </c>
    </row>
    <row r="1911" spans="3:6">
      <c r="C1911" s="268" t="s">
        <v>1310</v>
      </c>
      <c r="D1911" s="45">
        <v>12.313456</v>
      </c>
      <c r="E1911" s="45">
        <v>9.9999999999999995E-7</v>
      </c>
      <c r="F1911" s="45">
        <v>0</v>
      </c>
    </row>
    <row r="1912" spans="3:6">
      <c r="C1912" s="267" t="s">
        <v>1311</v>
      </c>
      <c r="D1912" s="45">
        <v>11.035275</v>
      </c>
      <c r="E1912" s="45">
        <v>8.3738135600000003</v>
      </c>
      <c r="F1912" s="45">
        <v>8.3738113700000003</v>
      </c>
    </row>
    <row r="1913" spans="3:6">
      <c r="C1913" s="268" t="s">
        <v>1312</v>
      </c>
      <c r="D1913" s="45">
        <v>11.035275</v>
      </c>
      <c r="E1913" s="45">
        <v>8.3738135600000003</v>
      </c>
      <c r="F1913" s="45">
        <v>8.3738113700000003</v>
      </c>
    </row>
    <row r="1914" spans="3:6">
      <c r="C1914" s="267" t="s">
        <v>1313</v>
      </c>
      <c r="D1914" s="45">
        <v>12.313456</v>
      </c>
      <c r="E1914" s="45">
        <v>4.8915304600000002</v>
      </c>
      <c r="F1914" s="45">
        <v>2.8915304599999998</v>
      </c>
    </row>
    <row r="1915" spans="3:6">
      <c r="C1915" s="268" t="s">
        <v>1314</v>
      </c>
      <c r="D1915" s="45">
        <v>12.313456</v>
      </c>
      <c r="E1915" s="45">
        <v>4.8915304600000002</v>
      </c>
      <c r="F1915" s="45">
        <v>2.8915304599999998</v>
      </c>
    </row>
    <row r="1916" spans="3:6">
      <c r="C1916" s="267" t="s">
        <v>428</v>
      </c>
      <c r="D1916" s="45">
        <v>4.3198689999999997</v>
      </c>
      <c r="E1916" s="45">
        <v>4.0958589999999996E-2</v>
      </c>
      <c r="F1916" s="45">
        <v>0</v>
      </c>
    </row>
    <row r="1917" spans="3:6">
      <c r="C1917" s="268" t="s">
        <v>764</v>
      </c>
      <c r="D1917" s="45">
        <v>4.3198689999999997</v>
      </c>
      <c r="E1917" s="45">
        <v>4.0958589999999996E-2</v>
      </c>
      <c r="F1917" s="45">
        <v>0</v>
      </c>
    </row>
    <row r="1918" spans="3:6">
      <c r="C1918" s="267" t="s">
        <v>429</v>
      </c>
      <c r="D1918" s="45">
        <v>65.126739999999998</v>
      </c>
      <c r="E1918" s="45">
        <v>28.11924776</v>
      </c>
      <c r="F1918" s="45">
        <v>28.11924312</v>
      </c>
    </row>
    <row r="1919" spans="3:6">
      <c r="C1919" s="268" t="s">
        <v>765</v>
      </c>
      <c r="D1919" s="45">
        <v>65.126739999999998</v>
      </c>
      <c r="E1919" s="45">
        <v>28.11924776</v>
      </c>
      <c r="F1919" s="45">
        <v>28.11924312</v>
      </c>
    </row>
    <row r="1920" spans="3:6">
      <c r="C1920" s="267" t="s">
        <v>430</v>
      </c>
      <c r="D1920" s="45">
        <v>2.3346279999999999</v>
      </c>
      <c r="E1920" s="45">
        <v>0</v>
      </c>
      <c r="F1920" s="45">
        <v>0</v>
      </c>
    </row>
    <row r="1921" spans="3:6">
      <c r="C1921" s="268" t="s">
        <v>766</v>
      </c>
      <c r="D1921" s="45">
        <v>2.3346279999999999</v>
      </c>
      <c r="E1921" s="45">
        <v>0</v>
      </c>
      <c r="F1921" s="45">
        <v>0</v>
      </c>
    </row>
    <row r="1922" spans="3:6">
      <c r="C1922" s="267" t="s">
        <v>431</v>
      </c>
      <c r="D1922" s="45">
        <v>30.719190000000001</v>
      </c>
      <c r="E1922" s="45">
        <v>45.394256249999998</v>
      </c>
      <c r="F1922" s="45">
        <v>40.913284310000002</v>
      </c>
    </row>
    <row r="1923" spans="3:6">
      <c r="C1923" s="268" t="s">
        <v>767</v>
      </c>
      <c r="D1923" s="45">
        <v>30.719190000000001</v>
      </c>
      <c r="E1923" s="45">
        <v>45.394256249999998</v>
      </c>
      <c r="F1923" s="45">
        <v>40.913284310000002</v>
      </c>
    </row>
    <row r="1924" spans="3:6">
      <c r="C1924" s="267" t="s">
        <v>2226</v>
      </c>
      <c r="D1924" s="45">
        <v>13.620359000000001</v>
      </c>
      <c r="E1924" s="45">
        <v>21.256359</v>
      </c>
      <c r="F1924" s="45">
        <v>0</v>
      </c>
    </row>
    <row r="1925" spans="3:6">
      <c r="C1925" s="268" t="s">
        <v>2227</v>
      </c>
      <c r="D1925" s="45">
        <v>13.620359000000001</v>
      </c>
      <c r="E1925" s="45">
        <v>21.256359</v>
      </c>
      <c r="F1925" s="45">
        <v>0</v>
      </c>
    </row>
    <row r="1926" spans="3:6">
      <c r="C1926" s="267" t="s">
        <v>1590</v>
      </c>
      <c r="D1926" s="45">
        <v>6.7315509999999996</v>
      </c>
      <c r="E1926" s="45">
        <v>4.5428121600000004</v>
      </c>
      <c r="F1926" s="45">
        <v>3.9438234700000003</v>
      </c>
    </row>
    <row r="1927" spans="3:6">
      <c r="C1927" s="268" t="s">
        <v>1591</v>
      </c>
      <c r="D1927" s="45">
        <v>6.7315509999999996</v>
      </c>
      <c r="E1927" s="45">
        <v>4.5428121600000004</v>
      </c>
      <c r="F1927" s="45">
        <v>3.9438234700000003</v>
      </c>
    </row>
    <row r="1928" spans="3:6">
      <c r="C1928" s="267" t="s">
        <v>1592</v>
      </c>
      <c r="D1928" s="45">
        <v>11.208701</v>
      </c>
      <c r="E1928" s="45">
        <v>2.5356301299999999</v>
      </c>
      <c r="F1928" s="45">
        <v>2.53562902</v>
      </c>
    </row>
    <row r="1929" spans="3:6">
      <c r="C1929" s="268" t="s">
        <v>1593</v>
      </c>
      <c r="D1929" s="45">
        <v>11.208701</v>
      </c>
      <c r="E1929" s="45">
        <v>2.5356301299999999</v>
      </c>
      <c r="F1929" s="45">
        <v>2.53562902</v>
      </c>
    </row>
    <row r="1930" spans="3:6">
      <c r="C1930" s="267" t="s">
        <v>1594</v>
      </c>
      <c r="D1930" s="45">
        <v>11.208701</v>
      </c>
      <c r="E1930" s="45">
        <v>1.57063</v>
      </c>
      <c r="F1930" s="45">
        <v>1.5706287700000001</v>
      </c>
    </row>
    <row r="1931" spans="3:6">
      <c r="C1931" s="268" t="s">
        <v>1595</v>
      </c>
      <c r="D1931" s="45">
        <v>11.208701</v>
      </c>
      <c r="E1931" s="45">
        <v>1.57063</v>
      </c>
      <c r="F1931" s="45">
        <v>1.5706287700000001</v>
      </c>
    </row>
    <row r="1932" spans="3:6">
      <c r="C1932" s="267" t="s">
        <v>1596</v>
      </c>
      <c r="D1932" s="45">
        <v>6.7315509999999996</v>
      </c>
      <c r="E1932" s="45">
        <v>2.5356301299999999</v>
      </c>
      <c r="F1932" s="45">
        <v>2.53562903</v>
      </c>
    </row>
    <row r="1933" spans="3:6">
      <c r="C1933" s="268" t="s">
        <v>1597</v>
      </c>
      <c r="D1933" s="45">
        <v>6.7315509999999996</v>
      </c>
      <c r="E1933" s="45">
        <v>2.5356301299999999</v>
      </c>
      <c r="F1933" s="45">
        <v>2.53562903</v>
      </c>
    </row>
    <row r="1934" spans="3:6">
      <c r="C1934" s="267" t="s">
        <v>1598</v>
      </c>
      <c r="D1934" s="45">
        <v>11.208701</v>
      </c>
      <c r="E1934" s="45">
        <v>2.5356301299999999</v>
      </c>
      <c r="F1934" s="45">
        <v>2.53562903</v>
      </c>
    </row>
    <row r="1935" spans="3:6">
      <c r="C1935" s="268" t="s">
        <v>1599</v>
      </c>
      <c r="D1935" s="45">
        <v>11.208701</v>
      </c>
      <c r="E1935" s="45">
        <v>2.5356301299999999</v>
      </c>
      <c r="F1935" s="45">
        <v>2.53562903</v>
      </c>
    </row>
    <row r="1936" spans="3:6">
      <c r="C1936" s="267" t="s">
        <v>1600</v>
      </c>
      <c r="D1936" s="45">
        <v>4.7686260000000003</v>
      </c>
      <c r="E1936" s="45">
        <v>9.9999999999999995E-7</v>
      </c>
      <c r="F1936" s="45">
        <v>0</v>
      </c>
    </row>
    <row r="1937" spans="3:6">
      <c r="C1937" s="268" t="s">
        <v>1601</v>
      </c>
      <c r="D1937" s="45">
        <v>4.7686260000000003</v>
      </c>
      <c r="E1937" s="45">
        <v>9.9999999999999995E-7</v>
      </c>
      <c r="F1937" s="45">
        <v>0</v>
      </c>
    </row>
    <row r="1938" spans="3:6">
      <c r="C1938" s="267" t="s">
        <v>4013</v>
      </c>
      <c r="D1938" s="45">
        <v>6.7315509999999996</v>
      </c>
      <c r="E1938" s="45">
        <v>9.9999999999999995E-7</v>
      </c>
      <c r="F1938" s="45">
        <v>0</v>
      </c>
    </row>
    <row r="1939" spans="3:6">
      <c r="C1939" s="268" t="s">
        <v>1602</v>
      </c>
      <c r="D1939" s="45">
        <v>6.7315509999999996</v>
      </c>
      <c r="E1939" s="45">
        <v>9.9999999999999995E-7</v>
      </c>
      <c r="F1939" s="45">
        <v>0</v>
      </c>
    </row>
    <row r="1940" spans="3:6">
      <c r="C1940" s="267" t="s">
        <v>432</v>
      </c>
      <c r="D1940" s="45">
        <v>201.04</v>
      </c>
      <c r="E1940" s="45">
        <v>372.82262700000001</v>
      </c>
      <c r="F1940" s="45">
        <v>272.82262601999997</v>
      </c>
    </row>
    <row r="1941" spans="3:6">
      <c r="C1941" s="268" t="s">
        <v>768</v>
      </c>
      <c r="D1941" s="45">
        <v>201.04</v>
      </c>
      <c r="E1941" s="45">
        <v>372.82262700000001</v>
      </c>
      <c r="F1941" s="45">
        <v>272.82262601999997</v>
      </c>
    </row>
    <row r="1942" spans="3:6">
      <c r="C1942" s="267" t="s">
        <v>4012</v>
      </c>
      <c r="D1942" s="45">
        <v>11.208701</v>
      </c>
      <c r="E1942" s="45">
        <v>0</v>
      </c>
      <c r="F1942" s="45">
        <v>0</v>
      </c>
    </row>
    <row r="1943" spans="3:6">
      <c r="C1943" s="268" t="s">
        <v>1603</v>
      </c>
      <c r="D1943" s="45">
        <v>11.208701</v>
      </c>
      <c r="E1943" s="45">
        <v>0</v>
      </c>
      <c r="F1943" s="45">
        <v>0</v>
      </c>
    </row>
    <row r="1944" spans="3:6">
      <c r="C1944" s="267" t="s">
        <v>2946</v>
      </c>
      <c r="D1944" s="45">
        <v>6.6095649999999999</v>
      </c>
      <c r="E1944" s="45">
        <v>0</v>
      </c>
      <c r="F1944" s="45">
        <v>0</v>
      </c>
    </row>
    <row r="1945" spans="3:6">
      <c r="C1945" s="268" t="s">
        <v>2947</v>
      </c>
      <c r="D1945" s="45">
        <v>6.6095649999999999</v>
      </c>
      <c r="E1945" s="45">
        <v>0</v>
      </c>
      <c r="F1945" s="45">
        <v>0</v>
      </c>
    </row>
    <row r="1946" spans="3:6">
      <c r="C1946" s="267" t="s">
        <v>4011</v>
      </c>
      <c r="D1946" s="45">
        <v>6.7315509999999996</v>
      </c>
      <c r="E1946" s="45">
        <v>2.2527159999999999</v>
      </c>
      <c r="F1946" s="45">
        <v>0</v>
      </c>
    </row>
    <row r="1947" spans="3:6">
      <c r="C1947" s="268" t="s">
        <v>1604</v>
      </c>
      <c r="D1947" s="45">
        <v>6.7315509999999996</v>
      </c>
      <c r="E1947" s="45">
        <v>2.2527159999999999</v>
      </c>
      <c r="F1947" s="45">
        <v>0</v>
      </c>
    </row>
    <row r="1948" spans="3:6">
      <c r="C1948" s="267" t="s">
        <v>2948</v>
      </c>
      <c r="D1948" s="45">
        <v>8.1720729999999993</v>
      </c>
      <c r="E1948" s="45">
        <v>0</v>
      </c>
      <c r="F1948" s="45">
        <v>0</v>
      </c>
    </row>
    <row r="1949" spans="3:6">
      <c r="C1949" s="268" t="s">
        <v>2949</v>
      </c>
      <c r="D1949" s="45">
        <v>8.1720729999999993</v>
      </c>
      <c r="E1949" s="45">
        <v>0</v>
      </c>
      <c r="F1949" s="45">
        <v>0</v>
      </c>
    </row>
    <row r="1950" spans="3:6">
      <c r="C1950" s="267" t="s">
        <v>1605</v>
      </c>
      <c r="D1950" s="45">
        <v>11.208701</v>
      </c>
      <c r="E1950" s="45">
        <v>9.9999999999999995E-7</v>
      </c>
      <c r="F1950" s="45">
        <v>0</v>
      </c>
    </row>
    <row r="1951" spans="3:6">
      <c r="C1951" s="268" t="s">
        <v>1606</v>
      </c>
      <c r="D1951" s="45">
        <v>11.208701</v>
      </c>
      <c r="E1951" s="45">
        <v>9.9999999999999995E-7</v>
      </c>
      <c r="F1951" s="45">
        <v>0</v>
      </c>
    </row>
    <row r="1952" spans="3:6">
      <c r="C1952" s="267" t="s">
        <v>1607</v>
      </c>
      <c r="D1952" s="45">
        <v>11.208701</v>
      </c>
      <c r="E1952" s="45">
        <v>2.4714619999999998</v>
      </c>
      <c r="F1952" s="45">
        <v>2.4714601800000002</v>
      </c>
    </row>
    <row r="1953" spans="3:6">
      <c r="C1953" s="268" t="s">
        <v>1608</v>
      </c>
      <c r="D1953" s="45">
        <v>11.208701</v>
      </c>
      <c r="E1953" s="45">
        <v>2.4714619999999998</v>
      </c>
      <c r="F1953" s="45">
        <v>2.4714601800000002</v>
      </c>
    </row>
    <row r="1954" spans="3:6">
      <c r="C1954" s="267" t="s">
        <v>4010</v>
      </c>
      <c r="D1954" s="45">
        <v>4.7686260000000003</v>
      </c>
      <c r="E1954" s="45">
        <v>1.1427271399999999</v>
      </c>
      <c r="F1954" s="45">
        <v>1.1427261399999999</v>
      </c>
    </row>
    <row r="1955" spans="3:6">
      <c r="C1955" s="268" t="s">
        <v>1609</v>
      </c>
      <c r="D1955" s="45">
        <v>4.7686260000000003</v>
      </c>
      <c r="E1955" s="45">
        <v>1.1427271399999999</v>
      </c>
      <c r="F1955" s="45">
        <v>1.1427261399999999</v>
      </c>
    </row>
    <row r="1956" spans="3:6">
      <c r="C1956" s="267" t="s">
        <v>2950</v>
      </c>
      <c r="D1956" s="45">
        <v>6.7233669999999996</v>
      </c>
      <c r="E1956" s="45">
        <v>0</v>
      </c>
      <c r="F1956" s="45">
        <v>0</v>
      </c>
    </row>
    <row r="1957" spans="3:6">
      <c r="C1957" s="268" t="s">
        <v>2951</v>
      </c>
      <c r="D1957" s="45">
        <v>6.7233669999999996</v>
      </c>
      <c r="E1957" s="45">
        <v>0</v>
      </c>
      <c r="F1957" s="45">
        <v>0</v>
      </c>
    </row>
    <row r="1958" spans="3:6">
      <c r="C1958" s="267" t="s">
        <v>1610</v>
      </c>
      <c r="D1958" s="45">
        <v>6.7315509999999996</v>
      </c>
      <c r="E1958" s="45">
        <v>1.511719</v>
      </c>
      <c r="F1958" s="45">
        <v>1.5117175</v>
      </c>
    </row>
    <row r="1959" spans="3:6">
      <c r="C1959" s="268" t="s">
        <v>1611</v>
      </c>
      <c r="D1959" s="45">
        <v>6.7315509999999996</v>
      </c>
      <c r="E1959" s="45">
        <v>1.511719</v>
      </c>
      <c r="F1959" s="45">
        <v>1.5117175</v>
      </c>
    </row>
    <row r="1960" spans="3:6">
      <c r="C1960" s="267" t="s">
        <v>2705</v>
      </c>
      <c r="D1960" s="45">
        <v>6.7315509999999996</v>
      </c>
      <c r="E1960" s="45">
        <v>1.548692</v>
      </c>
      <c r="F1960" s="45">
        <v>1.54869028</v>
      </c>
    </row>
    <row r="1961" spans="3:6">
      <c r="C1961" s="268" t="s">
        <v>1612</v>
      </c>
      <c r="D1961" s="45">
        <v>6.7315509999999996</v>
      </c>
      <c r="E1961" s="45">
        <v>1.548692</v>
      </c>
      <c r="F1961" s="45">
        <v>1.54869028</v>
      </c>
    </row>
    <row r="1962" spans="3:6">
      <c r="C1962" s="267" t="s">
        <v>4009</v>
      </c>
      <c r="D1962" s="45">
        <v>11.208701</v>
      </c>
      <c r="E1962" s="45">
        <v>2.4714619999999998</v>
      </c>
      <c r="F1962" s="45">
        <v>2.4714601800000002</v>
      </c>
    </row>
    <row r="1963" spans="3:6">
      <c r="C1963" s="268" t="s">
        <v>1613</v>
      </c>
      <c r="D1963" s="45">
        <v>11.208701</v>
      </c>
      <c r="E1963" s="45">
        <v>2.4714619999999998</v>
      </c>
      <c r="F1963" s="45">
        <v>2.4714601800000002</v>
      </c>
    </row>
    <row r="1964" spans="3:6">
      <c r="C1964" s="267" t="s">
        <v>2952</v>
      </c>
      <c r="D1964" s="45">
        <v>7.7862080000000002</v>
      </c>
      <c r="E1964" s="45">
        <v>0</v>
      </c>
      <c r="F1964" s="45">
        <v>0</v>
      </c>
    </row>
    <row r="1965" spans="3:6">
      <c r="C1965" s="268" t="s">
        <v>2953</v>
      </c>
      <c r="D1965" s="45">
        <v>7.7862080000000002</v>
      </c>
      <c r="E1965" s="45">
        <v>0</v>
      </c>
      <c r="F1965" s="45">
        <v>0</v>
      </c>
    </row>
    <row r="1966" spans="3:6">
      <c r="C1966" s="267" t="s">
        <v>2629</v>
      </c>
      <c r="D1966" s="45">
        <v>29.127071999999998</v>
      </c>
      <c r="E1966" s="45">
        <v>17.239794</v>
      </c>
      <c r="F1966" s="45">
        <v>17.239794</v>
      </c>
    </row>
    <row r="1967" spans="3:6">
      <c r="C1967" s="268" t="s">
        <v>2630</v>
      </c>
      <c r="D1967" s="45">
        <v>29.127071999999998</v>
      </c>
      <c r="E1967" s="45">
        <v>17.239794</v>
      </c>
      <c r="F1967" s="45">
        <v>17.239794</v>
      </c>
    </row>
    <row r="1968" spans="3:6">
      <c r="C1968" s="267" t="s">
        <v>433</v>
      </c>
      <c r="D1968" s="45">
        <v>0</v>
      </c>
      <c r="E1968" s="45">
        <v>119.87679531000001</v>
      </c>
      <c r="F1968" s="45">
        <v>119.87679387999999</v>
      </c>
    </row>
    <row r="1969" spans="3:6">
      <c r="C1969" s="268" t="s">
        <v>769</v>
      </c>
      <c r="D1969" s="45">
        <v>0</v>
      </c>
      <c r="E1969" s="45">
        <v>119.87679531000001</v>
      </c>
      <c r="F1969" s="45">
        <v>119.87679387999999</v>
      </c>
    </row>
    <row r="1970" spans="3:6">
      <c r="C1970" s="267" t="s">
        <v>3748</v>
      </c>
      <c r="D1970" s="45">
        <v>0</v>
      </c>
      <c r="E1970" s="45">
        <v>1.4874467300000001</v>
      </c>
      <c r="F1970" s="45">
        <v>1.48744568</v>
      </c>
    </row>
    <row r="1971" spans="3:6">
      <c r="C1971" s="268" t="s">
        <v>3747</v>
      </c>
      <c r="D1971" s="45">
        <v>0</v>
      </c>
      <c r="E1971" s="45">
        <v>1.4874467300000001</v>
      </c>
      <c r="F1971" s="45">
        <v>1.48744568</v>
      </c>
    </row>
    <row r="1972" spans="3:6">
      <c r="C1972" s="267" t="s">
        <v>3727</v>
      </c>
      <c r="D1972" s="45">
        <v>0</v>
      </c>
      <c r="E1972" s="45">
        <v>4.1230385400000005</v>
      </c>
      <c r="F1972" s="45">
        <v>0.17756761999999998</v>
      </c>
    </row>
    <row r="1973" spans="3:6">
      <c r="C1973" s="268" t="s">
        <v>3726</v>
      </c>
      <c r="D1973" s="45">
        <v>0</v>
      </c>
      <c r="E1973" s="45">
        <v>4.1230385400000005</v>
      </c>
      <c r="F1973" s="45">
        <v>0.17756761999999998</v>
      </c>
    </row>
    <row r="1974" spans="3:6">
      <c r="C1974" s="265" t="s">
        <v>281</v>
      </c>
      <c r="D1974" s="266">
        <v>0</v>
      </c>
      <c r="E1974" s="266">
        <v>6.7284169700000005</v>
      </c>
      <c r="F1974" s="266">
        <v>0</v>
      </c>
    </row>
    <row r="1975" spans="3:6">
      <c r="C1975" s="267" t="s">
        <v>4305</v>
      </c>
      <c r="D1975" s="45">
        <v>0</v>
      </c>
      <c r="E1975" s="45">
        <v>6.7284169700000005</v>
      </c>
      <c r="F1975" s="45">
        <v>0</v>
      </c>
    </row>
    <row r="1976" spans="3:6">
      <c r="C1976" s="268" t="s">
        <v>4304</v>
      </c>
      <c r="D1976" s="45">
        <v>0</v>
      </c>
      <c r="E1976" s="45">
        <v>6.7284169700000005</v>
      </c>
      <c r="F1976" s="45">
        <v>0</v>
      </c>
    </row>
    <row r="1977" spans="3:6">
      <c r="C1977" s="265" t="s">
        <v>296</v>
      </c>
      <c r="D1977" s="266">
        <v>250.38244299999999</v>
      </c>
      <c r="E1977" s="266">
        <v>220.98864240999998</v>
      </c>
      <c r="F1977" s="266">
        <v>220.98863872999999</v>
      </c>
    </row>
    <row r="1978" spans="3:6">
      <c r="C1978" s="267" t="s">
        <v>4008</v>
      </c>
      <c r="D1978" s="45">
        <v>0</v>
      </c>
      <c r="E1978" s="45">
        <v>3.4811277299999999</v>
      </c>
      <c r="F1978" s="45">
        <v>3.4811277299999999</v>
      </c>
    </row>
    <row r="1979" spans="3:6">
      <c r="C1979" s="268" t="s">
        <v>3267</v>
      </c>
      <c r="D1979" s="45">
        <v>0</v>
      </c>
      <c r="E1979" s="45">
        <v>3.4811277299999999</v>
      </c>
      <c r="F1979" s="45">
        <v>3.4811277299999999</v>
      </c>
    </row>
    <row r="1980" spans="3:6">
      <c r="C1980" s="267" t="s">
        <v>3266</v>
      </c>
      <c r="D1980" s="45">
        <v>0</v>
      </c>
      <c r="E1980" s="45">
        <v>3.6800000000000003E-6</v>
      </c>
      <c r="F1980" s="45">
        <v>0</v>
      </c>
    </row>
    <row r="1981" spans="3:6">
      <c r="C1981" s="268" t="s">
        <v>3265</v>
      </c>
      <c r="D1981" s="45">
        <v>0</v>
      </c>
      <c r="E1981" s="45">
        <v>3.6800000000000003E-6</v>
      </c>
      <c r="F1981" s="45">
        <v>0</v>
      </c>
    </row>
    <row r="1982" spans="3:6">
      <c r="C1982" s="267" t="s">
        <v>433</v>
      </c>
      <c r="D1982" s="45">
        <v>250.38244299999999</v>
      </c>
      <c r="E1982" s="45">
        <v>217.50751099999999</v>
      </c>
      <c r="F1982" s="45">
        <v>217.50751099999999</v>
      </c>
    </row>
    <row r="1983" spans="3:6">
      <c r="C1983" s="268" t="s">
        <v>769</v>
      </c>
      <c r="D1983" s="45">
        <v>250.38244299999999</v>
      </c>
      <c r="E1983" s="45">
        <v>217.50751099999999</v>
      </c>
      <c r="F1983" s="45">
        <v>217.50751099999999</v>
      </c>
    </row>
    <row r="1984" spans="3:6">
      <c r="C1984" s="265" t="s">
        <v>283</v>
      </c>
      <c r="D1984" s="266">
        <v>14.9566</v>
      </c>
      <c r="E1984" s="266">
        <v>14.9566</v>
      </c>
      <c r="F1984" s="266">
        <v>0</v>
      </c>
    </row>
    <row r="1985" spans="3:6">
      <c r="C1985" s="267" t="s">
        <v>280</v>
      </c>
      <c r="D1985" s="45">
        <v>14.9566</v>
      </c>
      <c r="E1985" s="45">
        <v>14.9566</v>
      </c>
      <c r="F1985" s="45">
        <v>0</v>
      </c>
    </row>
    <row r="1986" spans="3:6">
      <c r="C1986" s="268" t="s">
        <v>762</v>
      </c>
      <c r="D1986" s="45">
        <v>14.9566</v>
      </c>
      <c r="E1986" s="45">
        <v>14.9566</v>
      </c>
      <c r="F1986" s="45">
        <v>0</v>
      </c>
    </row>
    <row r="1987" spans="3:6">
      <c r="C1987" s="193" t="s">
        <v>434</v>
      </c>
      <c r="D1987" s="45">
        <v>1600.4618840000001</v>
      </c>
      <c r="E1987" s="45">
        <v>1531.4913193699999</v>
      </c>
      <c r="F1987" s="45">
        <v>1076.2066520000001</v>
      </c>
    </row>
    <row r="1988" spans="3:6">
      <c r="C1988" s="265" t="s">
        <v>279</v>
      </c>
      <c r="D1988" s="266">
        <v>959.29539699999998</v>
      </c>
      <c r="E1988" s="266">
        <v>1059.5336433499999</v>
      </c>
      <c r="F1988" s="266">
        <v>942.75030175999996</v>
      </c>
    </row>
    <row r="1989" spans="3:6">
      <c r="C1989" s="267" t="s">
        <v>4007</v>
      </c>
      <c r="D1989" s="45">
        <v>6.7794369999999997</v>
      </c>
      <c r="E1989" s="45">
        <v>1.593658</v>
      </c>
      <c r="F1989" s="45">
        <v>1.5936566299999999</v>
      </c>
    </row>
    <row r="1990" spans="3:6">
      <c r="C1990" s="268" t="s">
        <v>2228</v>
      </c>
      <c r="D1990" s="45">
        <v>6.7794369999999997</v>
      </c>
      <c r="E1990" s="45">
        <v>1.593658</v>
      </c>
      <c r="F1990" s="45">
        <v>1.5936566299999999</v>
      </c>
    </row>
    <row r="1991" spans="3:6">
      <c r="C1991" s="267" t="s">
        <v>435</v>
      </c>
      <c r="D1991" s="45">
        <v>4.5999999999999996</v>
      </c>
      <c r="E1991" s="45">
        <v>21.6</v>
      </c>
      <c r="F1991" s="45">
        <v>10.277966379999999</v>
      </c>
    </row>
    <row r="1992" spans="3:6">
      <c r="C1992" s="268" t="s">
        <v>770</v>
      </c>
      <c r="D1992" s="45">
        <v>4.5999999999999996</v>
      </c>
      <c r="E1992" s="45">
        <v>21.6</v>
      </c>
      <c r="F1992" s="45">
        <v>10.277966379999999</v>
      </c>
    </row>
    <row r="1993" spans="3:6">
      <c r="C1993" s="267" t="s">
        <v>4006</v>
      </c>
      <c r="D1993" s="45">
        <v>9.9203410000000005</v>
      </c>
      <c r="E1993" s="45">
        <v>34.198637840000004</v>
      </c>
      <c r="F1993" s="45">
        <v>34.175465840000001</v>
      </c>
    </row>
    <row r="1994" spans="3:6">
      <c r="C1994" s="268" t="s">
        <v>771</v>
      </c>
      <c r="D1994" s="45">
        <v>9.9203410000000005</v>
      </c>
      <c r="E1994" s="45">
        <v>34.198637840000004</v>
      </c>
      <c r="F1994" s="45">
        <v>34.175465840000001</v>
      </c>
    </row>
    <row r="1995" spans="3:6">
      <c r="C1995" s="267" t="s">
        <v>2229</v>
      </c>
      <c r="D1995" s="45">
        <v>11.28941</v>
      </c>
      <c r="E1995" s="45">
        <v>2.4643137999999998</v>
      </c>
      <c r="F1995" s="45">
        <v>2.4643137999999998</v>
      </c>
    </row>
    <row r="1996" spans="3:6">
      <c r="C1996" s="268" t="s">
        <v>2230</v>
      </c>
      <c r="D1996" s="45">
        <v>11.28941</v>
      </c>
      <c r="E1996" s="45">
        <v>2.4643137999999998</v>
      </c>
      <c r="F1996" s="45">
        <v>2.4643137999999998</v>
      </c>
    </row>
    <row r="1997" spans="3:6">
      <c r="C1997" s="267" t="s">
        <v>2231</v>
      </c>
      <c r="D1997" s="45">
        <v>4.8021200000000004</v>
      </c>
      <c r="E1997" s="45">
        <v>1.0955168799999999</v>
      </c>
      <c r="F1997" s="45">
        <v>1.0955168799999999</v>
      </c>
    </row>
    <row r="1998" spans="3:6">
      <c r="C1998" s="268" t="s">
        <v>2232</v>
      </c>
      <c r="D1998" s="45">
        <v>4.8021200000000004</v>
      </c>
      <c r="E1998" s="45">
        <v>1.0955168799999999</v>
      </c>
      <c r="F1998" s="45">
        <v>1.0955168799999999</v>
      </c>
    </row>
    <row r="1999" spans="3:6">
      <c r="C1999" s="267" t="s">
        <v>2233</v>
      </c>
      <c r="D1999" s="45">
        <v>11.28941</v>
      </c>
      <c r="E1999" s="45">
        <v>2.4643148999999998</v>
      </c>
      <c r="F1999" s="45">
        <v>2.4643139000000001</v>
      </c>
    </row>
    <row r="2000" spans="3:6">
      <c r="C2000" s="268" t="s">
        <v>2234</v>
      </c>
      <c r="D2000" s="45">
        <v>11.28941</v>
      </c>
      <c r="E2000" s="45">
        <v>2.4643148999999998</v>
      </c>
      <c r="F2000" s="45">
        <v>2.4643139000000001</v>
      </c>
    </row>
    <row r="2001" spans="3:6">
      <c r="C2001" s="267" t="s">
        <v>4005</v>
      </c>
      <c r="D2001" s="45">
        <v>0</v>
      </c>
      <c r="E2001" s="45">
        <v>0</v>
      </c>
      <c r="F2001" s="45">
        <v>0</v>
      </c>
    </row>
    <row r="2002" spans="3:6">
      <c r="C2002" s="268" t="s">
        <v>3680</v>
      </c>
      <c r="D2002" s="45">
        <v>0</v>
      </c>
      <c r="E2002" s="45">
        <v>0</v>
      </c>
      <c r="F2002" s="45">
        <v>0</v>
      </c>
    </row>
    <row r="2003" spans="3:6">
      <c r="C2003" s="267" t="s">
        <v>2235</v>
      </c>
      <c r="D2003" s="45">
        <v>11.28941</v>
      </c>
      <c r="E2003" s="45">
        <v>6.4160649999999997</v>
      </c>
      <c r="F2003" s="45">
        <v>6.4160647599999994</v>
      </c>
    </row>
    <row r="2004" spans="3:6">
      <c r="C2004" s="268" t="s">
        <v>2236</v>
      </c>
      <c r="D2004" s="45">
        <v>11.28941</v>
      </c>
      <c r="E2004" s="45">
        <v>6.4160649999999997</v>
      </c>
      <c r="F2004" s="45">
        <v>6.4160647599999994</v>
      </c>
    </row>
    <row r="2005" spans="3:6">
      <c r="C2005" s="267" t="s">
        <v>2237</v>
      </c>
      <c r="D2005" s="45">
        <v>11.28941</v>
      </c>
      <c r="E2005" s="45">
        <v>2.51024</v>
      </c>
      <c r="F2005" s="45">
        <v>2.5102394300000004</v>
      </c>
    </row>
    <row r="2006" spans="3:6">
      <c r="C2006" s="268" t="s">
        <v>2238</v>
      </c>
      <c r="D2006" s="45">
        <v>11.28941</v>
      </c>
      <c r="E2006" s="45">
        <v>2.51024</v>
      </c>
      <c r="F2006" s="45">
        <v>2.5102394300000004</v>
      </c>
    </row>
    <row r="2007" spans="3:6">
      <c r="C2007" s="267" t="s">
        <v>4004</v>
      </c>
      <c r="D2007" s="45">
        <v>11.28941</v>
      </c>
      <c r="E2007" s="45">
        <v>6.41606583</v>
      </c>
      <c r="F2007" s="45">
        <v>6.4160647599999994</v>
      </c>
    </row>
    <row r="2008" spans="3:6">
      <c r="C2008" s="268" t="s">
        <v>2239</v>
      </c>
      <c r="D2008" s="45">
        <v>11.28941</v>
      </c>
      <c r="E2008" s="45">
        <v>6.41606583</v>
      </c>
      <c r="F2008" s="45">
        <v>6.4160647599999994</v>
      </c>
    </row>
    <row r="2009" spans="3:6">
      <c r="C2009" s="267" t="s">
        <v>436</v>
      </c>
      <c r="D2009" s="45">
        <v>39.566127999999999</v>
      </c>
      <c r="E2009" s="45">
        <v>0</v>
      </c>
      <c r="F2009" s="45">
        <v>0</v>
      </c>
    </row>
    <row r="2010" spans="3:6">
      <c r="C2010" s="268" t="s">
        <v>772</v>
      </c>
      <c r="D2010" s="45">
        <v>39.566127999999999</v>
      </c>
      <c r="E2010" s="45">
        <v>0</v>
      </c>
      <c r="F2010" s="45">
        <v>0</v>
      </c>
    </row>
    <row r="2011" spans="3:6">
      <c r="C2011" s="267" t="s">
        <v>2706</v>
      </c>
      <c r="D2011" s="45">
        <v>6.7794369999999997</v>
      </c>
      <c r="E2011" s="45">
        <v>6.7794369999999997</v>
      </c>
      <c r="F2011" s="45">
        <v>4.1601634499999998</v>
      </c>
    </row>
    <row r="2012" spans="3:6">
      <c r="C2012" s="268" t="s">
        <v>2240</v>
      </c>
      <c r="D2012" s="45">
        <v>6.7794369999999997</v>
      </c>
      <c r="E2012" s="45">
        <v>6.7794369999999997</v>
      </c>
      <c r="F2012" s="45">
        <v>4.1601634499999998</v>
      </c>
    </row>
    <row r="2013" spans="3:6">
      <c r="C2013" s="267" t="s">
        <v>1315</v>
      </c>
      <c r="D2013" s="45">
        <v>28.510752</v>
      </c>
      <c r="E2013" s="45">
        <v>7.18411971</v>
      </c>
      <c r="F2013" s="45">
        <v>7.1841183300000004</v>
      </c>
    </row>
    <row r="2014" spans="3:6">
      <c r="C2014" s="268" t="s">
        <v>1316</v>
      </c>
      <c r="D2014" s="45">
        <v>6.6062060000000002</v>
      </c>
      <c r="E2014" s="45">
        <v>2.2555978300000001</v>
      </c>
      <c r="F2014" s="45">
        <v>2.25559698</v>
      </c>
    </row>
    <row r="2015" spans="3:6">
      <c r="C2015" s="268" t="s">
        <v>2241</v>
      </c>
      <c r="D2015" s="45">
        <v>21.904546</v>
      </c>
      <c r="E2015" s="45">
        <v>4.9285218799999999</v>
      </c>
      <c r="F2015" s="45">
        <v>4.9285213499999996</v>
      </c>
    </row>
    <row r="2016" spans="3:6">
      <c r="C2016" s="267" t="s">
        <v>4003</v>
      </c>
      <c r="D2016" s="45">
        <v>15.918298999999999</v>
      </c>
      <c r="E2016" s="45">
        <v>3.8605407</v>
      </c>
      <c r="F2016" s="45">
        <v>3.8605377999999999</v>
      </c>
    </row>
    <row r="2017" spans="3:6">
      <c r="C2017" s="268" t="s">
        <v>1317</v>
      </c>
      <c r="D2017" s="45">
        <v>4.628889</v>
      </c>
      <c r="E2017" s="45">
        <v>1.3204226999999999</v>
      </c>
      <c r="F2017" s="45">
        <v>1.3204217199999999</v>
      </c>
    </row>
    <row r="2018" spans="3:6">
      <c r="C2018" s="268" t="s">
        <v>2242</v>
      </c>
      <c r="D2018" s="45">
        <v>11.28941</v>
      </c>
      <c r="E2018" s="45">
        <v>2.5401180000000001</v>
      </c>
      <c r="F2018" s="45">
        <v>2.5401160800000002</v>
      </c>
    </row>
    <row r="2019" spans="3:6">
      <c r="C2019" s="267" t="s">
        <v>437</v>
      </c>
      <c r="D2019" s="45">
        <v>14.473656999999999</v>
      </c>
      <c r="E2019" s="45">
        <v>9.9999999999999995E-7</v>
      </c>
      <c r="F2019" s="45">
        <v>0</v>
      </c>
    </row>
    <row r="2020" spans="3:6">
      <c r="C2020" s="268" t="s">
        <v>773</v>
      </c>
      <c r="D2020" s="45">
        <v>14.473656999999999</v>
      </c>
      <c r="E2020" s="45">
        <v>9.9999999999999995E-7</v>
      </c>
      <c r="F2020" s="45">
        <v>0</v>
      </c>
    </row>
    <row r="2021" spans="3:6">
      <c r="C2021" s="267" t="s">
        <v>1318</v>
      </c>
      <c r="D2021" s="45">
        <v>17.895616</v>
      </c>
      <c r="E2021" s="45">
        <v>9.4932803700000008</v>
      </c>
      <c r="F2021" s="45">
        <v>8.4932786500000006</v>
      </c>
    </row>
    <row r="2022" spans="3:6">
      <c r="C2022" s="268" t="s">
        <v>1319</v>
      </c>
      <c r="D2022" s="45">
        <v>11.116179000000001</v>
      </c>
      <c r="E2022" s="45">
        <v>7.96790837</v>
      </c>
      <c r="F2022" s="45">
        <v>6.9679081299999996</v>
      </c>
    </row>
    <row r="2023" spans="3:6">
      <c r="C2023" s="268" t="s">
        <v>2243</v>
      </c>
      <c r="D2023" s="45">
        <v>6.7794369999999997</v>
      </c>
      <c r="E2023" s="45">
        <v>1.525372</v>
      </c>
      <c r="F2023" s="45">
        <v>1.5253705200000001</v>
      </c>
    </row>
    <row r="2024" spans="3:6">
      <c r="C2024" s="267" t="s">
        <v>1320</v>
      </c>
      <c r="D2024" s="45">
        <v>22.405588999999999</v>
      </c>
      <c r="E2024" s="45">
        <v>16.330001369999998</v>
      </c>
      <c r="F2024" s="45">
        <v>7.6299886299999997</v>
      </c>
    </row>
    <row r="2025" spans="3:6">
      <c r="C2025" s="268" t="s">
        <v>1321</v>
      </c>
      <c r="D2025" s="45">
        <v>11.116179000000001</v>
      </c>
      <c r="E2025" s="45">
        <v>9.7266563699999988</v>
      </c>
      <c r="F2025" s="45">
        <v>1.02664701</v>
      </c>
    </row>
    <row r="2026" spans="3:6">
      <c r="C2026" s="268" t="s">
        <v>2244</v>
      </c>
      <c r="D2026" s="45">
        <v>11.28941</v>
      </c>
      <c r="E2026" s="45">
        <v>6.603345</v>
      </c>
      <c r="F2026" s="45">
        <v>6.6033416200000001</v>
      </c>
    </row>
    <row r="2027" spans="3:6">
      <c r="C2027" s="267" t="s">
        <v>1322</v>
      </c>
      <c r="D2027" s="45">
        <v>15.918298999999999</v>
      </c>
      <c r="E2027" s="45">
        <v>6.1339949499999999</v>
      </c>
      <c r="F2027" s="45">
        <v>6.1339935399999996</v>
      </c>
    </row>
    <row r="2028" spans="3:6">
      <c r="C2028" s="268" t="s">
        <v>1323</v>
      </c>
      <c r="D2028" s="45">
        <v>4.628889</v>
      </c>
      <c r="E2028" s="45">
        <v>3.6251709500000002</v>
      </c>
      <c r="F2028" s="45">
        <v>3.6251700800000002</v>
      </c>
    </row>
    <row r="2029" spans="3:6">
      <c r="C2029" s="268" t="s">
        <v>2245</v>
      </c>
      <c r="D2029" s="45">
        <v>11.28941</v>
      </c>
      <c r="E2029" s="45">
        <v>2.5088240000000002</v>
      </c>
      <c r="F2029" s="45">
        <v>2.5088234599999999</v>
      </c>
    </row>
    <row r="2030" spans="3:6">
      <c r="C2030" s="267" t="s">
        <v>1324</v>
      </c>
      <c r="D2030" s="45">
        <v>13.385643</v>
      </c>
      <c r="E2030" s="45">
        <v>1.5571600000000001</v>
      </c>
      <c r="F2030" s="45">
        <v>1.5571582800000001</v>
      </c>
    </row>
    <row r="2031" spans="3:6">
      <c r="C2031" s="268" t="s">
        <v>1325</v>
      </c>
      <c r="D2031" s="45">
        <v>6.6062060000000002</v>
      </c>
      <c r="E2031" s="45">
        <v>9.9999999999999995E-7</v>
      </c>
      <c r="F2031" s="45">
        <v>0</v>
      </c>
    </row>
    <row r="2032" spans="3:6">
      <c r="C2032" s="268" t="s">
        <v>2246</v>
      </c>
      <c r="D2032" s="45">
        <v>6.7794369999999997</v>
      </c>
      <c r="E2032" s="45">
        <v>1.557159</v>
      </c>
      <c r="F2032" s="45">
        <v>1.5571582800000001</v>
      </c>
    </row>
    <row r="2033" spans="3:6">
      <c r="C2033" s="267" t="s">
        <v>1326</v>
      </c>
      <c r="D2033" s="45">
        <v>11.408326000000001</v>
      </c>
      <c r="E2033" s="45">
        <v>2.7535850000000002</v>
      </c>
      <c r="F2033" s="45">
        <v>2.7535834100000001</v>
      </c>
    </row>
    <row r="2034" spans="3:6">
      <c r="C2034" s="268" t="s">
        <v>1327</v>
      </c>
      <c r="D2034" s="45">
        <v>4.628889</v>
      </c>
      <c r="E2034" s="45">
        <v>9.9999999999999995E-7</v>
      </c>
      <c r="F2034" s="45">
        <v>0</v>
      </c>
    </row>
    <row r="2035" spans="3:6">
      <c r="C2035" s="268" t="s">
        <v>2247</v>
      </c>
      <c r="D2035" s="45">
        <v>6.7794369999999997</v>
      </c>
      <c r="E2035" s="45">
        <v>2.753584</v>
      </c>
      <c r="F2035" s="45">
        <v>2.7535834100000001</v>
      </c>
    </row>
    <row r="2036" spans="3:6">
      <c r="C2036" s="267" t="s">
        <v>438</v>
      </c>
      <c r="D2036" s="45">
        <v>3.1168710000000002</v>
      </c>
      <c r="E2036" s="45">
        <v>27.600062140000002</v>
      </c>
      <c r="F2036" s="45">
        <v>25.983187839999999</v>
      </c>
    </row>
    <row r="2037" spans="3:6">
      <c r="C2037" s="268" t="s">
        <v>774</v>
      </c>
      <c r="D2037" s="45">
        <v>3.1168710000000002</v>
      </c>
      <c r="E2037" s="45">
        <v>27.600062140000002</v>
      </c>
      <c r="F2037" s="45">
        <v>25.983187839999999</v>
      </c>
    </row>
    <row r="2038" spans="3:6">
      <c r="C2038" s="267" t="s">
        <v>4002</v>
      </c>
      <c r="D2038" s="45">
        <v>28.575728000000002</v>
      </c>
      <c r="E2038" s="45">
        <v>148.39639621999999</v>
      </c>
      <c r="F2038" s="45">
        <v>139.82958872999998</v>
      </c>
    </row>
    <row r="2039" spans="3:6">
      <c r="C2039" s="268" t="s">
        <v>775</v>
      </c>
      <c r="D2039" s="45">
        <v>28.575728000000002</v>
      </c>
      <c r="E2039" s="45">
        <v>148.39639621999999</v>
      </c>
      <c r="F2039" s="45">
        <v>139.82958872999998</v>
      </c>
    </row>
    <row r="2040" spans="3:6">
      <c r="C2040" s="267" t="s">
        <v>4001</v>
      </c>
      <c r="D2040" s="45">
        <v>0</v>
      </c>
      <c r="E2040" s="45">
        <v>15</v>
      </c>
      <c r="F2040" s="45">
        <v>0</v>
      </c>
    </row>
    <row r="2041" spans="3:6">
      <c r="C2041" s="268" t="s">
        <v>3679</v>
      </c>
      <c r="D2041" s="45">
        <v>0</v>
      </c>
      <c r="E2041" s="45">
        <v>15</v>
      </c>
      <c r="F2041" s="45">
        <v>0</v>
      </c>
    </row>
    <row r="2042" spans="3:6">
      <c r="C2042" s="267" t="s">
        <v>1908</v>
      </c>
      <c r="D2042" s="45">
        <v>45.809137999999997</v>
      </c>
      <c r="E2042" s="45">
        <v>95.242266999999998</v>
      </c>
      <c r="F2042" s="45">
        <v>90.242266400000005</v>
      </c>
    </row>
    <row r="2043" spans="3:6">
      <c r="C2043" s="268" t="s">
        <v>1909</v>
      </c>
      <c r="D2043" s="45">
        <v>45.809137999999997</v>
      </c>
      <c r="E2043" s="45">
        <v>95.242266999999998</v>
      </c>
      <c r="F2043" s="45">
        <v>90.242266400000005</v>
      </c>
    </row>
    <row r="2044" spans="3:6">
      <c r="C2044" s="267" t="s">
        <v>2631</v>
      </c>
      <c r="D2044" s="45">
        <v>26.188880000000001</v>
      </c>
      <c r="E2044" s="45">
        <v>45.000019000000002</v>
      </c>
      <c r="F2044" s="45">
        <v>44.9996863</v>
      </c>
    </row>
    <row r="2045" spans="3:6">
      <c r="C2045" s="268" t="s">
        <v>2632</v>
      </c>
      <c r="D2045" s="45">
        <v>26.188880000000001</v>
      </c>
      <c r="E2045" s="45">
        <v>45.000019000000002</v>
      </c>
      <c r="F2045" s="45">
        <v>44.9996863</v>
      </c>
    </row>
    <row r="2046" spans="3:6">
      <c r="C2046" s="267" t="s">
        <v>4259</v>
      </c>
      <c r="D2046" s="45">
        <v>0</v>
      </c>
      <c r="E2046" s="45">
        <v>55.82</v>
      </c>
      <c r="F2046" s="45">
        <v>40.819940109999997</v>
      </c>
    </row>
    <row r="2047" spans="3:6">
      <c r="C2047" s="268" t="s">
        <v>4258</v>
      </c>
      <c r="D2047" s="45">
        <v>0</v>
      </c>
      <c r="E2047" s="45">
        <v>55.82</v>
      </c>
      <c r="F2047" s="45">
        <v>40.819940109999997</v>
      </c>
    </row>
    <row r="2048" spans="3:6">
      <c r="C2048" s="267" t="s">
        <v>972</v>
      </c>
      <c r="D2048" s="45">
        <v>0.70926299999999998</v>
      </c>
      <c r="E2048" s="45">
        <v>0</v>
      </c>
      <c r="F2048" s="45">
        <v>0</v>
      </c>
    </row>
    <row r="2049" spans="3:6">
      <c r="C2049" s="268" t="s">
        <v>973</v>
      </c>
      <c r="D2049" s="45">
        <v>0.70926299999999998</v>
      </c>
      <c r="E2049" s="45">
        <v>0</v>
      </c>
      <c r="F2049" s="45">
        <v>0</v>
      </c>
    </row>
    <row r="2050" spans="3:6">
      <c r="C2050" s="267" t="s">
        <v>4000</v>
      </c>
      <c r="D2050" s="45">
        <v>0</v>
      </c>
      <c r="E2050" s="45">
        <v>0.34152666999999998</v>
      </c>
      <c r="F2050" s="45">
        <v>0.34152666999999998</v>
      </c>
    </row>
    <row r="2051" spans="3:6">
      <c r="C2051" s="268" t="s">
        <v>3678</v>
      </c>
      <c r="D2051" s="45">
        <v>0</v>
      </c>
      <c r="E2051" s="45">
        <v>0.34152666999999998</v>
      </c>
      <c r="F2051" s="45">
        <v>0.34152666999999998</v>
      </c>
    </row>
    <row r="2052" spans="3:6">
      <c r="C2052" s="267" t="s">
        <v>3210</v>
      </c>
      <c r="D2052" s="45">
        <v>0</v>
      </c>
      <c r="E2052" s="45">
        <v>10.55376833</v>
      </c>
      <c r="F2052" s="45">
        <v>8.5537683300000005</v>
      </c>
    </row>
    <row r="2053" spans="3:6">
      <c r="C2053" s="268" t="s">
        <v>3209</v>
      </c>
      <c r="D2053" s="45">
        <v>0</v>
      </c>
      <c r="E2053" s="45">
        <v>10.55376833</v>
      </c>
      <c r="F2053" s="45">
        <v>8.5537683300000005</v>
      </c>
    </row>
    <row r="2054" spans="3:6">
      <c r="C2054" s="267" t="s">
        <v>439</v>
      </c>
      <c r="D2054" s="45">
        <v>62.815613999999997</v>
      </c>
      <c r="E2054" s="45">
        <v>44.457110780000001</v>
      </c>
      <c r="F2054" s="45">
        <v>44.457064330000001</v>
      </c>
    </row>
    <row r="2055" spans="3:6">
      <c r="C2055" s="268" t="s">
        <v>776</v>
      </c>
      <c r="D2055" s="45">
        <v>62.815613999999997</v>
      </c>
      <c r="E2055" s="45">
        <v>44.457110780000001</v>
      </c>
      <c r="F2055" s="45">
        <v>44.457064330000001</v>
      </c>
    </row>
    <row r="2056" spans="3:6">
      <c r="C2056" s="267" t="s">
        <v>3468</v>
      </c>
      <c r="D2056" s="45">
        <v>0</v>
      </c>
      <c r="E2056" s="45">
        <v>0</v>
      </c>
      <c r="F2056" s="45">
        <v>0</v>
      </c>
    </row>
    <row r="2057" spans="3:6">
      <c r="C2057" s="268" t="s">
        <v>3467</v>
      </c>
      <c r="D2057" s="45">
        <v>0</v>
      </c>
      <c r="E2057" s="45">
        <v>0</v>
      </c>
      <c r="F2057" s="45">
        <v>0</v>
      </c>
    </row>
    <row r="2058" spans="3:6">
      <c r="C2058" s="267" t="s">
        <v>3466</v>
      </c>
      <c r="D2058" s="45">
        <v>0</v>
      </c>
      <c r="E2058" s="45">
        <v>0</v>
      </c>
      <c r="F2058" s="45">
        <v>0</v>
      </c>
    </row>
    <row r="2059" spans="3:6">
      <c r="C2059" s="268" t="s">
        <v>3465</v>
      </c>
      <c r="D2059" s="45">
        <v>0</v>
      </c>
      <c r="E2059" s="45">
        <v>0</v>
      </c>
      <c r="F2059" s="45">
        <v>0</v>
      </c>
    </row>
    <row r="2060" spans="3:6">
      <c r="C2060" s="267" t="s">
        <v>3464</v>
      </c>
      <c r="D2060" s="45">
        <v>0</v>
      </c>
      <c r="E2060" s="45">
        <v>0</v>
      </c>
      <c r="F2060" s="45">
        <v>0</v>
      </c>
    </row>
    <row r="2061" spans="3:6">
      <c r="C2061" s="268" t="s">
        <v>3463</v>
      </c>
      <c r="D2061" s="45">
        <v>0</v>
      </c>
      <c r="E2061" s="45">
        <v>0</v>
      </c>
      <c r="F2061" s="45">
        <v>0</v>
      </c>
    </row>
    <row r="2062" spans="3:6">
      <c r="C2062" s="267" t="s">
        <v>3462</v>
      </c>
      <c r="D2062" s="45">
        <v>0</v>
      </c>
      <c r="E2062" s="45">
        <v>0</v>
      </c>
      <c r="F2062" s="45">
        <v>0</v>
      </c>
    </row>
    <row r="2063" spans="3:6">
      <c r="C2063" s="268" t="s">
        <v>3461</v>
      </c>
      <c r="D2063" s="45">
        <v>0</v>
      </c>
      <c r="E2063" s="45">
        <v>0</v>
      </c>
      <c r="F2063" s="45">
        <v>0</v>
      </c>
    </row>
    <row r="2064" spans="3:6">
      <c r="C2064" s="267" t="s">
        <v>440</v>
      </c>
      <c r="D2064" s="45">
        <v>1.9868220000000001</v>
      </c>
      <c r="E2064" s="45">
        <v>24.198606519999998</v>
      </c>
      <c r="F2064" s="45">
        <v>0</v>
      </c>
    </row>
    <row r="2065" spans="3:6">
      <c r="C2065" s="268" t="s">
        <v>777</v>
      </c>
      <c r="D2065" s="45">
        <v>1.9868220000000001</v>
      </c>
      <c r="E2065" s="45">
        <v>24.198606519999998</v>
      </c>
      <c r="F2065" s="45">
        <v>0</v>
      </c>
    </row>
    <row r="2066" spans="3:6">
      <c r="C2066" s="267" t="s">
        <v>3999</v>
      </c>
      <c r="D2066" s="45">
        <v>0</v>
      </c>
      <c r="E2066" s="45">
        <v>0</v>
      </c>
      <c r="F2066" s="45">
        <v>0</v>
      </c>
    </row>
    <row r="2067" spans="3:6">
      <c r="C2067" s="268" t="s">
        <v>3460</v>
      </c>
      <c r="D2067" s="45">
        <v>0</v>
      </c>
      <c r="E2067" s="45">
        <v>0</v>
      </c>
      <c r="F2067" s="45">
        <v>0</v>
      </c>
    </row>
    <row r="2068" spans="3:6">
      <c r="C2068" s="267" t="s">
        <v>3998</v>
      </c>
      <c r="D2068" s="45">
        <v>0</v>
      </c>
      <c r="E2068" s="45">
        <v>0</v>
      </c>
      <c r="F2068" s="45">
        <v>0</v>
      </c>
    </row>
    <row r="2069" spans="3:6">
      <c r="C2069" s="268" t="s">
        <v>3459</v>
      </c>
      <c r="D2069" s="45">
        <v>0</v>
      </c>
      <c r="E2069" s="45">
        <v>0</v>
      </c>
      <c r="F2069" s="45">
        <v>0</v>
      </c>
    </row>
    <row r="2070" spans="3:6">
      <c r="C2070" s="267" t="s">
        <v>974</v>
      </c>
      <c r="D2070" s="45">
        <v>2.1792570000000002</v>
      </c>
      <c r="E2070" s="45">
        <v>0</v>
      </c>
      <c r="F2070" s="45">
        <v>0</v>
      </c>
    </row>
    <row r="2071" spans="3:6">
      <c r="C2071" s="268" t="s">
        <v>975</v>
      </c>
      <c r="D2071" s="45">
        <v>2.1792570000000002</v>
      </c>
      <c r="E2071" s="45">
        <v>0</v>
      </c>
      <c r="F2071" s="45">
        <v>0</v>
      </c>
    </row>
    <row r="2072" spans="3:6">
      <c r="C2072" s="267" t="s">
        <v>3458</v>
      </c>
      <c r="D2072" s="45">
        <v>0</v>
      </c>
      <c r="E2072" s="45">
        <v>0</v>
      </c>
      <c r="F2072" s="45">
        <v>0</v>
      </c>
    </row>
    <row r="2073" spans="3:6">
      <c r="C2073" s="268" t="s">
        <v>3457</v>
      </c>
      <c r="D2073" s="45">
        <v>0</v>
      </c>
      <c r="E2073" s="45">
        <v>0</v>
      </c>
      <c r="F2073" s="45">
        <v>0</v>
      </c>
    </row>
    <row r="2074" spans="3:6">
      <c r="C2074" s="267" t="s">
        <v>3997</v>
      </c>
      <c r="D2074" s="45">
        <v>11.580836</v>
      </c>
      <c r="E2074" s="45">
        <v>4.6418000000000001E-2</v>
      </c>
      <c r="F2074" s="45">
        <v>0</v>
      </c>
    </row>
    <row r="2075" spans="3:6">
      <c r="C2075" s="268" t="s">
        <v>778</v>
      </c>
      <c r="D2075" s="45">
        <v>11.580836</v>
      </c>
      <c r="E2075" s="45">
        <v>4.6418000000000001E-2</v>
      </c>
      <c r="F2075" s="45">
        <v>0</v>
      </c>
    </row>
    <row r="2076" spans="3:6">
      <c r="C2076" s="267" t="s">
        <v>2707</v>
      </c>
      <c r="D2076" s="45">
        <v>5.4481440000000001</v>
      </c>
      <c r="E2076" s="45">
        <v>3.5522119999999999</v>
      </c>
      <c r="F2076" s="45">
        <v>3.5522111600000001</v>
      </c>
    </row>
    <row r="2077" spans="3:6">
      <c r="C2077" s="268" t="s">
        <v>2250</v>
      </c>
      <c r="D2077" s="45">
        <v>5.4481440000000001</v>
      </c>
      <c r="E2077" s="45">
        <v>3.5522119999999999</v>
      </c>
      <c r="F2077" s="45">
        <v>3.5522111600000001</v>
      </c>
    </row>
    <row r="2078" spans="3:6">
      <c r="C2078" s="267" t="s">
        <v>441</v>
      </c>
      <c r="D2078" s="45">
        <v>13.817970000000001</v>
      </c>
      <c r="E2078" s="45">
        <v>64.420917029999998</v>
      </c>
      <c r="F2078" s="45">
        <v>64.42046603</v>
      </c>
    </row>
    <row r="2079" spans="3:6">
      <c r="C2079" s="268" t="s">
        <v>779</v>
      </c>
      <c r="D2079" s="45">
        <v>13.817970000000001</v>
      </c>
      <c r="E2079" s="45">
        <v>64.420917029999998</v>
      </c>
      <c r="F2079" s="45">
        <v>64.42046603</v>
      </c>
    </row>
    <row r="2080" spans="3:6">
      <c r="C2080" s="267" t="s">
        <v>442</v>
      </c>
      <c r="D2080" s="45">
        <v>9.9063639999999999</v>
      </c>
      <c r="E2080" s="45">
        <v>4.5748499999999996</v>
      </c>
      <c r="F2080" s="45">
        <v>4.5744239999999996</v>
      </c>
    </row>
    <row r="2081" spans="3:6">
      <c r="C2081" s="268" t="s">
        <v>780</v>
      </c>
      <c r="D2081" s="45">
        <v>9.9063639999999999</v>
      </c>
      <c r="E2081" s="45">
        <v>4.5748499999999996</v>
      </c>
      <c r="F2081" s="45">
        <v>4.5744239999999996</v>
      </c>
    </row>
    <row r="2082" spans="3:6">
      <c r="C2082" s="267" t="s">
        <v>443</v>
      </c>
      <c r="D2082" s="45">
        <v>7.8392710000000001</v>
      </c>
      <c r="E2082" s="45">
        <v>5.6654910000000003</v>
      </c>
      <c r="F2082" s="45">
        <v>1.6184833300000001</v>
      </c>
    </row>
    <row r="2083" spans="3:6">
      <c r="C2083" s="268" t="s">
        <v>781</v>
      </c>
      <c r="D2083" s="45">
        <v>7.8392710000000001</v>
      </c>
      <c r="E2083" s="45">
        <v>5.6654910000000003</v>
      </c>
      <c r="F2083" s="45">
        <v>1.6184833300000001</v>
      </c>
    </row>
    <row r="2084" spans="3:6">
      <c r="C2084" s="267" t="s">
        <v>3996</v>
      </c>
      <c r="D2084" s="45">
        <v>12.212762</v>
      </c>
      <c r="E2084" s="45">
        <v>10.552099999999999</v>
      </c>
      <c r="F2084" s="45">
        <v>10.552009930000001</v>
      </c>
    </row>
    <row r="2085" spans="3:6">
      <c r="C2085" s="268" t="s">
        <v>782</v>
      </c>
      <c r="D2085" s="45">
        <v>12.212762</v>
      </c>
      <c r="E2085" s="45">
        <v>10.552099999999999</v>
      </c>
      <c r="F2085" s="45">
        <v>10.552009930000001</v>
      </c>
    </row>
    <row r="2086" spans="3:6">
      <c r="C2086" s="267" t="s">
        <v>2954</v>
      </c>
      <c r="D2086" s="45">
        <v>11.123643</v>
      </c>
      <c r="E2086" s="45">
        <v>9.9999999999999995E-7</v>
      </c>
      <c r="F2086" s="45">
        <v>0</v>
      </c>
    </row>
    <row r="2087" spans="3:6">
      <c r="C2087" s="268" t="s">
        <v>2955</v>
      </c>
      <c r="D2087" s="45">
        <v>11.123643</v>
      </c>
      <c r="E2087" s="45">
        <v>9.9999999999999995E-7</v>
      </c>
      <c r="F2087" s="45">
        <v>0</v>
      </c>
    </row>
    <row r="2088" spans="3:6">
      <c r="C2088" s="267" t="s">
        <v>2956</v>
      </c>
      <c r="D2088" s="45">
        <v>0.85714999999999997</v>
      </c>
      <c r="E2088" s="45">
        <v>12.000000999999999</v>
      </c>
      <c r="F2088" s="45">
        <v>12</v>
      </c>
    </row>
    <row r="2089" spans="3:6">
      <c r="C2089" s="268" t="s">
        <v>2957</v>
      </c>
      <c r="D2089" s="45">
        <v>0.85714999999999997</v>
      </c>
      <c r="E2089" s="45">
        <v>12.000000999999999</v>
      </c>
      <c r="F2089" s="45">
        <v>12</v>
      </c>
    </row>
    <row r="2090" spans="3:6">
      <c r="C2090" s="267" t="s">
        <v>444</v>
      </c>
      <c r="D2090" s="45">
        <v>5.313714</v>
      </c>
      <c r="E2090" s="45">
        <v>5.8285782800000003</v>
      </c>
      <c r="F2090" s="45">
        <v>1.9977027599999999</v>
      </c>
    </row>
    <row r="2091" spans="3:6">
      <c r="C2091" s="268" t="s">
        <v>783</v>
      </c>
      <c r="D2091" s="45">
        <v>5.313714</v>
      </c>
      <c r="E2091" s="45">
        <v>5.8285782800000003</v>
      </c>
      <c r="F2091" s="45">
        <v>1.9977027599999999</v>
      </c>
    </row>
    <row r="2092" spans="3:6">
      <c r="C2092" s="267" t="s">
        <v>445</v>
      </c>
      <c r="D2092" s="45">
        <v>77.285965000000004</v>
      </c>
      <c r="E2092" s="45">
        <v>68.435632999999996</v>
      </c>
      <c r="F2092" s="45">
        <v>68.435272560000001</v>
      </c>
    </row>
    <row r="2093" spans="3:6">
      <c r="C2093" s="268" t="s">
        <v>784</v>
      </c>
      <c r="D2093" s="45">
        <v>77.285965000000004</v>
      </c>
      <c r="E2093" s="45">
        <v>68.435632999999996</v>
      </c>
      <c r="F2093" s="45">
        <v>68.435272560000001</v>
      </c>
    </row>
    <row r="2094" spans="3:6">
      <c r="C2094" s="267" t="s">
        <v>1023</v>
      </c>
      <c r="D2094" s="45">
        <v>17.11009</v>
      </c>
      <c r="E2094" s="45">
        <v>9.9999999999999995E-7</v>
      </c>
      <c r="F2094" s="45">
        <v>0</v>
      </c>
    </row>
    <row r="2095" spans="3:6">
      <c r="C2095" s="268" t="s">
        <v>1024</v>
      </c>
      <c r="D2095" s="45">
        <v>17.11009</v>
      </c>
      <c r="E2095" s="45">
        <v>9.9999999999999995E-7</v>
      </c>
      <c r="F2095" s="45">
        <v>0</v>
      </c>
    </row>
    <row r="2096" spans="3:6">
      <c r="C2096" s="267" t="s">
        <v>446</v>
      </c>
      <c r="D2096" s="45">
        <v>11.599688</v>
      </c>
      <c r="E2096" s="45">
        <v>9.8886132799999995</v>
      </c>
      <c r="F2096" s="45">
        <v>7.95001917</v>
      </c>
    </row>
    <row r="2097" spans="3:6">
      <c r="C2097" s="268" t="s">
        <v>785</v>
      </c>
      <c r="D2097" s="45">
        <v>11.599688</v>
      </c>
      <c r="E2097" s="45">
        <v>9.8886132799999995</v>
      </c>
      <c r="F2097" s="45">
        <v>7.95001917</v>
      </c>
    </row>
    <row r="2098" spans="3:6">
      <c r="C2098" s="267" t="s">
        <v>447</v>
      </c>
      <c r="D2098" s="45">
        <v>6.1463429999999999</v>
      </c>
      <c r="E2098" s="45">
        <v>28.342434230000002</v>
      </c>
      <c r="F2098" s="45">
        <v>17.07921185</v>
      </c>
    </row>
    <row r="2099" spans="3:6">
      <c r="C2099" s="268" t="s">
        <v>786</v>
      </c>
      <c r="D2099" s="45">
        <v>6.1463429999999999</v>
      </c>
      <c r="E2099" s="45">
        <v>28.342434230000002</v>
      </c>
      <c r="F2099" s="45">
        <v>17.07921185</v>
      </c>
    </row>
    <row r="2100" spans="3:6">
      <c r="C2100" s="267" t="s">
        <v>1082</v>
      </c>
      <c r="D2100" s="45">
        <v>98.118134999999995</v>
      </c>
      <c r="E2100" s="45">
        <v>44.062623000000002</v>
      </c>
      <c r="F2100" s="45">
        <v>44.062452119999996</v>
      </c>
    </row>
    <row r="2101" spans="3:6">
      <c r="C2101" s="268" t="s">
        <v>1083</v>
      </c>
      <c r="D2101" s="45">
        <v>28.030505999999999</v>
      </c>
      <c r="E2101" s="45">
        <v>3.2198289999999998</v>
      </c>
      <c r="F2101" s="45">
        <v>3.2198000000000002</v>
      </c>
    </row>
    <row r="2102" spans="3:6">
      <c r="C2102" s="268" t="s">
        <v>2633</v>
      </c>
      <c r="D2102" s="45">
        <v>70.087629000000007</v>
      </c>
      <c r="E2102" s="45">
        <v>40.842793999999998</v>
      </c>
      <c r="F2102" s="45">
        <v>40.842652119999997</v>
      </c>
    </row>
    <row r="2103" spans="3:6">
      <c r="C2103" s="267" t="s">
        <v>448</v>
      </c>
      <c r="D2103" s="45">
        <v>37</v>
      </c>
      <c r="E2103" s="45">
        <v>112.97648931000001</v>
      </c>
      <c r="F2103" s="45">
        <v>112.97648592</v>
      </c>
    </row>
    <row r="2104" spans="3:6">
      <c r="C2104" s="268" t="s">
        <v>787</v>
      </c>
      <c r="D2104" s="45">
        <v>37</v>
      </c>
      <c r="E2104" s="45">
        <v>112.97648931000001</v>
      </c>
      <c r="F2104" s="45">
        <v>112.97648592</v>
      </c>
    </row>
    <row r="2105" spans="3:6">
      <c r="C2105" s="267" t="s">
        <v>2763</v>
      </c>
      <c r="D2105" s="45">
        <v>42.495789000000002</v>
      </c>
      <c r="E2105" s="45">
        <v>47.197769210000004</v>
      </c>
      <c r="F2105" s="45">
        <v>46.793878549999995</v>
      </c>
    </row>
    <row r="2106" spans="3:6">
      <c r="C2106" s="268" t="s">
        <v>2764</v>
      </c>
      <c r="D2106" s="45">
        <v>42.495789000000002</v>
      </c>
      <c r="E2106" s="45">
        <v>47.197769210000004</v>
      </c>
      <c r="F2106" s="45">
        <v>46.793878549999995</v>
      </c>
    </row>
    <row r="2107" spans="3:6">
      <c r="C2107" s="267" t="s">
        <v>449</v>
      </c>
      <c r="D2107" s="45">
        <v>5.024165</v>
      </c>
      <c r="E2107" s="45">
        <v>0.20416500000000001</v>
      </c>
      <c r="F2107" s="45">
        <v>0</v>
      </c>
    </row>
    <row r="2108" spans="3:6">
      <c r="C2108" s="268" t="s">
        <v>788</v>
      </c>
      <c r="D2108" s="45">
        <v>5.024165</v>
      </c>
      <c r="E2108" s="45">
        <v>0.20416500000000001</v>
      </c>
      <c r="F2108" s="45">
        <v>0</v>
      </c>
    </row>
    <row r="2109" spans="3:6">
      <c r="C2109" s="267" t="s">
        <v>4257</v>
      </c>
      <c r="D2109" s="45">
        <v>0</v>
      </c>
      <c r="E2109" s="45">
        <v>40.731000000000002</v>
      </c>
      <c r="F2109" s="45">
        <v>40.730574509999997</v>
      </c>
    </row>
    <row r="2110" spans="3:6">
      <c r="C2110" s="268" t="s">
        <v>4256</v>
      </c>
      <c r="D2110" s="45">
        <v>0</v>
      </c>
      <c r="E2110" s="45">
        <v>40.731000000000002</v>
      </c>
      <c r="F2110" s="45">
        <v>40.730574509999997</v>
      </c>
    </row>
    <row r="2111" spans="3:6">
      <c r="C2111" s="267" t="s">
        <v>450</v>
      </c>
      <c r="D2111" s="45">
        <v>139.44366400000001</v>
      </c>
      <c r="E2111" s="45">
        <v>0</v>
      </c>
      <c r="F2111" s="45">
        <v>0</v>
      </c>
    </row>
    <row r="2112" spans="3:6">
      <c r="C2112" s="268" t="s">
        <v>789</v>
      </c>
      <c r="D2112" s="45">
        <v>139.44366400000001</v>
      </c>
      <c r="E2112" s="45">
        <v>0</v>
      </c>
      <c r="F2112" s="45">
        <v>0</v>
      </c>
    </row>
    <row r="2113" spans="3:6">
      <c r="C2113" s="267" t="s">
        <v>2248</v>
      </c>
      <c r="D2113" s="45">
        <v>6.7794369999999997</v>
      </c>
      <c r="E2113" s="45">
        <v>1.593658</v>
      </c>
      <c r="F2113" s="45">
        <v>1.59365669</v>
      </c>
    </row>
    <row r="2114" spans="3:6">
      <c r="C2114" s="268" t="s">
        <v>2249</v>
      </c>
      <c r="D2114" s="45">
        <v>6.7794369999999997</v>
      </c>
      <c r="E2114" s="45">
        <v>1.593658</v>
      </c>
      <c r="F2114" s="45">
        <v>1.59365669</v>
      </c>
    </row>
    <row r="2115" spans="3:6">
      <c r="C2115" s="265" t="s">
        <v>281</v>
      </c>
      <c r="D2115" s="266">
        <v>641.16648699999996</v>
      </c>
      <c r="E2115" s="266">
        <v>462.95767501999995</v>
      </c>
      <c r="F2115" s="266">
        <v>127.43425023999998</v>
      </c>
    </row>
    <row r="2116" spans="3:6">
      <c r="C2116" s="267" t="s">
        <v>3995</v>
      </c>
      <c r="D2116" s="45">
        <v>320.78410000000002</v>
      </c>
      <c r="E2116" s="45">
        <v>182.0573555</v>
      </c>
      <c r="F2116" s="45">
        <v>72.174720709999988</v>
      </c>
    </row>
    <row r="2117" spans="3:6">
      <c r="C2117" s="268" t="s">
        <v>1328</v>
      </c>
      <c r="D2117" s="45">
        <v>320.78410000000002</v>
      </c>
      <c r="E2117" s="45">
        <v>182.0573555</v>
      </c>
      <c r="F2117" s="45">
        <v>72.174720709999988</v>
      </c>
    </row>
    <row r="2118" spans="3:6">
      <c r="C2118" s="267" t="s">
        <v>2546</v>
      </c>
      <c r="D2118" s="45">
        <v>22.782378999999999</v>
      </c>
      <c r="E2118" s="45">
        <v>22.782378999999999</v>
      </c>
      <c r="F2118" s="45">
        <v>8.0366340999999988</v>
      </c>
    </row>
    <row r="2119" spans="3:6">
      <c r="C2119" s="268" t="s">
        <v>2547</v>
      </c>
      <c r="D2119" s="45">
        <v>22.782378999999999</v>
      </c>
      <c r="E2119" s="45">
        <v>22.782378999999999</v>
      </c>
      <c r="F2119" s="45">
        <v>8.0366340999999988</v>
      </c>
    </row>
    <row r="2120" spans="3:6">
      <c r="C2120" s="267" t="s">
        <v>2958</v>
      </c>
      <c r="D2120" s="45">
        <v>227.19999899999999</v>
      </c>
      <c r="E2120" s="45">
        <v>91.377992269999993</v>
      </c>
      <c r="F2120" s="45">
        <v>0</v>
      </c>
    </row>
    <row r="2121" spans="3:6">
      <c r="C2121" s="268" t="s">
        <v>2959</v>
      </c>
      <c r="D2121" s="45">
        <v>227.19999899999999</v>
      </c>
      <c r="E2121" s="45">
        <v>91.377992269999993</v>
      </c>
      <c r="F2121" s="45">
        <v>0</v>
      </c>
    </row>
    <row r="2122" spans="3:6">
      <c r="C2122" s="267" t="s">
        <v>2634</v>
      </c>
      <c r="D2122" s="45">
        <v>70.400008999999997</v>
      </c>
      <c r="E2122" s="45">
        <v>72.075948260000004</v>
      </c>
      <c r="F2122" s="45">
        <v>19.752548399999998</v>
      </c>
    </row>
    <row r="2123" spans="3:6">
      <c r="C2123" s="268" t="s">
        <v>2635</v>
      </c>
      <c r="D2123" s="45">
        <v>70.400008999999997</v>
      </c>
      <c r="E2123" s="45">
        <v>72.075948260000004</v>
      </c>
      <c r="F2123" s="45">
        <v>19.752548399999998</v>
      </c>
    </row>
    <row r="2124" spans="3:6">
      <c r="C2124" s="267" t="s">
        <v>3162</v>
      </c>
      <c r="D2124" s="45">
        <v>0</v>
      </c>
      <c r="E2124" s="45">
        <v>70.664000000000001</v>
      </c>
      <c r="F2124" s="45">
        <v>27.470347030000003</v>
      </c>
    </row>
    <row r="2125" spans="3:6">
      <c r="C2125" s="268" t="s">
        <v>3163</v>
      </c>
      <c r="D2125" s="45">
        <v>0</v>
      </c>
      <c r="E2125" s="45">
        <v>70.664000000000001</v>
      </c>
      <c r="F2125" s="45">
        <v>27.470347030000003</v>
      </c>
    </row>
    <row r="2126" spans="3:6">
      <c r="C2126" s="267" t="s">
        <v>3994</v>
      </c>
      <c r="D2126" s="45">
        <v>0</v>
      </c>
      <c r="E2126" s="45">
        <v>23.999999989999999</v>
      </c>
      <c r="F2126" s="45">
        <v>0</v>
      </c>
    </row>
    <row r="2127" spans="3:6">
      <c r="C2127" s="268" t="s">
        <v>3735</v>
      </c>
      <c r="D2127" s="45">
        <v>0</v>
      </c>
      <c r="E2127" s="45">
        <v>23.999999989999999</v>
      </c>
      <c r="F2127" s="45">
        <v>0</v>
      </c>
    </row>
    <row r="2128" spans="3:6">
      <c r="C2128" s="265" t="s">
        <v>296</v>
      </c>
      <c r="D2128" s="266">
        <v>0</v>
      </c>
      <c r="E2128" s="266">
        <v>9.0000009999999993</v>
      </c>
      <c r="F2128" s="266">
        <v>6.0221</v>
      </c>
    </row>
    <row r="2129" spans="3:6">
      <c r="C2129" s="267" t="s">
        <v>3993</v>
      </c>
      <c r="D2129" s="45">
        <v>0</v>
      </c>
      <c r="E2129" s="45">
        <v>9.9999999999999995E-7</v>
      </c>
      <c r="F2129" s="45">
        <v>0</v>
      </c>
    </row>
    <row r="2130" spans="3:6">
      <c r="C2130" s="268" t="s">
        <v>3264</v>
      </c>
      <c r="D2130" s="45">
        <v>0</v>
      </c>
      <c r="E2130" s="45">
        <v>9.9999999999999995E-7</v>
      </c>
      <c r="F2130" s="45">
        <v>0</v>
      </c>
    </row>
    <row r="2131" spans="3:6">
      <c r="C2131" s="267" t="s">
        <v>1908</v>
      </c>
      <c r="D2131" s="45">
        <v>0</v>
      </c>
      <c r="E2131" s="45">
        <v>9</v>
      </c>
      <c r="F2131" s="45">
        <v>6.0221</v>
      </c>
    </row>
    <row r="2132" spans="3:6">
      <c r="C2132" s="268" t="s">
        <v>1909</v>
      </c>
      <c r="D2132" s="45">
        <v>0</v>
      </c>
      <c r="E2132" s="45">
        <v>9</v>
      </c>
      <c r="F2132" s="45">
        <v>6.0221</v>
      </c>
    </row>
    <row r="2133" spans="3:6">
      <c r="C2133" s="267" t="s">
        <v>3263</v>
      </c>
      <c r="D2133" s="45">
        <v>0</v>
      </c>
      <c r="E2133" s="45">
        <v>0</v>
      </c>
      <c r="F2133" s="45">
        <v>0</v>
      </c>
    </row>
    <row r="2134" spans="3:6">
      <c r="C2134" s="268" t="s">
        <v>3262</v>
      </c>
      <c r="D2134" s="45">
        <v>0</v>
      </c>
      <c r="E2134" s="45">
        <v>0</v>
      </c>
      <c r="F2134" s="45">
        <v>0</v>
      </c>
    </row>
    <row r="2135" spans="3:6">
      <c r="C2135" s="193" t="s">
        <v>451</v>
      </c>
      <c r="D2135" s="45">
        <v>261.40727800000002</v>
      </c>
      <c r="E2135" s="45">
        <v>478.78852868999996</v>
      </c>
      <c r="F2135" s="45">
        <v>473.87262920000001</v>
      </c>
    </row>
    <row r="2136" spans="3:6">
      <c r="C2136" s="265" t="s">
        <v>279</v>
      </c>
      <c r="D2136" s="266">
        <v>261.40727800000002</v>
      </c>
      <c r="E2136" s="266">
        <v>427.83995102999995</v>
      </c>
      <c r="F2136" s="266">
        <v>422.92405173999998</v>
      </c>
    </row>
    <row r="2137" spans="3:6">
      <c r="C2137" s="267" t="s">
        <v>1329</v>
      </c>
      <c r="D2137" s="45">
        <v>11.035275</v>
      </c>
      <c r="E2137" s="45">
        <v>5.6000000000000004E-7</v>
      </c>
      <c r="F2137" s="45">
        <v>0</v>
      </c>
    </row>
    <row r="2138" spans="3:6">
      <c r="C2138" s="268" t="s">
        <v>1330</v>
      </c>
      <c r="D2138" s="45">
        <v>11.035275</v>
      </c>
      <c r="E2138" s="45">
        <v>5.6000000000000004E-7</v>
      </c>
      <c r="F2138" s="45">
        <v>0</v>
      </c>
    </row>
    <row r="2139" spans="3:6">
      <c r="C2139" s="267" t="s">
        <v>1331</v>
      </c>
      <c r="D2139" s="45">
        <v>4.5952000000000002</v>
      </c>
      <c r="E2139" s="45">
        <v>1.9400000000000001E-6</v>
      </c>
      <c r="F2139" s="45">
        <v>0</v>
      </c>
    </row>
    <row r="2140" spans="3:6">
      <c r="C2140" s="268" t="s">
        <v>1332</v>
      </c>
      <c r="D2140" s="45">
        <v>4.5952000000000002</v>
      </c>
      <c r="E2140" s="45">
        <v>1.9400000000000001E-6</v>
      </c>
      <c r="F2140" s="45">
        <v>0</v>
      </c>
    </row>
    <row r="2141" spans="3:6">
      <c r="C2141" s="267" t="s">
        <v>1333</v>
      </c>
      <c r="D2141" s="45">
        <v>4.5952000000000002</v>
      </c>
      <c r="E2141" s="45">
        <v>1.9400000000000001E-6</v>
      </c>
      <c r="F2141" s="45">
        <v>0</v>
      </c>
    </row>
    <row r="2142" spans="3:6">
      <c r="C2142" s="268" t="s">
        <v>1334</v>
      </c>
      <c r="D2142" s="45">
        <v>4.5952000000000002</v>
      </c>
      <c r="E2142" s="45">
        <v>1.9400000000000001E-6</v>
      </c>
      <c r="F2142" s="45">
        <v>0</v>
      </c>
    </row>
    <row r="2143" spans="3:6">
      <c r="C2143" s="267" t="s">
        <v>1335</v>
      </c>
      <c r="D2143" s="45">
        <v>6.5581250000000004</v>
      </c>
      <c r="E2143" s="45">
        <v>0</v>
      </c>
      <c r="F2143" s="45">
        <v>0</v>
      </c>
    </row>
    <row r="2144" spans="3:6">
      <c r="C2144" s="268" t="s">
        <v>1336</v>
      </c>
      <c r="D2144" s="45">
        <v>6.5581250000000004</v>
      </c>
      <c r="E2144" s="45">
        <v>0</v>
      </c>
      <c r="F2144" s="45">
        <v>0</v>
      </c>
    </row>
    <row r="2145" spans="3:6">
      <c r="C2145" s="267" t="s">
        <v>1337</v>
      </c>
      <c r="D2145" s="45">
        <v>4.5952000000000002</v>
      </c>
      <c r="E2145" s="45">
        <v>9.3999999999999989E-7</v>
      </c>
      <c r="F2145" s="45">
        <v>0</v>
      </c>
    </row>
    <row r="2146" spans="3:6">
      <c r="C2146" s="268" t="s">
        <v>1338</v>
      </c>
      <c r="D2146" s="45">
        <v>4.5952000000000002</v>
      </c>
      <c r="E2146" s="45">
        <v>9.3999999999999989E-7</v>
      </c>
      <c r="F2146" s="45">
        <v>0</v>
      </c>
    </row>
    <row r="2147" spans="3:6">
      <c r="C2147" s="267" t="s">
        <v>3305</v>
      </c>
      <c r="D2147" s="45">
        <v>0</v>
      </c>
      <c r="E2147" s="45">
        <v>34.531449710000004</v>
      </c>
      <c r="F2147" s="45">
        <v>34.531445939999998</v>
      </c>
    </row>
    <row r="2148" spans="3:6">
      <c r="C2148" s="268" t="s">
        <v>3304</v>
      </c>
      <c r="D2148" s="45">
        <v>0</v>
      </c>
      <c r="E2148" s="45">
        <v>34.531449710000004</v>
      </c>
      <c r="F2148" s="45">
        <v>34.531445939999998</v>
      </c>
    </row>
    <row r="2149" spans="3:6">
      <c r="C2149" s="267" t="s">
        <v>3164</v>
      </c>
      <c r="D2149" s="45">
        <v>0</v>
      </c>
      <c r="E2149" s="45">
        <v>19.883726410000001</v>
      </c>
      <c r="F2149" s="45">
        <v>19.883723410000002</v>
      </c>
    </row>
    <row r="2150" spans="3:6">
      <c r="C2150" s="268" t="s">
        <v>3165</v>
      </c>
      <c r="D2150" s="45">
        <v>0</v>
      </c>
      <c r="E2150" s="45">
        <v>19.883726410000001</v>
      </c>
      <c r="F2150" s="45">
        <v>19.883723410000002</v>
      </c>
    </row>
    <row r="2151" spans="3:6">
      <c r="C2151" s="267" t="s">
        <v>1910</v>
      </c>
      <c r="D2151" s="45">
        <v>11.208701</v>
      </c>
      <c r="E2151" s="45">
        <v>0</v>
      </c>
      <c r="F2151" s="45">
        <v>0</v>
      </c>
    </row>
    <row r="2152" spans="3:6">
      <c r="C2152" s="268" t="s">
        <v>1911</v>
      </c>
      <c r="D2152" s="45">
        <v>11.208701</v>
      </c>
      <c r="E2152" s="45">
        <v>0</v>
      </c>
      <c r="F2152" s="45">
        <v>0</v>
      </c>
    </row>
    <row r="2153" spans="3:6">
      <c r="C2153" s="267" t="s">
        <v>1912</v>
      </c>
      <c r="D2153" s="45">
        <v>6.7315509999999996</v>
      </c>
      <c r="E2153" s="45">
        <v>0</v>
      </c>
      <c r="F2153" s="45">
        <v>0</v>
      </c>
    </row>
    <row r="2154" spans="3:6">
      <c r="C2154" s="268" t="s">
        <v>1913</v>
      </c>
      <c r="D2154" s="45">
        <v>6.7315509999999996</v>
      </c>
      <c r="E2154" s="45">
        <v>0</v>
      </c>
      <c r="F2154" s="45">
        <v>0</v>
      </c>
    </row>
    <row r="2155" spans="3:6">
      <c r="C2155" s="267" t="s">
        <v>3992</v>
      </c>
      <c r="D2155" s="45">
        <v>19.513382</v>
      </c>
      <c r="E2155" s="45">
        <v>18.174004</v>
      </c>
      <c r="F2155" s="45">
        <v>18.100266359999999</v>
      </c>
    </row>
    <row r="2156" spans="3:6">
      <c r="C2156" s="268" t="s">
        <v>2636</v>
      </c>
      <c r="D2156" s="45">
        <v>19.513382</v>
      </c>
      <c r="E2156" s="45">
        <v>18.174004</v>
      </c>
      <c r="F2156" s="45">
        <v>18.100266359999999</v>
      </c>
    </row>
    <row r="2157" spans="3:6">
      <c r="C2157" s="267" t="s">
        <v>1914</v>
      </c>
      <c r="D2157" s="45">
        <v>11.208701</v>
      </c>
      <c r="E2157" s="45">
        <v>1.1000000000000001E-7</v>
      </c>
      <c r="F2157" s="45">
        <v>0</v>
      </c>
    </row>
    <row r="2158" spans="3:6">
      <c r="C2158" s="268" t="s">
        <v>1915</v>
      </c>
      <c r="D2158" s="45">
        <v>11.208701</v>
      </c>
      <c r="E2158" s="45">
        <v>1.1000000000000001E-7</v>
      </c>
      <c r="F2158" s="45">
        <v>0</v>
      </c>
    </row>
    <row r="2159" spans="3:6">
      <c r="C2159" s="267" t="s">
        <v>1916</v>
      </c>
      <c r="D2159" s="45">
        <v>11.208701</v>
      </c>
      <c r="E2159" s="45">
        <v>0</v>
      </c>
      <c r="F2159" s="45">
        <v>0</v>
      </c>
    </row>
    <row r="2160" spans="3:6">
      <c r="C2160" s="268" t="s">
        <v>1917</v>
      </c>
      <c r="D2160" s="45">
        <v>11.208701</v>
      </c>
      <c r="E2160" s="45">
        <v>0</v>
      </c>
      <c r="F2160" s="45">
        <v>0</v>
      </c>
    </row>
    <row r="2161" spans="3:6">
      <c r="C2161" s="267" t="s">
        <v>1918</v>
      </c>
      <c r="D2161" s="45">
        <v>6.7315509999999996</v>
      </c>
      <c r="E2161" s="45">
        <v>1.0426390000000001</v>
      </c>
      <c r="F2161" s="45">
        <v>0</v>
      </c>
    </row>
    <row r="2162" spans="3:6">
      <c r="C2162" s="268" t="s">
        <v>1919</v>
      </c>
      <c r="D2162" s="45">
        <v>6.7315509999999996</v>
      </c>
      <c r="E2162" s="45">
        <v>1.0426390000000001</v>
      </c>
      <c r="F2162" s="45">
        <v>0</v>
      </c>
    </row>
    <row r="2163" spans="3:6">
      <c r="C2163" s="267" t="s">
        <v>1920</v>
      </c>
      <c r="D2163" s="45">
        <v>6.7315509999999996</v>
      </c>
      <c r="E2163" s="45">
        <v>4.26384E-2</v>
      </c>
      <c r="F2163" s="45">
        <v>0</v>
      </c>
    </row>
    <row r="2164" spans="3:6">
      <c r="C2164" s="268" t="s">
        <v>1921</v>
      </c>
      <c r="D2164" s="45">
        <v>6.7315509999999996</v>
      </c>
      <c r="E2164" s="45">
        <v>4.26384E-2</v>
      </c>
      <c r="F2164" s="45">
        <v>0</v>
      </c>
    </row>
    <row r="2165" spans="3:6">
      <c r="C2165" s="267" t="s">
        <v>1922</v>
      </c>
      <c r="D2165" s="45">
        <v>4.7686260000000003</v>
      </c>
      <c r="E2165" s="45">
        <v>0.28812599999999999</v>
      </c>
      <c r="F2165" s="45">
        <v>0</v>
      </c>
    </row>
    <row r="2166" spans="3:6">
      <c r="C2166" s="268" t="s">
        <v>1923</v>
      </c>
      <c r="D2166" s="45">
        <v>4.7686260000000003</v>
      </c>
      <c r="E2166" s="45">
        <v>0.28812599999999999</v>
      </c>
      <c r="F2166" s="45">
        <v>0</v>
      </c>
    </row>
    <row r="2167" spans="3:6">
      <c r="C2167" s="267" t="s">
        <v>452</v>
      </c>
      <c r="D2167" s="45">
        <v>9.840401</v>
      </c>
      <c r="E2167" s="45">
        <v>9.3743556699999999</v>
      </c>
      <c r="F2167" s="45">
        <v>9.3740117499999993</v>
      </c>
    </row>
    <row r="2168" spans="3:6">
      <c r="C2168" s="268" t="s">
        <v>790</v>
      </c>
      <c r="D2168" s="45">
        <v>9.840401</v>
      </c>
      <c r="E2168" s="45">
        <v>9.3743556699999999</v>
      </c>
      <c r="F2168" s="45">
        <v>9.3740117499999993</v>
      </c>
    </row>
    <row r="2169" spans="3:6">
      <c r="C2169" s="267" t="s">
        <v>2960</v>
      </c>
      <c r="D2169" s="45">
        <v>4.7952159999999999</v>
      </c>
      <c r="E2169" s="45">
        <v>16.696075</v>
      </c>
      <c r="F2169" s="45">
        <v>16.69607354</v>
      </c>
    </row>
    <row r="2170" spans="3:6">
      <c r="C2170" s="268" t="s">
        <v>2961</v>
      </c>
      <c r="D2170" s="45">
        <v>4.7952159999999999</v>
      </c>
      <c r="E2170" s="45">
        <v>16.696075</v>
      </c>
      <c r="F2170" s="45">
        <v>16.69607354</v>
      </c>
    </row>
    <row r="2171" spans="3:6">
      <c r="C2171" s="267" t="s">
        <v>3991</v>
      </c>
      <c r="D2171" s="45">
        <v>0</v>
      </c>
      <c r="E2171" s="45">
        <v>7.1308202300000003</v>
      </c>
      <c r="F2171" s="45">
        <v>7.1308097799999999</v>
      </c>
    </row>
    <row r="2172" spans="3:6">
      <c r="C2172" s="268" t="s">
        <v>3677</v>
      </c>
      <c r="D2172" s="45">
        <v>0</v>
      </c>
      <c r="E2172" s="45">
        <v>7.1308202300000003</v>
      </c>
      <c r="F2172" s="45">
        <v>7.1308097799999999</v>
      </c>
    </row>
    <row r="2173" spans="3:6">
      <c r="C2173" s="267" t="s">
        <v>2708</v>
      </c>
      <c r="D2173" s="45">
        <v>26.222833000000001</v>
      </c>
      <c r="E2173" s="45">
        <v>65.153295809999989</v>
      </c>
      <c r="F2173" s="45">
        <v>65.153291069999995</v>
      </c>
    </row>
    <row r="2174" spans="3:6">
      <c r="C2174" s="268" t="s">
        <v>791</v>
      </c>
      <c r="D2174" s="45">
        <v>26.222833000000001</v>
      </c>
      <c r="E2174" s="45">
        <v>65.153295809999989</v>
      </c>
      <c r="F2174" s="45">
        <v>65.153291069999995</v>
      </c>
    </row>
    <row r="2175" spans="3:6">
      <c r="C2175" s="267" t="s">
        <v>2962</v>
      </c>
      <c r="D2175" s="45">
        <v>3.7891430000000001</v>
      </c>
      <c r="E2175" s="45">
        <v>11.600001000000001</v>
      </c>
      <c r="F2175" s="45">
        <v>11.6</v>
      </c>
    </row>
    <row r="2176" spans="3:6">
      <c r="C2176" s="268" t="s">
        <v>2963</v>
      </c>
      <c r="D2176" s="45">
        <v>3.7891430000000001</v>
      </c>
      <c r="E2176" s="45">
        <v>11.600001000000001</v>
      </c>
      <c r="F2176" s="45">
        <v>11.6</v>
      </c>
    </row>
    <row r="2177" spans="3:6">
      <c r="C2177" s="267" t="s">
        <v>453</v>
      </c>
      <c r="D2177" s="45">
        <v>7.9324459999999997</v>
      </c>
      <c r="E2177" s="45">
        <v>2.7268416200000001</v>
      </c>
      <c r="F2177" s="45">
        <v>0</v>
      </c>
    </row>
    <row r="2178" spans="3:6">
      <c r="C2178" s="268" t="s">
        <v>792</v>
      </c>
      <c r="D2178" s="45">
        <v>7.9324459999999997</v>
      </c>
      <c r="E2178" s="45">
        <v>2.7268416200000001</v>
      </c>
      <c r="F2178" s="45">
        <v>0</v>
      </c>
    </row>
    <row r="2179" spans="3:6">
      <c r="C2179" s="267" t="s">
        <v>2964</v>
      </c>
      <c r="D2179" s="45">
        <v>6.9437499999999996</v>
      </c>
      <c r="E2179" s="45">
        <v>6.9000500000000002</v>
      </c>
      <c r="F2179" s="45">
        <v>6.9</v>
      </c>
    </row>
    <row r="2180" spans="3:6">
      <c r="C2180" s="268" t="s">
        <v>2965</v>
      </c>
      <c r="D2180" s="45">
        <v>6.9437499999999996</v>
      </c>
      <c r="E2180" s="45">
        <v>6.9000500000000002</v>
      </c>
      <c r="F2180" s="45">
        <v>6.9</v>
      </c>
    </row>
    <row r="2181" spans="3:6">
      <c r="C2181" s="267" t="s">
        <v>2966</v>
      </c>
      <c r="D2181" s="45">
        <v>8.6299220000000005</v>
      </c>
      <c r="E2181" s="45">
        <v>12.300001</v>
      </c>
      <c r="F2181" s="45">
        <v>12.3</v>
      </c>
    </row>
    <row r="2182" spans="3:6">
      <c r="C2182" s="268" t="s">
        <v>2967</v>
      </c>
      <c r="D2182" s="45">
        <v>8.6299220000000005</v>
      </c>
      <c r="E2182" s="45">
        <v>12.300001</v>
      </c>
      <c r="F2182" s="45">
        <v>12.3</v>
      </c>
    </row>
    <row r="2183" spans="3:6">
      <c r="C2183" s="267" t="s">
        <v>2968</v>
      </c>
      <c r="D2183" s="45">
        <v>9.2234160000000003</v>
      </c>
      <c r="E2183" s="45">
        <v>9</v>
      </c>
      <c r="F2183" s="45">
        <v>9</v>
      </c>
    </row>
    <row r="2184" spans="3:6">
      <c r="C2184" s="268" t="s">
        <v>2969</v>
      </c>
      <c r="D2184" s="45">
        <v>9.2234160000000003</v>
      </c>
      <c r="E2184" s="45">
        <v>9</v>
      </c>
      <c r="F2184" s="45">
        <v>9</v>
      </c>
    </row>
    <row r="2185" spans="3:6">
      <c r="C2185" s="267" t="s">
        <v>2970</v>
      </c>
      <c r="D2185" s="45">
        <v>6.3460169999999998</v>
      </c>
      <c r="E2185" s="45">
        <v>5.8416620000000004</v>
      </c>
      <c r="F2185" s="45">
        <v>5.8416610000000002</v>
      </c>
    </row>
    <row r="2186" spans="3:6">
      <c r="C2186" s="268" t="s">
        <v>2971</v>
      </c>
      <c r="D2186" s="45">
        <v>6.3460169999999998</v>
      </c>
      <c r="E2186" s="45">
        <v>5.8416620000000004</v>
      </c>
      <c r="F2186" s="45">
        <v>5.8416610000000002</v>
      </c>
    </row>
    <row r="2187" spans="3:6">
      <c r="C2187" s="267" t="s">
        <v>1924</v>
      </c>
      <c r="D2187" s="45">
        <v>6.7315509999999996</v>
      </c>
      <c r="E2187" s="45">
        <v>1.496459</v>
      </c>
      <c r="F2187" s="45">
        <v>1.49645782</v>
      </c>
    </row>
    <row r="2188" spans="3:6">
      <c r="C2188" s="268" t="s">
        <v>1925</v>
      </c>
      <c r="D2188" s="45">
        <v>6.7315509999999996</v>
      </c>
      <c r="E2188" s="45">
        <v>1.496459</v>
      </c>
      <c r="F2188" s="45">
        <v>1.49645782</v>
      </c>
    </row>
    <row r="2189" spans="3:6">
      <c r="C2189" s="267" t="s">
        <v>1926</v>
      </c>
      <c r="D2189" s="45">
        <v>4.7686260000000003</v>
      </c>
      <c r="E2189" s="45">
        <v>1.0774779999999999</v>
      </c>
      <c r="F2189" s="45">
        <v>1.07747606</v>
      </c>
    </row>
    <row r="2190" spans="3:6">
      <c r="C2190" s="268" t="s">
        <v>1927</v>
      </c>
      <c r="D2190" s="45">
        <v>4.7686260000000003</v>
      </c>
      <c r="E2190" s="45">
        <v>1.0774779999999999</v>
      </c>
      <c r="F2190" s="45">
        <v>1.07747606</v>
      </c>
    </row>
    <row r="2191" spans="3:6">
      <c r="C2191" s="267" t="s">
        <v>2765</v>
      </c>
      <c r="D2191" s="45">
        <v>8.4941410000000008</v>
      </c>
      <c r="E2191" s="45">
        <v>8.4941410000000008</v>
      </c>
      <c r="F2191" s="45">
        <v>8.4939999999999998</v>
      </c>
    </row>
    <row r="2192" spans="3:6">
      <c r="C2192" s="268" t="s">
        <v>2766</v>
      </c>
      <c r="D2192" s="45">
        <v>8.4941410000000008</v>
      </c>
      <c r="E2192" s="45">
        <v>8.4941410000000008</v>
      </c>
      <c r="F2192" s="45">
        <v>8.4939999999999998</v>
      </c>
    </row>
    <row r="2193" spans="3:6">
      <c r="C2193" s="267" t="s">
        <v>2972</v>
      </c>
      <c r="D2193" s="45">
        <v>9.6955659999999995</v>
      </c>
      <c r="E2193" s="45">
        <v>20.046980899999998</v>
      </c>
      <c r="F2193" s="45">
        <v>20.0469799</v>
      </c>
    </row>
    <row r="2194" spans="3:6">
      <c r="C2194" s="268" t="s">
        <v>2973</v>
      </c>
      <c r="D2194" s="45">
        <v>9.6955659999999995</v>
      </c>
      <c r="E2194" s="45">
        <v>20.046980899999998</v>
      </c>
      <c r="F2194" s="45">
        <v>20.0469799</v>
      </c>
    </row>
    <row r="2195" spans="3:6">
      <c r="C2195" s="267" t="s">
        <v>3456</v>
      </c>
      <c r="D2195" s="45">
        <v>0</v>
      </c>
      <c r="E2195" s="45">
        <v>0</v>
      </c>
      <c r="F2195" s="45">
        <v>0</v>
      </c>
    </row>
    <row r="2196" spans="3:6">
      <c r="C2196" s="268" t="s">
        <v>3455</v>
      </c>
      <c r="D2196" s="45">
        <v>0</v>
      </c>
      <c r="E2196" s="45">
        <v>0</v>
      </c>
      <c r="F2196" s="45">
        <v>0</v>
      </c>
    </row>
    <row r="2197" spans="3:6">
      <c r="C2197" s="267" t="s">
        <v>3990</v>
      </c>
      <c r="D2197" s="45">
        <v>0</v>
      </c>
      <c r="E2197" s="45">
        <v>0</v>
      </c>
      <c r="F2197" s="45">
        <v>0</v>
      </c>
    </row>
    <row r="2198" spans="3:6">
      <c r="C2198" s="268" t="s">
        <v>3454</v>
      </c>
      <c r="D2198" s="45">
        <v>0</v>
      </c>
      <c r="E2198" s="45">
        <v>0</v>
      </c>
      <c r="F2198" s="45">
        <v>0</v>
      </c>
    </row>
    <row r="2199" spans="3:6">
      <c r="C2199" s="267" t="s">
        <v>2974</v>
      </c>
      <c r="D2199" s="45">
        <v>8.6175660000000001</v>
      </c>
      <c r="E2199" s="45">
        <v>13.63510209</v>
      </c>
      <c r="F2199" s="45">
        <v>13.230810999999999</v>
      </c>
    </row>
    <row r="2200" spans="3:6">
      <c r="C2200" s="268" t="s">
        <v>2975</v>
      </c>
      <c r="D2200" s="45">
        <v>8.6175660000000001</v>
      </c>
      <c r="E2200" s="45">
        <v>13.63510209</v>
      </c>
      <c r="F2200" s="45">
        <v>13.230810999999999</v>
      </c>
    </row>
    <row r="2201" spans="3:6">
      <c r="C2201" s="267" t="s">
        <v>1084</v>
      </c>
      <c r="D2201" s="45">
        <v>29.894919999999999</v>
      </c>
      <c r="E2201" s="45">
        <v>140.9530987</v>
      </c>
      <c r="F2201" s="45">
        <v>140.61659974</v>
      </c>
    </row>
    <row r="2202" spans="3:6">
      <c r="C2202" s="268" t="s">
        <v>1085</v>
      </c>
      <c r="D2202" s="45">
        <v>29.894919999999999</v>
      </c>
      <c r="E2202" s="45">
        <v>140.9530987</v>
      </c>
      <c r="F2202" s="45">
        <v>140.61659974</v>
      </c>
    </row>
    <row r="2203" spans="3:6">
      <c r="C2203" s="267" t="s">
        <v>3453</v>
      </c>
      <c r="D2203" s="45">
        <v>0</v>
      </c>
      <c r="E2203" s="45">
        <v>0</v>
      </c>
      <c r="F2203" s="45">
        <v>0</v>
      </c>
    </row>
    <row r="2204" spans="3:6">
      <c r="C2204" s="268" t="s">
        <v>3452</v>
      </c>
      <c r="D2204" s="45">
        <v>0</v>
      </c>
      <c r="E2204" s="45">
        <v>0</v>
      </c>
      <c r="F2204" s="45">
        <v>0</v>
      </c>
    </row>
    <row r="2205" spans="3:6">
      <c r="C2205" s="267" t="s">
        <v>4255</v>
      </c>
      <c r="D2205" s="45">
        <v>0</v>
      </c>
      <c r="E2205" s="45">
        <v>21.451000000000001</v>
      </c>
      <c r="F2205" s="45">
        <v>21.45044437</v>
      </c>
    </row>
    <row r="2206" spans="3:6">
      <c r="C2206" s="268" t="s">
        <v>4254</v>
      </c>
      <c r="D2206" s="45">
        <v>0</v>
      </c>
      <c r="E2206" s="45">
        <v>21.451000000000001</v>
      </c>
      <c r="F2206" s="45">
        <v>21.45044437</v>
      </c>
    </row>
    <row r="2207" spans="3:6">
      <c r="C2207" s="265" t="s">
        <v>281</v>
      </c>
      <c r="D2207" s="266">
        <v>0</v>
      </c>
      <c r="E2207" s="266">
        <v>50.948577659999998</v>
      </c>
      <c r="F2207" s="266">
        <v>50.948577460000003</v>
      </c>
    </row>
    <row r="2208" spans="3:6">
      <c r="C2208" s="267" t="s">
        <v>3208</v>
      </c>
      <c r="D2208" s="45">
        <v>0</v>
      </c>
      <c r="E2208" s="45">
        <v>50.948577659999998</v>
      </c>
      <c r="F2208" s="45">
        <v>50.948577460000003</v>
      </c>
    </row>
    <row r="2209" spans="3:6">
      <c r="C2209" s="268" t="s">
        <v>4208</v>
      </c>
      <c r="D2209" s="45">
        <v>0</v>
      </c>
      <c r="E2209" s="45">
        <v>50.948577659999998</v>
      </c>
      <c r="F2209" s="45">
        <v>50.948577460000003</v>
      </c>
    </row>
    <row r="2210" spans="3:6">
      <c r="C2210" s="193" t="s">
        <v>454</v>
      </c>
      <c r="D2210" s="45">
        <v>987.09570199999996</v>
      </c>
      <c r="E2210" s="45">
        <v>1543.3846562199999</v>
      </c>
      <c r="F2210" s="45">
        <v>1063.6366644500001</v>
      </c>
    </row>
    <row r="2211" spans="3:6">
      <c r="C2211" s="265" t="s">
        <v>279</v>
      </c>
      <c r="D2211" s="266">
        <v>453.90318200000002</v>
      </c>
      <c r="E2211" s="266">
        <v>648.35275354999999</v>
      </c>
      <c r="F2211" s="266">
        <v>571.83327288999999</v>
      </c>
    </row>
    <row r="2212" spans="3:6">
      <c r="C2212" s="267" t="s">
        <v>1086</v>
      </c>
      <c r="D2212" s="45">
        <v>55.739559999999997</v>
      </c>
      <c r="E2212" s="45">
        <v>38.236836659999994</v>
      </c>
      <c r="F2212" s="45">
        <v>38.236735270000004</v>
      </c>
    </row>
    <row r="2213" spans="3:6">
      <c r="C2213" s="268" t="s">
        <v>1087</v>
      </c>
      <c r="D2213" s="45">
        <v>55.739559999999997</v>
      </c>
      <c r="E2213" s="45">
        <v>38.236836659999994</v>
      </c>
      <c r="F2213" s="45">
        <v>38.236735270000004</v>
      </c>
    </row>
    <row r="2214" spans="3:6">
      <c r="C2214" s="267" t="s">
        <v>455</v>
      </c>
      <c r="D2214" s="45">
        <v>6.4178459999999999</v>
      </c>
      <c r="E2214" s="45">
        <v>0</v>
      </c>
      <c r="F2214" s="45">
        <v>0</v>
      </c>
    </row>
    <row r="2215" spans="3:6">
      <c r="C2215" s="268" t="s">
        <v>793</v>
      </c>
      <c r="D2215" s="45">
        <v>6.4178459999999999</v>
      </c>
      <c r="E2215" s="45">
        <v>0</v>
      </c>
      <c r="F2215" s="45">
        <v>0</v>
      </c>
    </row>
    <row r="2216" spans="3:6">
      <c r="C2216" s="267" t="s">
        <v>456</v>
      </c>
      <c r="D2216" s="45">
        <v>102.059449</v>
      </c>
      <c r="E2216" s="45">
        <v>57.245265000000003</v>
      </c>
      <c r="F2216" s="45">
        <v>55.208565360000001</v>
      </c>
    </row>
    <row r="2217" spans="3:6">
      <c r="C2217" s="268" t="s">
        <v>794</v>
      </c>
      <c r="D2217" s="45">
        <v>102.059449</v>
      </c>
      <c r="E2217" s="45">
        <v>57.245265000000003</v>
      </c>
      <c r="F2217" s="45">
        <v>55.208565360000001</v>
      </c>
    </row>
    <row r="2218" spans="3:6">
      <c r="C2218" s="267" t="s">
        <v>3989</v>
      </c>
      <c r="D2218" s="45">
        <v>2.3482460000000001</v>
      </c>
      <c r="E2218" s="45">
        <v>0</v>
      </c>
      <c r="F2218" s="45">
        <v>0</v>
      </c>
    </row>
    <row r="2219" spans="3:6">
      <c r="C2219" s="268" t="s">
        <v>795</v>
      </c>
      <c r="D2219" s="45">
        <v>2.3482460000000001</v>
      </c>
      <c r="E2219" s="45">
        <v>0</v>
      </c>
      <c r="F2219" s="45">
        <v>0</v>
      </c>
    </row>
    <row r="2220" spans="3:6">
      <c r="C2220" s="267" t="s">
        <v>457</v>
      </c>
      <c r="D2220" s="45">
        <v>38.350422999999999</v>
      </c>
      <c r="E2220" s="45">
        <v>41.186489000000002</v>
      </c>
      <c r="F2220" s="45">
        <v>41.03681761</v>
      </c>
    </row>
    <row r="2221" spans="3:6">
      <c r="C2221" s="268" t="s">
        <v>796</v>
      </c>
      <c r="D2221" s="45">
        <v>38.350422999999999</v>
      </c>
      <c r="E2221" s="45">
        <v>41.186489000000002</v>
      </c>
      <c r="F2221" s="45">
        <v>41.03681761</v>
      </c>
    </row>
    <row r="2222" spans="3:6">
      <c r="C2222" s="267" t="s">
        <v>3988</v>
      </c>
      <c r="D2222" s="45">
        <v>1.8927080000000001</v>
      </c>
      <c r="E2222" s="45">
        <v>0</v>
      </c>
      <c r="F2222" s="45">
        <v>0</v>
      </c>
    </row>
    <row r="2223" spans="3:6">
      <c r="C2223" s="268" t="s">
        <v>797</v>
      </c>
      <c r="D2223" s="45">
        <v>1.8927080000000001</v>
      </c>
      <c r="E2223" s="45">
        <v>0</v>
      </c>
      <c r="F2223" s="45">
        <v>0</v>
      </c>
    </row>
    <row r="2224" spans="3:6">
      <c r="C2224" s="267" t="s">
        <v>4253</v>
      </c>
      <c r="D2224" s="45">
        <v>0</v>
      </c>
      <c r="E2224" s="45">
        <v>3.05</v>
      </c>
      <c r="F2224" s="45">
        <v>0</v>
      </c>
    </row>
    <row r="2225" spans="3:6">
      <c r="C2225" s="268" t="s">
        <v>4252</v>
      </c>
      <c r="D2225" s="45">
        <v>0</v>
      </c>
      <c r="E2225" s="45">
        <v>3.05</v>
      </c>
      <c r="F2225" s="45">
        <v>0</v>
      </c>
    </row>
    <row r="2226" spans="3:6">
      <c r="C2226" s="267" t="s">
        <v>3987</v>
      </c>
      <c r="D2226" s="45">
        <v>0</v>
      </c>
      <c r="E2226" s="45">
        <v>21.530609999999999</v>
      </c>
      <c r="F2226" s="45">
        <v>21.530609800000001</v>
      </c>
    </row>
    <row r="2227" spans="3:6">
      <c r="C2227" s="268" t="s">
        <v>3207</v>
      </c>
      <c r="D2227" s="45">
        <v>0</v>
      </c>
      <c r="E2227" s="45">
        <v>21.530609999999999</v>
      </c>
      <c r="F2227" s="45">
        <v>21.530609800000001</v>
      </c>
    </row>
    <row r="2228" spans="3:6">
      <c r="C2228" s="267" t="s">
        <v>4251</v>
      </c>
      <c r="D2228" s="45">
        <v>0</v>
      </c>
      <c r="E2228" s="45">
        <v>1.53</v>
      </c>
      <c r="F2228" s="45">
        <v>0</v>
      </c>
    </row>
    <row r="2229" spans="3:6">
      <c r="C2229" s="268" t="s">
        <v>4250</v>
      </c>
      <c r="D2229" s="45">
        <v>0</v>
      </c>
      <c r="E2229" s="45">
        <v>1.53</v>
      </c>
      <c r="F2229" s="45">
        <v>0</v>
      </c>
    </row>
    <row r="2230" spans="3:6">
      <c r="C2230" s="267" t="s">
        <v>2637</v>
      </c>
      <c r="D2230" s="45">
        <v>40.806356999999998</v>
      </c>
      <c r="E2230" s="45">
        <v>38.083046000000003</v>
      </c>
      <c r="F2230" s="45">
        <v>38.082999969999996</v>
      </c>
    </row>
    <row r="2231" spans="3:6">
      <c r="C2231" s="268" t="s">
        <v>2638</v>
      </c>
      <c r="D2231" s="45">
        <v>40.806356999999998</v>
      </c>
      <c r="E2231" s="45">
        <v>38.083046000000003</v>
      </c>
      <c r="F2231" s="45">
        <v>38.082999969999996</v>
      </c>
    </row>
    <row r="2232" spans="3:6">
      <c r="C2232" s="267" t="s">
        <v>3676</v>
      </c>
      <c r="D2232" s="45">
        <v>0</v>
      </c>
      <c r="E2232" s="45">
        <v>210.89533466</v>
      </c>
      <c r="F2232" s="45">
        <v>163.35430912999999</v>
      </c>
    </row>
    <row r="2233" spans="3:6">
      <c r="C2233" s="268" t="s">
        <v>3675</v>
      </c>
      <c r="D2233" s="45">
        <v>0</v>
      </c>
      <c r="E2233" s="45">
        <v>210.89533466</v>
      </c>
      <c r="F2233" s="45">
        <v>163.35430912999999</v>
      </c>
    </row>
    <row r="2234" spans="3:6">
      <c r="C2234" s="267" t="s">
        <v>1339</v>
      </c>
      <c r="D2234" s="45">
        <v>4.628889</v>
      </c>
      <c r="E2234" s="45">
        <v>1.95E-6</v>
      </c>
      <c r="F2234" s="45">
        <v>0</v>
      </c>
    </row>
    <row r="2235" spans="3:6">
      <c r="C2235" s="268" t="s">
        <v>1340</v>
      </c>
      <c r="D2235" s="45">
        <v>4.628889</v>
      </c>
      <c r="E2235" s="45">
        <v>1.95E-6</v>
      </c>
      <c r="F2235" s="45">
        <v>0</v>
      </c>
    </row>
    <row r="2236" spans="3:6">
      <c r="C2236" s="267" t="s">
        <v>1341</v>
      </c>
      <c r="D2236" s="45">
        <v>11.116179000000001</v>
      </c>
      <c r="E2236" s="45">
        <v>0</v>
      </c>
      <c r="F2236" s="45">
        <v>0</v>
      </c>
    </row>
    <row r="2237" spans="3:6">
      <c r="C2237" s="268" t="s">
        <v>1342</v>
      </c>
      <c r="D2237" s="45">
        <v>11.116179000000001</v>
      </c>
      <c r="E2237" s="45">
        <v>0</v>
      </c>
      <c r="F2237" s="45">
        <v>0</v>
      </c>
    </row>
    <row r="2238" spans="3:6">
      <c r="C2238" s="267" t="s">
        <v>1343</v>
      </c>
      <c r="D2238" s="45">
        <v>11.116179000000001</v>
      </c>
      <c r="E2238" s="45">
        <v>1.37E-6</v>
      </c>
      <c r="F2238" s="45">
        <v>0</v>
      </c>
    </row>
    <row r="2239" spans="3:6">
      <c r="C2239" s="268" t="s">
        <v>1344</v>
      </c>
      <c r="D2239" s="45">
        <v>11.116179000000001</v>
      </c>
      <c r="E2239" s="45">
        <v>1.37E-6</v>
      </c>
      <c r="F2239" s="45">
        <v>0</v>
      </c>
    </row>
    <row r="2240" spans="3:6">
      <c r="C2240" s="267" t="s">
        <v>1345</v>
      </c>
      <c r="D2240" s="45">
        <v>6.6062060000000002</v>
      </c>
      <c r="E2240" s="45">
        <v>1.8300000000000001E-6</v>
      </c>
      <c r="F2240" s="45">
        <v>0</v>
      </c>
    </row>
    <row r="2241" spans="3:6">
      <c r="C2241" s="268" t="s">
        <v>1346</v>
      </c>
      <c r="D2241" s="45">
        <v>6.6062060000000002</v>
      </c>
      <c r="E2241" s="45">
        <v>1.8300000000000001E-6</v>
      </c>
      <c r="F2241" s="45">
        <v>0</v>
      </c>
    </row>
    <row r="2242" spans="3:6">
      <c r="C2242" s="267" t="s">
        <v>3986</v>
      </c>
      <c r="D2242" s="45">
        <v>6.6062060000000002</v>
      </c>
      <c r="E2242" s="45">
        <v>2.3561025799999999</v>
      </c>
      <c r="F2242" s="45">
        <v>2.3561025799999999</v>
      </c>
    </row>
    <row r="2243" spans="3:6">
      <c r="C2243" s="268" t="s">
        <v>1347</v>
      </c>
      <c r="D2243" s="45">
        <v>6.6062060000000002</v>
      </c>
      <c r="E2243" s="45">
        <v>2.3561025799999999</v>
      </c>
      <c r="F2243" s="45">
        <v>2.3561025799999999</v>
      </c>
    </row>
    <row r="2244" spans="3:6">
      <c r="C2244" s="267" t="s">
        <v>2709</v>
      </c>
      <c r="D2244" s="45">
        <v>7.1520380000000001</v>
      </c>
      <c r="E2244" s="45">
        <v>38.580569770000004</v>
      </c>
      <c r="F2244" s="45">
        <v>26.162505769999999</v>
      </c>
    </row>
    <row r="2245" spans="3:6">
      <c r="C2245" s="268" t="s">
        <v>798</v>
      </c>
      <c r="D2245" s="45">
        <v>7.1520380000000001</v>
      </c>
      <c r="E2245" s="45">
        <v>38.580569770000004</v>
      </c>
      <c r="F2245" s="45">
        <v>26.162505769999999</v>
      </c>
    </row>
    <row r="2246" spans="3:6">
      <c r="C2246" s="267" t="s">
        <v>4249</v>
      </c>
      <c r="D2246" s="45">
        <v>0</v>
      </c>
      <c r="E2246" s="45">
        <v>50.673000000000002</v>
      </c>
      <c r="F2246" s="45">
        <v>50.672403539999998</v>
      </c>
    </row>
    <row r="2247" spans="3:6">
      <c r="C2247" s="268" t="s">
        <v>4248</v>
      </c>
      <c r="D2247" s="45">
        <v>0</v>
      </c>
      <c r="E2247" s="45">
        <v>50.673000000000002</v>
      </c>
      <c r="F2247" s="45">
        <v>50.672403539999998</v>
      </c>
    </row>
    <row r="2248" spans="3:6">
      <c r="C2248" s="267" t="s">
        <v>458</v>
      </c>
      <c r="D2248" s="45">
        <v>62.173251999999998</v>
      </c>
      <c r="E2248" s="45">
        <v>19.886455999999999</v>
      </c>
      <c r="F2248" s="45">
        <v>19.886451359999999</v>
      </c>
    </row>
    <row r="2249" spans="3:6">
      <c r="C2249" s="268" t="s">
        <v>799</v>
      </c>
      <c r="D2249" s="45">
        <v>62.173251999999998</v>
      </c>
      <c r="E2249" s="45">
        <v>19.886455999999999</v>
      </c>
      <c r="F2249" s="45">
        <v>19.886451359999999</v>
      </c>
    </row>
    <row r="2250" spans="3:6">
      <c r="C2250" s="267" t="s">
        <v>2976</v>
      </c>
      <c r="D2250" s="45">
        <v>18.492778999999999</v>
      </c>
      <c r="E2250" s="45">
        <v>47.065285000000003</v>
      </c>
      <c r="F2250" s="45">
        <v>47.065283610000002</v>
      </c>
    </row>
    <row r="2251" spans="3:6">
      <c r="C2251" s="268" t="s">
        <v>2977</v>
      </c>
      <c r="D2251" s="45">
        <v>18.492778999999999</v>
      </c>
      <c r="E2251" s="45">
        <v>47.065285000000003</v>
      </c>
      <c r="F2251" s="45">
        <v>47.065283610000002</v>
      </c>
    </row>
    <row r="2252" spans="3:6">
      <c r="C2252" s="267" t="s">
        <v>459</v>
      </c>
      <c r="D2252" s="45">
        <v>8.4178669999999993</v>
      </c>
      <c r="E2252" s="45">
        <v>8.1098747000000007</v>
      </c>
      <c r="F2252" s="45">
        <v>2.4208906899999998</v>
      </c>
    </row>
    <row r="2253" spans="3:6">
      <c r="C2253" s="268" t="s">
        <v>800</v>
      </c>
      <c r="D2253" s="45">
        <v>8.4178669999999993</v>
      </c>
      <c r="E2253" s="45">
        <v>8.1098747000000007</v>
      </c>
      <c r="F2253" s="45">
        <v>2.4208906899999998</v>
      </c>
    </row>
    <row r="2254" spans="3:6">
      <c r="C2254" s="267" t="s">
        <v>3166</v>
      </c>
      <c r="D2254" s="45">
        <v>0</v>
      </c>
      <c r="E2254" s="45">
        <v>30.721573530000001</v>
      </c>
      <c r="F2254" s="45">
        <v>29.301575420000002</v>
      </c>
    </row>
    <row r="2255" spans="3:6">
      <c r="C2255" s="268" t="s">
        <v>3167</v>
      </c>
      <c r="D2255" s="45">
        <v>0</v>
      </c>
      <c r="E2255" s="45">
        <v>30.721573530000001</v>
      </c>
      <c r="F2255" s="45">
        <v>29.301575420000002</v>
      </c>
    </row>
    <row r="2256" spans="3:6">
      <c r="C2256" s="267" t="s">
        <v>460</v>
      </c>
      <c r="D2256" s="45">
        <v>7.4225130000000004</v>
      </c>
      <c r="E2256" s="45">
        <v>3.337304</v>
      </c>
      <c r="F2256" s="45">
        <v>0.68342250999999998</v>
      </c>
    </row>
    <row r="2257" spans="3:6">
      <c r="C2257" s="268" t="s">
        <v>801</v>
      </c>
      <c r="D2257" s="45">
        <v>7.4225130000000004</v>
      </c>
      <c r="E2257" s="45">
        <v>3.337304</v>
      </c>
      <c r="F2257" s="45">
        <v>0.68342250999999998</v>
      </c>
    </row>
    <row r="2258" spans="3:6">
      <c r="C2258" s="267" t="s">
        <v>2251</v>
      </c>
      <c r="D2258" s="45">
        <v>6.7794369999999997</v>
      </c>
      <c r="E2258" s="45">
        <v>9.9999999999999995E-7</v>
      </c>
      <c r="F2258" s="45">
        <v>0</v>
      </c>
    </row>
    <row r="2259" spans="3:6">
      <c r="C2259" s="268" t="s">
        <v>2252</v>
      </c>
      <c r="D2259" s="45">
        <v>6.7794369999999997</v>
      </c>
      <c r="E2259" s="45">
        <v>9.9999999999999995E-7</v>
      </c>
      <c r="F2259" s="45">
        <v>0</v>
      </c>
    </row>
    <row r="2260" spans="3:6">
      <c r="C2260" s="267" t="s">
        <v>3985</v>
      </c>
      <c r="D2260" s="45">
        <v>7.491187</v>
      </c>
      <c r="E2260" s="45">
        <v>8.59687527</v>
      </c>
      <c r="F2260" s="45">
        <v>8.5968742699999989</v>
      </c>
    </row>
    <row r="2261" spans="3:6">
      <c r="C2261" s="268" t="s">
        <v>2978</v>
      </c>
      <c r="D2261" s="45">
        <v>7.491187</v>
      </c>
      <c r="E2261" s="45">
        <v>8.59687527</v>
      </c>
      <c r="F2261" s="45">
        <v>8.5968742699999989</v>
      </c>
    </row>
    <row r="2262" spans="3:6">
      <c r="C2262" s="267" t="s">
        <v>2253</v>
      </c>
      <c r="D2262" s="45">
        <v>4.8021200000000004</v>
      </c>
      <c r="E2262" s="45">
        <v>9.9999999999999995E-7</v>
      </c>
      <c r="F2262" s="45">
        <v>0</v>
      </c>
    </row>
    <row r="2263" spans="3:6">
      <c r="C2263" s="268" t="s">
        <v>2254</v>
      </c>
      <c r="D2263" s="45">
        <v>4.8021200000000004</v>
      </c>
      <c r="E2263" s="45">
        <v>9.9999999999999995E-7</v>
      </c>
      <c r="F2263" s="45">
        <v>0</v>
      </c>
    </row>
    <row r="2264" spans="3:6">
      <c r="C2264" s="267" t="s">
        <v>2255</v>
      </c>
      <c r="D2264" s="45">
        <v>4.8021200000000004</v>
      </c>
      <c r="E2264" s="45">
        <v>9.9999999999999995E-7</v>
      </c>
      <c r="F2264" s="45">
        <v>0</v>
      </c>
    </row>
    <row r="2265" spans="3:6">
      <c r="C2265" s="268" t="s">
        <v>2256</v>
      </c>
      <c r="D2265" s="45">
        <v>4.8021200000000004</v>
      </c>
      <c r="E2265" s="45">
        <v>9.9999999999999995E-7</v>
      </c>
      <c r="F2265" s="45">
        <v>0</v>
      </c>
    </row>
    <row r="2266" spans="3:6">
      <c r="C2266" s="267" t="s">
        <v>2979</v>
      </c>
      <c r="D2266" s="45">
        <v>5.7438880000000001</v>
      </c>
      <c r="E2266" s="45">
        <v>8.0305979999999995</v>
      </c>
      <c r="F2266" s="45">
        <v>8.0305979999999995</v>
      </c>
    </row>
    <row r="2267" spans="3:6">
      <c r="C2267" s="268" t="s">
        <v>2980</v>
      </c>
      <c r="D2267" s="45">
        <v>5.7438880000000001</v>
      </c>
      <c r="E2267" s="45">
        <v>8.0305979999999995</v>
      </c>
      <c r="F2267" s="45">
        <v>8.0305979999999995</v>
      </c>
    </row>
    <row r="2268" spans="3:6">
      <c r="C2268" s="267" t="s">
        <v>2981</v>
      </c>
      <c r="D2268" s="45">
        <v>3.96</v>
      </c>
      <c r="E2268" s="45">
        <v>1.2952E-2</v>
      </c>
      <c r="F2268" s="45">
        <v>0</v>
      </c>
    </row>
    <row r="2269" spans="3:6">
      <c r="C2269" s="268" t="s">
        <v>2982</v>
      </c>
      <c r="D2269" s="45">
        <v>3.96</v>
      </c>
      <c r="E2269" s="45">
        <v>1.2952E-2</v>
      </c>
      <c r="F2269" s="45">
        <v>0</v>
      </c>
    </row>
    <row r="2270" spans="3:6">
      <c r="C2270" s="267" t="s">
        <v>3261</v>
      </c>
      <c r="D2270" s="45">
        <v>0</v>
      </c>
      <c r="E2270" s="45">
        <v>2.3000000000000002E-7</v>
      </c>
      <c r="F2270" s="45">
        <v>0</v>
      </c>
    </row>
    <row r="2271" spans="3:6">
      <c r="C2271" s="268" t="s">
        <v>3260</v>
      </c>
      <c r="D2271" s="45">
        <v>0</v>
      </c>
      <c r="E2271" s="45">
        <v>2.3000000000000002E-7</v>
      </c>
      <c r="F2271" s="45">
        <v>0</v>
      </c>
    </row>
    <row r="2272" spans="3:6">
      <c r="C2272" s="267" t="s">
        <v>2983</v>
      </c>
      <c r="D2272" s="45">
        <v>6.9657910000000003</v>
      </c>
      <c r="E2272" s="45">
        <v>9.2071280000000009</v>
      </c>
      <c r="F2272" s="45">
        <v>9.2071280000000009</v>
      </c>
    </row>
    <row r="2273" spans="3:6">
      <c r="C2273" s="268" t="s">
        <v>2984</v>
      </c>
      <c r="D2273" s="45">
        <v>6.9657910000000003</v>
      </c>
      <c r="E2273" s="45">
        <v>9.2071280000000009</v>
      </c>
      <c r="F2273" s="45">
        <v>9.2071280000000009</v>
      </c>
    </row>
    <row r="2274" spans="3:6">
      <c r="C2274" s="267" t="s">
        <v>2985</v>
      </c>
      <c r="D2274" s="45">
        <v>3.96</v>
      </c>
      <c r="E2274" s="45">
        <v>1.7444999999999999E-2</v>
      </c>
      <c r="F2274" s="45">
        <v>0</v>
      </c>
    </row>
    <row r="2275" spans="3:6">
      <c r="C2275" s="268" t="s">
        <v>2986</v>
      </c>
      <c r="D2275" s="45">
        <v>3.96</v>
      </c>
      <c r="E2275" s="45">
        <v>1.7444999999999999E-2</v>
      </c>
      <c r="F2275" s="45">
        <v>0</v>
      </c>
    </row>
    <row r="2276" spans="3:6">
      <c r="C2276" s="267" t="s">
        <v>2639</v>
      </c>
      <c r="D2276" s="45">
        <v>18.051942</v>
      </c>
      <c r="E2276" s="45">
        <v>10</v>
      </c>
      <c r="F2276" s="45">
        <v>10</v>
      </c>
    </row>
    <row r="2277" spans="3:6">
      <c r="C2277" s="268" t="s">
        <v>2640</v>
      </c>
      <c r="D2277" s="45">
        <v>18.051942</v>
      </c>
      <c r="E2277" s="45">
        <v>10</v>
      </c>
      <c r="F2277" s="45">
        <v>10</v>
      </c>
    </row>
    <row r="2278" spans="3:6">
      <c r="C2278" s="265" t="s">
        <v>281</v>
      </c>
      <c r="D2278" s="266">
        <v>533.19251999999994</v>
      </c>
      <c r="E2278" s="266">
        <v>845.03229538999994</v>
      </c>
      <c r="F2278" s="266">
        <v>491.80339155999997</v>
      </c>
    </row>
    <row r="2279" spans="3:6">
      <c r="C2279" s="267" t="s">
        <v>3984</v>
      </c>
      <c r="D2279" s="45">
        <v>175.307636</v>
      </c>
      <c r="E2279" s="45">
        <v>282.16844300000002</v>
      </c>
      <c r="F2279" s="45">
        <v>188.65344225999999</v>
      </c>
    </row>
    <row r="2280" spans="3:6">
      <c r="C2280" s="268" t="s">
        <v>1348</v>
      </c>
      <c r="D2280" s="45">
        <v>175.307636</v>
      </c>
      <c r="E2280" s="45">
        <v>282.16844300000002</v>
      </c>
      <c r="F2280" s="45">
        <v>188.65344225999999</v>
      </c>
    </row>
    <row r="2281" spans="3:6">
      <c r="C2281" s="267" t="s">
        <v>3983</v>
      </c>
      <c r="D2281" s="45">
        <v>171.737257</v>
      </c>
      <c r="E2281" s="45">
        <v>171.737257</v>
      </c>
      <c r="F2281" s="45">
        <v>113.35596852</v>
      </c>
    </row>
    <row r="2282" spans="3:6">
      <c r="C2282" s="268" t="s">
        <v>1349</v>
      </c>
      <c r="D2282" s="45">
        <v>171.737257</v>
      </c>
      <c r="E2282" s="45">
        <v>171.737257</v>
      </c>
      <c r="F2282" s="45">
        <v>113.35596852</v>
      </c>
    </row>
    <row r="2283" spans="3:6">
      <c r="C2283" s="267" t="s">
        <v>3982</v>
      </c>
      <c r="D2283" s="45">
        <v>24</v>
      </c>
      <c r="E2283" s="45">
        <v>31.94441359</v>
      </c>
      <c r="F2283" s="45">
        <v>26.943950839999999</v>
      </c>
    </row>
    <row r="2284" spans="3:6">
      <c r="C2284" s="268" t="s">
        <v>1350</v>
      </c>
      <c r="D2284" s="45">
        <v>24</v>
      </c>
      <c r="E2284" s="45">
        <v>31.94441359</v>
      </c>
      <c r="F2284" s="45">
        <v>26.943950839999999</v>
      </c>
    </row>
    <row r="2285" spans="3:6">
      <c r="C2285" s="267" t="s">
        <v>2710</v>
      </c>
      <c r="D2285" s="45">
        <v>27</v>
      </c>
      <c r="E2285" s="45">
        <v>38.01194314</v>
      </c>
      <c r="F2285" s="45">
        <v>19.536310719999999</v>
      </c>
    </row>
    <row r="2286" spans="3:6">
      <c r="C2286" s="268" t="s">
        <v>1351</v>
      </c>
      <c r="D2286" s="45">
        <v>27</v>
      </c>
      <c r="E2286" s="45">
        <v>38.01194314</v>
      </c>
      <c r="F2286" s="45">
        <v>19.536310719999999</v>
      </c>
    </row>
    <row r="2287" spans="3:6">
      <c r="C2287" s="267" t="s">
        <v>2987</v>
      </c>
      <c r="D2287" s="45">
        <v>14.653636000000001</v>
      </c>
      <c r="E2287" s="45">
        <v>17.254811220000001</v>
      </c>
      <c r="F2287" s="45">
        <v>9.9302420600000012</v>
      </c>
    </row>
    <row r="2288" spans="3:6">
      <c r="C2288" s="268" t="s">
        <v>2522</v>
      </c>
      <c r="D2288" s="45">
        <v>14.653636000000001</v>
      </c>
      <c r="E2288" s="45">
        <v>17.254811220000001</v>
      </c>
      <c r="F2288" s="45">
        <v>9.9302420600000012</v>
      </c>
    </row>
    <row r="2289" spans="3:6">
      <c r="C2289" s="267" t="s">
        <v>2988</v>
      </c>
      <c r="D2289" s="45">
        <v>26.168407999999999</v>
      </c>
      <c r="E2289" s="45">
        <v>20.667372539999999</v>
      </c>
      <c r="F2289" s="45">
        <v>20.667372230000002</v>
      </c>
    </row>
    <row r="2290" spans="3:6">
      <c r="C2290" s="268" t="s">
        <v>2523</v>
      </c>
      <c r="D2290" s="45">
        <v>26.168407999999999</v>
      </c>
      <c r="E2290" s="45">
        <v>20.667372539999999</v>
      </c>
      <c r="F2290" s="45">
        <v>20.667372230000002</v>
      </c>
    </row>
    <row r="2291" spans="3:6">
      <c r="C2291" s="267" t="s">
        <v>2530</v>
      </c>
      <c r="D2291" s="45">
        <v>12.7616</v>
      </c>
      <c r="E2291" s="45">
        <v>0</v>
      </c>
      <c r="F2291" s="45">
        <v>0</v>
      </c>
    </row>
    <row r="2292" spans="3:6">
      <c r="C2292" s="268" t="s">
        <v>2531</v>
      </c>
      <c r="D2292" s="45">
        <v>12.7616</v>
      </c>
      <c r="E2292" s="45">
        <v>0</v>
      </c>
      <c r="F2292" s="45">
        <v>0</v>
      </c>
    </row>
    <row r="2293" spans="3:6">
      <c r="C2293" s="267" t="s">
        <v>2532</v>
      </c>
      <c r="D2293" s="45">
        <v>11.944568</v>
      </c>
      <c r="E2293" s="45">
        <v>15.700008</v>
      </c>
      <c r="F2293" s="45">
        <v>4.5065752299999993</v>
      </c>
    </row>
    <row r="2294" spans="3:6">
      <c r="C2294" s="268" t="s">
        <v>2533</v>
      </c>
      <c r="D2294" s="45">
        <v>11.944568</v>
      </c>
      <c r="E2294" s="45">
        <v>15.700008</v>
      </c>
      <c r="F2294" s="45">
        <v>4.5065752299999993</v>
      </c>
    </row>
    <row r="2295" spans="3:6">
      <c r="C2295" s="267" t="s">
        <v>3981</v>
      </c>
      <c r="D2295" s="45">
        <v>15.760002</v>
      </c>
      <c r="E2295" s="45">
        <v>30.52200921</v>
      </c>
      <c r="F2295" s="45">
        <v>11.891007199999999</v>
      </c>
    </row>
    <row r="2296" spans="3:6">
      <c r="C2296" s="268" t="s">
        <v>2534</v>
      </c>
      <c r="D2296" s="45">
        <v>15.760002</v>
      </c>
      <c r="E2296" s="45">
        <v>30.52200921</v>
      </c>
      <c r="F2296" s="45">
        <v>11.891007199999999</v>
      </c>
    </row>
    <row r="2297" spans="3:6">
      <c r="C2297" s="267" t="s">
        <v>2542</v>
      </c>
      <c r="D2297" s="45">
        <v>9.8594080000000002</v>
      </c>
      <c r="E2297" s="45">
        <v>30.26096459</v>
      </c>
      <c r="F2297" s="45">
        <v>30.26096459</v>
      </c>
    </row>
    <row r="2298" spans="3:6">
      <c r="C2298" s="268" t="s">
        <v>2543</v>
      </c>
      <c r="D2298" s="45">
        <v>9.8594080000000002</v>
      </c>
      <c r="E2298" s="45">
        <v>30.26096459</v>
      </c>
      <c r="F2298" s="45">
        <v>30.26096459</v>
      </c>
    </row>
    <row r="2299" spans="3:6">
      <c r="C2299" s="267" t="s">
        <v>3980</v>
      </c>
      <c r="D2299" s="45">
        <v>44.000005000000002</v>
      </c>
      <c r="E2299" s="45">
        <v>45.388835749999998</v>
      </c>
      <c r="F2299" s="45">
        <v>44.102496810000005</v>
      </c>
    </row>
    <row r="2300" spans="3:6">
      <c r="C2300" s="268" t="s">
        <v>2641</v>
      </c>
      <c r="D2300" s="45">
        <v>44.000005000000002</v>
      </c>
      <c r="E2300" s="45">
        <v>45.388835749999998</v>
      </c>
      <c r="F2300" s="45">
        <v>44.102496810000005</v>
      </c>
    </row>
    <row r="2301" spans="3:6">
      <c r="C2301" s="267" t="s">
        <v>3168</v>
      </c>
      <c r="D2301" s="45">
        <v>0</v>
      </c>
      <c r="E2301" s="45">
        <v>17.946237349999997</v>
      </c>
      <c r="F2301" s="45">
        <v>9.5977349699999994</v>
      </c>
    </row>
    <row r="2302" spans="3:6">
      <c r="C2302" s="268" t="s">
        <v>3169</v>
      </c>
      <c r="D2302" s="45">
        <v>0</v>
      </c>
      <c r="E2302" s="45">
        <v>17.946237349999997</v>
      </c>
      <c r="F2302" s="45">
        <v>9.5977349699999994</v>
      </c>
    </row>
    <row r="2303" spans="3:6">
      <c r="C2303" s="267" t="s">
        <v>3979</v>
      </c>
      <c r="D2303" s="45">
        <v>0</v>
      </c>
      <c r="E2303" s="45">
        <v>48.8</v>
      </c>
      <c r="F2303" s="45">
        <v>8.4401839500000015</v>
      </c>
    </row>
    <row r="2304" spans="3:6">
      <c r="C2304" s="268" t="s">
        <v>3170</v>
      </c>
      <c r="D2304" s="45">
        <v>0</v>
      </c>
      <c r="E2304" s="45">
        <v>48.8</v>
      </c>
      <c r="F2304" s="45">
        <v>8.4401839500000015</v>
      </c>
    </row>
    <row r="2305" spans="3:6">
      <c r="C2305" s="267" t="s">
        <v>3188</v>
      </c>
      <c r="D2305" s="45">
        <v>0</v>
      </c>
      <c r="E2305" s="45">
        <v>22.63</v>
      </c>
      <c r="F2305" s="45">
        <v>3.9171421800000004</v>
      </c>
    </row>
    <row r="2306" spans="3:6">
      <c r="C2306" s="268" t="s">
        <v>3187</v>
      </c>
      <c r="D2306" s="45">
        <v>0</v>
      </c>
      <c r="E2306" s="45">
        <v>22.63</v>
      </c>
      <c r="F2306" s="45">
        <v>3.9171421800000004</v>
      </c>
    </row>
    <row r="2307" spans="3:6">
      <c r="C2307" s="267" t="s">
        <v>3619</v>
      </c>
      <c r="D2307" s="45">
        <v>0</v>
      </c>
      <c r="E2307" s="45">
        <v>72</v>
      </c>
      <c r="F2307" s="45">
        <v>0</v>
      </c>
    </row>
    <row r="2308" spans="3:6">
      <c r="C2308" s="268" t="s">
        <v>3618</v>
      </c>
      <c r="D2308" s="45">
        <v>0</v>
      </c>
      <c r="E2308" s="45">
        <v>72</v>
      </c>
      <c r="F2308" s="45">
        <v>0</v>
      </c>
    </row>
    <row r="2309" spans="3:6">
      <c r="C2309" s="265" t="s">
        <v>296</v>
      </c>
      <c r="D2309" s="266">
        <v>0</v>
      </c>
      <c r="E2309" s="266">
        <v>49.999607279999999</v>
      </c>
      <c r="F2309" s="266">
        <v>0</v>
      </c>
    </row>
    <row r="2310" spans="3:6">
      <c r="C2310" s="267" t="s">
        <v>3261</v>
      </c>
      <c r="D2310" s="45">
        <v>0</v>
      </c>
      <c r="E2310" s="45">
        <v>49.999607279999999</v>
      </c>
      <c r="F2310" s="45">
        <v>0</v>
      </c>
    </row>
    <row r="2311" spans="3:6">
      <c r="C2311" s="268" t="s">
        <v>3260</v>
      </c>
      <c r="D2311" s="45">
        <v>0</v>
      </c>
      <c r="E2311" s="45">
        <v>49.999607279999999</v>
      </c>
      <c r="F2311" s="45">
        <v>0</v>
      </c>
    </row>
    <row r="2312" spans="3:6">
      <c r="C2312" s="193" t="s">
        <v>290</v>
      </c>
      <c r="D2312" s="45">
        <v>2170.1350349999998</v>
      </c>
      <c r="E2312" s="45">
        <v>2887.6136624399992</v>
      </c>
      <c r="F2312" s="45">
        <v>2511.2876050299997</v>
      </c>
    </row>
    <row r="2313" spans="3:6">
      <c r="C2313" s="265" t="s">
        <v>279</v>
      </c>
      <c r="D2313" s="266">
        <v>2012.7224679999999</v>
      </c>
      <c r="E2313" s="266">
        <v>2673.8409082199987</v>
      </c>
      <c r="F2313" s="266">
        <v>2439.0556339699992</v>
      </c>
    </row>
    <row r="2314" spans="3:6">
      <c r="C2314" s="267" t="s">
        <v>461</v>
      </c>
      <c r="D2314" s="45">
        <v>3.1416270000000002</v>
      </c>
      <c r="E2314" s="45">
        <v>9.736967400000001</v>
      </c>
      <c r="F2314" s="45">
        <v>2.83573304</v>
      </c>
    </row>
    <row r="2315" spans="3:6">
      <c r="C2315" s="268" t="s">
        <v>803</v>
      </c>
      <c r="D2315" s="45">
        <v>3.1416270000000002</v>
      </c>
      <c r="E2315" s="45">
        <v>9.736967400000001</v>
      </c>
      <c r="F2315" s="45">
        <v>2.83573304</v>
      </c>
    </row>
    <row r="2316" spans="3:6">
      <c r="C2316" s="267" t="s">
        <v>462</v>
      </c>
      <c r="D2316" s="45">
        <v>23.910827999999999</v>
      </c>
      <c r="E2316" s="45">
        <v>17.433593999999999</v>
      </c>
      <c r="F2316" s="45">
        <v>17.43359388</v>
      </c>
    </row>
    <row r="2317" spans="3:6">
      <c r="C2317" s="268" t="s">
        <v>804</v>
      </c>
      <c r="D2317" s="45">
        <v>23.910827999999999</v>
      </c>
      <c r="E2317" s="45">
        <v>17.433593999999999</v>
      </c>
      <c r="F2317" s="45">
        <v>17.43359388</v>
      </c>
    </row>
    <row r="2318" spans="3:6">
      <c r="C2318" s="267" t="s">
        <v>3451</v>
      </c>
      <c r="D2318" s="45">
        <v>0</v>
      </c>
      <c r="E2318" s="45">
        <v>0</v>
      </c>
      <c r="F2318" s="45">
        <v>0</v>
      </c>
    </row>
    <row r="2319" spans="3:6">
      <c r="C2319" s="268" t="s">
        <v>3450</v>
      </c>
      <c r="D2319" s="45">
        <v>0</v>
      </c>
      <c r="E2319" s="45">
        <v>0</v>
      </c>
      <c r="F2319" s="45">
        <v>0</v>
      </c>
    </row>
    <row r="2320" spans="3:6">
      <c r="C2320" s="267" t="s">
        <v>3449</v>
      </c>
      <c r="D2320" s="45">
        <v>0</v>
      </c>
      <c r="E2320" s="45">
        <v>0</v>
      </c>
      <c r="F2320" s="45">
        <v>0</v>
      </c>
    </row>
    <row r="2321" spans="3:6">
      <c r="C2321" s="268" t="s">
        <v>3448</v>
      </c>
      <c r="D2321" s="45">
        <v>0</v>
      </c>
      <c r="E2321" s="45">
        <v>0</v>
      </c>
      <c r="F2321" s="45">
        <v>0</v>
      </c>
    </row>
    <row r="2322" spans="3:6">
      <c r="C2322" s="267" t="s">
        <v>1044</v>
      </c>
      <c r="D2322" s="45">
        <v>51.96631</v>
      </c>
      <c r="E2322" s="45">
        <v>44.992182200000002</v>
      </c>
      <c r="F2322" s="45">
        <v>33.562938530000004</v>
      </c>
    </row>
    <row r="2323" spans="3:6">
      <c r="C2323" s="268" t="s">
        <v>1045</v>
      </c>
      <c r="D2323" s="45">
        <v>51.96631</v>
      </c>
      <c r="E2323" s="45">
        <v>44.992182200000002</v>
      </c>
      <c r="F2323" s="45">
        <v>33.562938530000004</v>
      </c>
    </row>
    <row r="2324" spans="3:6">
      <c r="C2324" s="267" t="s">
        <v>4247</v>
      </c>
      <c r="D2324" s="45">
        <v>0</v>
      </c>
      <c r="E2324" s="45">
        <v>5</v>
      </c>
      <c r="F2324" s="45">
        <v>0</v>
      </c>
    </row>
    <row r="2325" spans="3:6">
      <c r="C2325" s="268" t="s">
        <v>4246</v>
      </c>
      <c r="D2325" s="45">
        <v>0</v>
      </c>
      <c r="E2325" s="45">
        <v>5</v>
      </c>
      <c r="F2325" s="45">
        <v>0</v>
      </c>
    </row>
    <row r="2326" spans="3:6">
      <c r="C2326" s="267" t="s">
        <v>4185</v>
      </c>
      <c r="D2326" s="45">
        <v>0</v>
      </c>
      <c r="E2326" s="45">
        <v>3.4983138</v>
      </c>
      <c r="F2326" s="45">
        <v>0</v>
      </c>
    </row>
    <row r="2327" spans="3:6">
      <c r="C2327" s="268" t="s">
        <v>4184</v>
      </c>
      <c r="D2327" s="45">
        <v>0</v>
      </c>
      <c r="E2327" s="45">
        <v>3.4983138</v>
      </c>
      <c r="F2327" s="45">
        <v>0</v>
      </c>
    </row>
    <row r="2328" spans="3:6">
      <c r="C2328" s="267" t="s">
        <v>3978</v>
      </c>
      <c r="D2328" s="45">
        <v>0</v>
      </c>
      <c r="E2328" s="45">
        <v>19.738124020000001</v>
      </c>
      <c r="F2328" s="45">
        <v>0</v>
      </c>
    </row>
    <row r="2329" spans="3:6">
      <c r="C2329" s="268" t="s">
        <v>3186</v>
      </c>
      <c r="D2329" s="45">
        <v>0</v>
      </c>
      <c r="E2329" s="45">
        <v>19.738124020000001</v>
      </c>
      <c r="F2329" s="45">
        <v>0</v>
      </c>
    </row>
    <row r="2330" spans="3:6">
      <c r="C2330" s="267" t="s">
        <v>463</v>
      </c>
      <c r="D2330" s="45">
        <v>7.4286899999999996</v>
      </c>
      <c r="E2330" s="45">
        <v>7.4286899999999996</v>
      </c>
      <c r="F2330" s="45">
        <v>7.4286899999999996</v>
      </c>
    </row>
    <row r="2331" spans="3:6">
      <c r="C2331" s="268" t="s">
        <v>805</v>
      </c>
      <c r="D2331" s="45">
        <v>7.4286899999999996</v>
      </c>
      <c r="E2331" s="45">
        <v>7.4286899999999996</v>
      </c>
      <c r="F2331" s="45">
        <v>7.4286899999999996</v>
      </c>
    </row>
    <row r="2332" spans="3:6">
      <c r="C2332" s="267" t="s">
        <v>464</v>
      </c>
      <c r="D2332" s="45">
        <v>388.40199999999999</v>
      </c>
      <c r="E2332" s="45">
        <v>847.40093804999992</v>
      </c>
      <c r="F2332" s="45">
        <v>847.40093482999987</v>
      </c>
    </row>
    <row r="2333" spans="3:6">
      <c r="C2333" s="268" t="s">
        <v>806</v>
      </c>
      <c r="D2333" s="45">
        <v>388.40199999999999</v>
      </c>
      <c r="E2333" s="45">
        <v>847.40093804999992</v>
      </c>
      <c r="F2333" s="45">
        <v>847.40093482999987</v>
      </c>
    </row>
    <row r="2334" spans="3:6">
      <c r="C2334" s="267" t="s">
        <v>3977</v>
      </c>
      <c r="D2334" s="45">
        <v>0</v>
      </c>
      <c r="E2334" s="45">
        <v>20</v>
      </c>
      <c r="F2334" s="45">
        <v>20</v>
      </c>
    </row>
    <row r="2335" spans="3:6">
      <c r="C2335" s="268" t="s">
        <v>3674</v>
      </c>
      <c r="D2335" s="45">
        <v>0</v>
      </c>
      <c r="E2335" s="45">
        <v>20</v>
      </c>
      <c r="F2335" s="45">
        <v>20</v>
      </c>
    </row>
    <row r="2336" spans="3:6">
      <c r="C2336" s="267" t="s">
        <v>2989</v>
      </c>
      <c r="D2336" s="45">
        <v>8.6382980000000007</v>
      </c>
      <c r="E2336" s="45">
        <v>6.1382979999999998</v>
      </c>
      <c r="F2336" s="45">
        <v>4.4624634600000004</v>
      </c>
    </row>
    <row r="2337" spans="3:6">
      <c r="C2337" s="268" t="s">
        <v>802</v>
      </c>
      <c r="D2337" s="45">
        <v>8.6382980000000007</v>
      </c>
      <c r="E2337" s="45">
        <v>6.1382979999999998</v>
      </c>
      <c r="F2337" s="45">
        <v>4.4624634600000004</v>
      </c>
    </row>
    <row r="2338" spans="3:6">
      <c r="C2338" s="267" t="s">
        <v>3171</v>
      </c>
      <c r="D2338" s="45">
        <v>0</v>
      </c>
      <c r="E2338" s="45">
        <v>10.27780858</v>
      </c>
      <c r="F2338" s="45">
        <v>10.277804830000001</v>
      </c>
    </row>
    <row r="2339" spans="3:6">
      <c r="C2339" s="268" t="s">
        <v>3172</v>
      </c>
      <c r="D2339" s="45">
        <v>0</v>
      </c>
      <c r="E2339" s="45">
        <v>10.27780858</v>
      </c>
      <c r="F2339" s="45">
        <v>10.277804830000001</v>
      </c>
    </row>
    <row r="2340" spans="3:6">
      <c r="C2340" s="267" t="s">
        <v>465</v>
      </c>
      <c r="D2340" s="45">
        <v>40.554116999999998</v>
      </c>
      <c r="E2340" s="45">
        <v>231.45171485</v>
      </c>
      <c r="F2340" s="45">
        <v>172.13919208999999</v>
      </c>
    </row>
    <row r="2341" spans="3:6">
      <c r="C2341" s="268" t="s">
        <v>807</v>
      </c>
      <c r="D2341" s="45">
        <v>40.554116999999998</v>
      </c>
      <c r="E2341" s="45">
        <v>231.45171485</v>
      </c>
      <c r="F2341" s="45">
        <v>172.13919208999999</v>
      </c>
    </row>
    <row r="2342" spans="3:6">
      <c r="C2342" s="267" t="s">
        <v>466</v>
      </c>
      <c r="D2342" s="45">
        <v>4</v>
      </c>
      <c r="E2342" s="45">
        <v>5.6704855199999997</v>
      </c>
      <c r="F2342" s="45">
        <v>5.5297812999999998</v>
      </c>
    </row>
    <row r="2343" spans="3:6">
      <c r="C2343" s="268" t="s">
        <v>808</v>
      </c>
      <c r="D2343" s="45">
        <v>4</v>
      </c>
      <c r="E2343" s="45">
        <v>5.6704855199999997</v>
      </c>
      <c r="F2343" s="45">
        <v>5.5297812999999998</v>
      </c>
    </row>
    <row r="2344" spans="3:6">
      <c r="C2344" s="267" t="s">
        <v>467</v>
      </c>
      <c r="D2344" s="45">
        <v>4</v>
      </c>
      <c r="E2344" s="45">
        <v>4.4201746500000008</v>
      </c>
      <c r="F2344" s="45">
        <v>4.4201746500000008</v>
      </c>
    </row>
    <row r="2345" spans="3:6">
      <c r="C2345" s="268" t="s">
        <v>809</v>
      </c>
      <c r="D2345" s="45">
        <v>4</v>
      </c>
      <c r="E2345" s="45">
        <v>4.4201746500000008</v>
      </c>
      <c r="F2345" s="45">
        <v>4.4201746500000008</v>
      </c>
    </row>
    <row r="2346" spans="3:6">
      <c r="C2346" s="267" t="s">
        <v>468</v>
      </c>
      <c r="D2346" s="45">
        <v>8.6681749999999997</v>
      </c>
      <c r="E2346" s="45">
        <v>12.048360000000001</v>
      </c>
      <c r="F2346" s="45">
        <v>1.81927504</v>
      </c>
    </row>
    <row r="2347" spans="3:6">
      <c r="C2347" s="268" t="s">
        <v>810</v>
      </c>
      <c r="D2347" s="45">
        <v>8.6681749999999997</v>
      </c>
      <c r="E2347" s="45">
        <v>12.048360000000001</v>
      </c>
      <c r="F2347" s="45">
        <v>1.81927504</v>
      </c>
    </row>
    <row r="2348" spans="3:6">
      <c r="C2348" s="267" t="s">
        <v>3976</v>
      </c>
      <c r="D2348" s="45">
        <v>4</v>
      </c>
      <c r="E2348" s="45">
        <v>3.5577485299999996</v>
      </c>
      <c r="F2348" s="45">
        <v>3.5577485299999996</v>
      </c>
    </row>
    <row r="2349" spans="3:6">
      <c r="C2349" s="268" t="s">
        <v>811</v>
      </c>
      <c r="D2349" s="45">
        <v>4</v>
      </c>
      <c r="E2349" s="45">
        <v>3.5577485299999996</v>
      </c>
      <c r="F2349" s="45">
        <v>3.5577485299999996</v>
      </c>
    </row>
    <row r="2350" spans="3:6">
      <c r="C2350" s="267" t="s">
        <v>4245</v>
      </c>
      <c r="D2350" s="45">
        <v>0</v>
      </c>
      <c r="E2350" s="45">
        <v>5</v>
      </c>
      <c r="F2350" s="45">
        <v>2.08736772</v>
      </c>
    </row>
    <row r="2351" spans="3:6">
      <c r="C2351" s="268" t="s">
        <v>4244</v>
      </c>
      <c r="D2351" s="45">
        <v>0</v>
      </c>
      <c r="E2351" s="45">
        <v>5</v>
      </c>
      <c r="F2351" s="45">
        <v>2.08736772</v>
      </c>
    </row>
    <row r="2352" spans="3:6">
      <c r="C2352" s="267" t="s">
        <v>469</v>
      </c>
      <c r="D2352" s="45">
        <v>4</v>
      </c>
      <c r="E2352" s="45">
        <v>1</v>
      </c>
      <c r="F2352" s="45">
        <v>0.9855505</v>
      </c>
    </row>
    <row r="2353" spans="3:6">
      <c r="C2353" s="268" t="s">
        <v>812</v>
      </c>
      <c r="D2353" s="45">
        <v>4</v>
      </c>
      <c r="E2353" s="45">
        <v>1</v>
      </c>
      <c r="F2353" s="45">
        <v>0.9855505</v>
      </c>
    </row>
    <row r="2354" spans="3:6">
      <c r="C2354" s="267" t="s">
        <v>470</v>
      </c>
      <c r="D2354" s="45">
        <v>3.2098529999999998</v>
      </c>
      <c r="E2354" s="45">
        <v>3.2098529999999998</v>
      </c>
      <c r="F2354" s="45">
        <v>3.0577875699999999</v>
      </c>
    </row>
    <row r="2355" spans="3:6">
      <c r="C2355" s="268" t="s">
        <v>813</v>
      </c>
      <c r="D2355" s="45">
        <v>3.2098529999999998</v>
      </c>
      <c r="E2355" s="45">
        <v>3.2098529999999998</v>
      </c>
      <c r="F2355" s="45">
        <v>3.0577875699999999</v>
      </c>
    </row>
    <row r="2356" spans="3:6">
      <c r="C2356" s="267" t="s">
        <v>471</v>
      </c>
      <c r="D2356" s="45">
        <v>3.209854</v>
      </c>
      <c r="E2356" s="45">
        <v>2.20655366</v>
      </c>
      <c r="F2356" s="45">
        <v>2.20655366</v>
      </c>
    </row>
    <row r="2357" spans="3:6">
      <c r="C2357" s="268" t="s">
        <v>814</v>
      </c>
      <c r="D2357" s="45">
        <v>3.209854</v>
      </c>
      <c r="E2357" s="45">
        <v>2.20655366</v>
      </c>
      <c r="F2357" s="45">
        <v>2.20655366</v>
      </c>
    </row>
    <row r="2358" spans="3:6">
      <c r="C2358" s="267" t="s">
        <v>3975</v>
      </c>
      <c r="D2358" s="45">
        <v>3.2098529999999998</v>
      </c>
      <c r="E2358" s="45">
        <v>0</v>
      </c>
      <c r="F2358" s="45">
        <v>0</v>
      </c>
    </row>
    <row r="2359" spans="3:6">
      <c r="C2359" s="268" t="s">
        <v>815</v>
      </c>
      <c r="D2359" s="45">
        <v>3.2098529999999998</v>
      </c>
      <c r="E2359" s="45">
        <v>0</v>
      </c>
      <c r="F2359" s="45">
        <v>0</v>
      </c>
    </row>
    <row r="2360" spans="3:6">
      <c r="C2360" s="267" t="s">
        <v>472</v>
      </c>
      <c r="D2360" s="45">
        <v>89.423869999999994</v>
      </c>
      <c r="E2360" s="45">
        <v>21.987737589999998</v>
      </c>
      <c r="F2360" s="45">
        <v>17.089251010000002</v>
      </c>
    </row>
    <row r="2361" spans="3:6">
      <c r="C2361" s="268" t="s">
        <v>816</v>
      </c>
      <c r="D2361" s="45">
        <v>89.423869999999994</v>
      </c>
      <c r="E2361" s="45">
        <v>21.987737589999998</v>
      </c>
      <c r="F2361" s="45">
        <v>17.089251010000002</v>
      </c>
    </row>
    <row r="2362" spans="3:6">
      <c r="C2362" s="267" t="s">
        <v>473</v>
      </c>
      <c r="D2362" s="45">
        <v>3.2098529999999998</v>
      </c>
      <c r="E2362" s="45">
        <v>3.0175798</v>
      </c>
      <c r="F2362" s="45">
        <v>3.0175798</v>
      </c>
    </row>
    <row r="2363" spans="3:6">
      <c r="C2363" s="268" t="s">
        <v>817</v>
      </c>
      <c r="D2363" s="45">
        <v>3.2098529999999998</v>
      </c>
      <c r="E2363" s="45">
        <v>3.0175798</v>
      </c>
      <c r="F2363" s="45">
        <v>3.0175798</v>
      </c>
    </row>
    <row r="2364" spans="3:6">
      <c r="C2364" s="267" t="s">
        <v>3303</v>
      </c>
      <c r="D2364" s="45">
        <v>0</v>
      </c>
      <c r="E2364" s="45">
        <v>17.27628795</v>
      </c>
      <c r="F2364" s="45">
        <v>15.074695609999999</v>
      </c>
    </row>
    <row r="2365" spans="3:6">
      <c r="C2365" s="268" t="s">
        <v>3302</v>
      </c>
      <c r="D2365" s="45">
        <v>0</v>
      </c>
      <c r="E2365" s="45">
        <v>17.27628795</v>
      </c>
      <c r="F2365" s="45">
        <v>15.074695609999999</v>
      </c>
    </row>
    <row r="2366" spans="3:6">
      <c r="C2366" s="267" t="s">
        <v>4243</v>
      </c>
      <c r="D2366" s="45">
        <v>0</v>
      </c>
      <c r="E2366" s="45">
        <v>5.1273999999999997</v>
      </c>
      <c r="F2366" s="45">
        <v>5.1273917600000001</v>
      </c>
    </row>
    <row r="2367" spans="3:6">
      <c r="C2367" s="268" t="s">
        <v>4242</v>
      </c>
      <c r="D2367" s="45">
        <v>0</v>
      </c>
      <c r="E2367" s="45">
        <v>5.1273999999999997</v>
      </c>
      <c r="F2367" s="45">
        <v>5.1273917600000001</v>
      </c>
    </row>
    <row r="2368" spans="3:6">
      <c r="C2368" s="267" t="s">
        <v>3673</v>
      </c>
      <c r="D2368" s="45">
        <v>0</v>
      </c>
      <c r="E2368" s="45">
        <v>7.7000000000000004E-7</v>
      </c>
      <c r="F2368" s="45">
        <v>0</v>
      </c>
    </row>
    <row r="2369" spans="3:6">
      <c r="C2369" s="268" t="s">
        <v>3672</v>
      </c>
      <c r="D2369" s="45">
        <v>0</v>
      </c>
      <c r="E2369" s="45">
        <v>7.7000000000000004E-7</v>
      </c>
      <c r="F2369" s="45">
        <v>0</v>
      </c>
    </row>
    <row r="2370" spans="3:6">
      <c r="C2370" s="267" t="s">
        <v>474</v>
      </c>
      <c r="D2370" s="45">
        <v>203.43302</v>
      </c>
      <c r="E2370" s="45">
        <v>265.34312629999999</v>
      </c>
      <c r="F2370" s="45">
        <v>264.88491443999999</v>
      </c>
    </row>
    <row r="2371" spans="3:6">
      <c r="C2371" s="268" t="s">
        <v>818</v>
      </c>
      <c r="D2371" s="45">
        <v>203.43302</v>
      </c>
      <c r="E2371" s="45">
        <v>265.34312629999999</v>
      </c>
      <c r="F2371" s="45">
        <v>264.88491443999999</v>
      </c>
    </row>
    <row r="2372" spans="3:6">
      <c r="C2372" s="267" t="s">
        <v>1614</v>
      </c>
      <c r="D2372" s="45">
        <v>11.127992000000001</v>
      </c>
      <c r="E2372" s="45">
        <v>9.9999999999999995E-7</v>
      </c>
      <c r="F2372" s="45">
        <v>0</v>
      </c>
    </row>
    <row r="2373" spans="3:6">
      <c r="C2373" s="268" t="s">
        <v>1615</v>
      </c>
      <c r="D2373" s="45">
        <v>11.127992000000001</v>
      </c>
      <c r="E2373" s="45">
        <v>9.9999999999999995E-7</v>
      </c>
      <c r="F2373" s="45">
        <v>0</v>
      </c>
    </row>
    <row r="2374" spans="3:6">
      <c r="C2374" s="267" t="s">
        <v>3974</v>
      </c>
      <c r="D2374" s="45">
        <v>6.6836659999999997</v>
      </c>
      <c r="E2374" s="45">
        <v>0</v>
      </c>
      <c r="F2374" s="45">
        <v>0</v>
      </c>
    </row>
    <row r="2375" spans="3:6">
      <c r="C2375" s="268" t="s">
        <v>1616</v>
      </c>
      <c r="D2375" s="45">
        <v>6.6836659999999997</v>
      </c>
      <c r="E2375" s="45">
        <v>0</v>
      </c>
      <c r="F2375" s="45">
        <v>0</v>
      </c>
    </row>
    <row r="2376" spans="3:6">
      <c r="C2376" s="267" t="s">
        <v>475</v>
      </c>
      <c r="D2376" s="45">
        <v>91.340400000000002</v>
      </c>
      <c r="E2376" s="45">
        <v>166.29024496</v>
      </c>
      <c r="F2376" s="45">
        <v>98.858570930000013</v>
      </c>
    </row>
    <row r="2377" spans="3:6">
      <c r="C2377" s="268" t="s">
        <v>819</v>
      </c>
      <c r="D2377" s="45">
        <v>91.340400000000002</v>
      </c>
      <c r="E2377" s="45">
        <v>166.29024496</v>
      </c>
      <c r="F2377" s="45">
        <v>98.858570930000013</v>
      </c>
    </row>
    <row r="2378" spans="3:6">
      <c r="C2378" s="267" t="s">
        <v>1617</v>
      </c>
      <c r="D2378" s="45">
        <v>6.6836659999999997</v>
      </c>
      <c r="E2378" s="45">
        <v>9.9999999999999995E-7</v>
      </c>
      <c r="F2378" s="45">
        <v>0</v>
      </c>
    </row>
    <row r="2379" spans="3:6">
      <c r="C2379" s="268" t="s">
        <v>1618</v>
      </c>
      <c r="D2379" s="45">
        <v>6.6836659999999997</v>
      </c>
      <c r="E2379" s="45">
        <v>9.9999999999999995E-7</v>
      </c>
      <c r="F2379" s="45">
        <v>0</v>
      </c>
    </row>
    <row r="2380" spans="3:6">
      <c r="C2380" s="267" t="s">
        <v>1619</v>
      </c>
      <c r="D2380" s="45">
        <v>11.087637000000001</v>
      </c>
      <c r="E2380" s="45">
        <v>0</v>
      </c>
      <c r="F2380" s="45">
        <v>0</v>
      </c>
    </row>
    <row r="2381" spans="3:6">
      <c r="C2381" s="268" t="s">
        <v>1620</v>
      </c>
      <c r="D2381" s="45">
        <v>11.087637000000001</v>
      </c>
      <c r="E2381" s="45">
        <v>0</v>
      </c>
      <c r="F2381" s="45">
        <v>0</v>
      </c>
    </row>
    <row r="2382" spans="3:6">
      <c r="C2382" s="267" t="s">
        <v>3973</v>
      </c>
      <c r="D2382" s="45">
        <v>0</v>
      </c>
      <c r="E2382" s="45">
        <v>0</v>
      </c>
      <c r="F2382" s="45">
        <v>0</v>
      </c>
    </row>
    <row r="2383" spans="3:6">
      <c r="C2383" s="268" t="s">
        <v>3671</v>
      </c>
      <c r="D2383" s="45">
        <v>0</v>
      </c>
      <c r="E2383" s="45">
        <v>0</v>
      </c>
      <c r="F2383" s="45">
        <v>0</v>
      </c>
    </row>
    <row r="2384" spans="3:6">
      <c r="C2384" s="267" t="s">
        <v>1621</v>
      </c>
      <c r="D2384" s="45">
        <v>4.7183840000000004</v>
      </c>
      <c r="E2384" s="45">
        <v>9.9999999999999995E-7</v>
      </c>
      <c r="F2384" s="45">
        <v>0</v>
      </c>
    </row>
    <row r="2385" spans="3:6">
      <c r="C2385" s="268" t="s">
        <v>1622</v>
      </c>
      <c r="D2385" s="45">
        <v>4.7183840000000004</v>
      </c>
      <c r="E2385" s="45">
        <v>9.9999999999999995E-7</v>
      </c>
      <c r="F2385" s="45">
        <v>0</v>
      </c>
    </row>
    <row r="2386" spans="3:6">
      <c r="C2386" s="267" t="s">
        <v>1623</v>
      </c>
      <c r="D2386" s="45">
        <v>6.6597229999999996</v>
      </c>
      <c r="E2386" s="45">
        <v>9.9999999999999995E-7</v>
      </c>
      <c r="F2386" s="45">
        <v>0</v>
      </c>
    </row>
    <row r="2387" spans="3:6">
      <c r="C2387" s="268" t="s">
        <v>1624</v>
      </c>
      <c r="D2387" s="45">
        <v>6.6597229999999996</v>
      </c>
      <c r="E2387" s="45">
        <v>9.9999999999999995E-7</v>
      </c>
      <c r="F2387" s="45">
        <v>0</v>
      </c>
    </row>
    <row r="2388" spans="3:6">
      <c r="C2388" s="267" t="s">
        <v>1625</v>
      </c>
      <c r="D2388" s="45">
        <v>11.087637000000001</v>
      </c>
      <c r="E2388" s="45">
        <v>5.5000000000000003E-7</v>
      </c>
      <c r="F2388" s="45">
        <v>0</v>
      </c>
    </row>
    <row r="2389" spans="3:6">
      <c r="C2389" s="268" t="s">
        <v>1626</v>
      </c>
      <c r="D2389" s="45">
        <v>11.087637000000001</v>
      </c>
      <c r="E2389" s="45">
        <v>5.5000000000000003E-7</v>
      </c>
      <c r="F2389" s="45">
        <v>0</v>
      </c>
    </row>
    <row r="2390" spans="3:6">
      <c r="C2390" s="267" t="s">
        <v>1627</v>
      </c>
      <c r="D2390" s="45">
        <v>11.087637000000001</v>
      </c>
      <c r="E2390" s="45">
        <v>9.9999999999999995E-7</v>
      </c>
      <c r="F2390" s="45">
        <v>0</v>
      </c>
    </row>
    <row r="2391" spans="3:6">
      <c r="C2391" s="268" t="s">
        <v>1628</v>
      </c>
      <c r="D2391" s="45">
        <v>11.087637000000001</v>
      </c>
      <c r="E2391" s="45">
        <v>9.9999999999999995E-7</v>
      </c>
      <c r="F2391" s="45">
        <v>0</v>
      </c>
    </row>
    <row r="2392" spans="3:6">
      <c r="C2392" s="267" t="s">
        <v>1629</v>
      </c>
      <c r="D2392" s="45">
        <v>4.7183840000000004</v>
      </c>
      <c r="E2392" s="45">
        <v>1.0616367799999999</v>
      </c>
      <c r="F2392" s="45">
        <v>1.0616354399999999</v>
      </c>
    </row>
    <row r="2393" spans="3:6">
      <c r="C2393" s="268" t="s">
        <v>1630</v>
      </c>
      <c r="D2393" s="45">
        <v>4.7183840000000004</v>
      </c>
      <c r="E2393" s="45">
        <v>1.0616367799999999</v>
      </c>
      <c r="F2393" s="45">
        <v>1.0616354399999999</v>
      </c>
    </row>
    <row r="2394" spans="3:6">
      <c r="C2394" s="267" t="s">
        <v>3972</v>
      </c>
      <c r="D2394" s="45">
        <v>44.676045999999999</v>
      </c>
      <c r="E2394" s="45">
        <v>33.999575</v>
      </c>
      <c r="F2394" s="45">
        <v>33.99150221</v>
      </c>
    </row>
    <row r="2395" spans="3:6">
      <c r="C2395" s="268" t="s">
        <v>2767</v>
      </c>
      <c r="D2395" s="45">
        <v>44.676045999999999</v>
      </c>
      <c r="E2395" s="45">
        <v>33.999575</v>
      </c>
      <c r="F2395" s="45">
        <v>33.99150221</v>
      </c>
    </row>
    <row r="2396" spans="3:6">
      <c r="C2396" s="267" t="s">
        <v>1631</v>
      </c>
      <c r="D2396" s="45">
        <v>11.087637000000001</v>
      </c>
      <c r="E2396" s="45">
        <v>1.4984373100000001</v>
      </c>
      <c r="F2396" s="45">
        <v>1.49843631</v>
      </c>
    </row>
    <row r="2397" spans="3:6">
      <c r="C2397" s="268" t="s">
        <v>1632</v>
      </c>
      <c r="D2397" s="45">
        <v>11.087637000000001</v>
      </c>
      <c r="E2397" s="45">
        <v>1.4984373100000001</v>
      </c>
      <c r="F2397" s="45">
        <v>1.49843631</v>
      </c>
    </row>
    <row r="2398" spans="3:6">
      <c r="C2398" s="267" t="s">
        <v>3971</v>
      </c>
      <c r="D2398" s="45">
        <v>13.628761000000001</v>
      </c>
      <c r="E2398" s="45">
        <v>4.9473229999999999</v>
      </c>
      <c r="F2398" s="45">
        <v>4.0864422000000005</v>
      </c>
    </row>
    <row r="2399" spans="3:6">
      <c r="C2399" s="268" t="s">
        <v>2768</v>
      </c>
      <c r="D2399" s="45">
        <v>13.628761000000001</v>
      </c>
      <c r="E2399" s="45">
        <v>4.9473229999999999</v>
      </c>
      <c r="F2399" s="45">
        <v>4.0864422000000005</v>
      </c>
    </row>
    <row r="2400" spans="3:6">
      <c r="C2400" s="267" t="s">
        <v>1633</v>
      </c>
      <c r="D2400" s="45">
        <v>11.087637000000001</v>
      </c>
      <c r="E2400" s="45">
        <v>1.06163645</v>
      </c>
      <c r="F2400" s="45">
        <v>1.06163545</v>
      </c>
    </row>
    <row r="2401" spans="3:6">
      <c r="C2401" s="268" t="s">
        <v>1634</v>
      </c>
      <c r="D2401" s="45">
        <v>11.087637000000001</v>
      </c>
      <c r="E2401" s="45">
        <v>1.06163645</v>
      </c>
      <c r="F2401" s="45">
        <v>1.06163545</v>
      </c>
    </row>
    <row r="2402" spans="3:6">
      <c r="C2402" s="267" t="s">
        <v>1635</v>
      </c>
      <c r="D2402" s="45">
        <v>4.7183840000000004</v>
      </c>
      <c r="E2402" s="45">
        <v>2.49471825</v>
      </c>
      <c r="F2402" s="45">
        <v>2.4947172499999999</v>
      </c>
    </row>
    <row r="2403" spans="3:6">
      <c r="C2403" s="268" t="s">
        <v>1636</v>
      </c>
      <c r="D2403" s="45">
        <v>4.7183840000000004</v>
      </c>
      <c r="E2403" s="45">
        <v>2.49471825</v>
      </c>
      <c r="F2403" s="45">
        <v>2.4947172499999999</v>
      </c>
    </row>
    <row r="2404" spans="3:6">
      <c r="C2404" s="267" t="s">
        <v>3970</v>
      </c>
      <c r="D2404" s="45">
        <v>396.93349699999999</v>
      </c>
      <c r="E2404" s="45">
        <v>395.50811646</v>
      </c>
      <c r="F2404" s="45">
        <v>394.50087281999998</v>
      </c>
    </row>
    <row r="2405" spans="3:6">
      <c r="C2405" s="268" t="s">
        <v>2642</v>
      </c>
      <c r="D2405" s="45">
        <v>396.93349699999999</v>
      </c>
      <c r="E2405" s="45">
        <v>395.50811646</v>
      </c>
      <c r="F2405" s="45">
        <v>394.50087281999998</v>
      </c>
    </row>
    <row r="2406" spans="3:6">
      <c r="C2406" s="267" t="s">
        <v>1637</v>
      </c>
      <c r="D2406" s="45">
        <v>6.6597229999999996</v>
      </c>
      <c r="E2406" s="45">
        <v>2.4947182799999998</v>
      </c>
      <c r="F2406" s="45">
        <v>2.4947172499999999</v>
      </c>
    </row>
    <row r="2407" spans="3:6">
      <c r="C2407" s="268" t="s">
        <v>1638</v>
      </c>
      <c r="D2407" s="45">
        <v>6.6597229999999996</v>
      </c>
      <c r="E2407" s="45">
        <v>2.4947182799999998</v>
      </c>
      <c r="F2407" s="45">
        <v>2.4947172499999999</v>
      </c>
    </row>
    <row r="2408" spans="3:6">
      <c r="C2408" s="267" t="s">
        <v>3969</v>
      </c>
      <c r="D2408" s="45">
        <v>91.049733000000003</v>
      </c>
      <c r="E2408" s="45">
        <v>173.17114803000001</v>
      </c>
      <c r="F2408" s="45">
        <v>170.51490767999999</v>
      </c>
    </row>
    <row r="2409" spans="3:6">
      <c r="C2409" s="268" t="s">
        <v>2643</v>
      </c>
      <c r="D2409" s="45">
        <v>91.049733000000003</v>
      </c>
      <c r="E2409" s="45">
        <v>173.17114803000001</v>
      </c>
      <c r="F2409" s="45">
        <v>170.51490767999999</v>
      </c>
    </row>
    <row r="2410" spans="3:6">
      <c r="C2410" s="267" t="s">
        <v>1639</v>
      </c>
      <c r="D2410" s="45">
        <v>6.6597229999999996</v>
      </c>
      <c r="E2410" s="45">
        <v>2.4297326400000001</v>
      </c>
      <c r="F2410" s="45">
        <v>2.4297326400000001</v>
      </c>
    </row>
    <row r="2411" spans="3:6">
      <c r="C2411" s="268" t="s">
        <v>1640</v>
      </c>
      <c r="D2411" s="45">
        <v>6.6597229999999996</v>
      </c>
      <c r="E2411" s="45">
        <v>2.4297326400000001</v>
      </c>
      <c r="F2411" s="45">
        <v>2.4297326400000001</v>
      </c>
    </row>
    <row r="2412" spans="3:6">
      <c r="C2412" s="267" t="s">
        <v>1641</v>
      </c>
      <c r="D2412" s="45">
        <v>11.087637000000001</v>
      </c>
      <c r="E2412" s="45">
        <v>4.8286843700000004</v>
      </c>
      <c r="F2412" s="45">
        <v>1.51468421</v>
      </c>
    </row>
    <row r="2413" spans="3:6">
      <c r="C2413" s="268" t="s">
        <v>1642</v>
      </c>
      <c r="D2413" s="45">
        <v>11.087637000000001</v>
      </c>
      <c r="E2413" s="45">
        <v>4.8286843700000004</v>
      </c>
      <c r="F2413" s="45">
        <v>1.51468421</v>
      </c>
    </row>
    <row r="2414" spans="3:6">
      <c r="C2414" s="267" t="s">
        <v>2711</v>
      </c>
      <c r="D2414" s="45">
        <v>6.6597229999999996</v>
      </c>
      <c r="E2414" s="45">
        <v>1.5146850600000001</v>
      </c>
      <c r="F2414" s="45">
        <v>1.51468421</v>
      </c>
    </row>
    <row r="2415" spans="3:6">
      <c r="C2415" s="268" t="s">
        <v>1643</v>
      </c>
      <c r="D2415" s="45">
        <v>6.6597229999999996</v>
      </c>
      <c r="E2415" s="45">
        <v>1.5146850600000001</v>
      </c>
      <c r="F2415" s="45">
        <v>1.51468421</v>
      </c>
    </row>
    <row r="2416" spans="3:6">
      <c r="C2416" s="267" t="s">
        <v>3968</v>
      </c>
      <c r="D2416" s="45">
        <v>0</v>
      </c>
      <c r="E2416" s="45">
        <v>7.87036991</v>
      </c>
      <c r="F2416" s="45">
        <v>4.1475911700000001</v>
      </c>
    </row>
    <row r="2417" spans="3:6">
      <c r="C2417" s="268" t="s">
        <v>3301</v>
      </c>
      <c r="D2417" s="45">
        <v>0</v>
      </c>
      <c r="E2417" s="45">
        <v>7.87036991</v>
      </c>
      <c r="F2417" s="45">
        <v>4.1475911700000001</v>
      </c>
    </row>
    <row r="2418" spans="3:6">
      <c r="C2418" s="267" t="s">
        <v>1644</v>
      </c>
      <c r="D2418" s="45">
        <v>6.6597229999999996</v>
      </c>
      <c r="E2418" s="45">
        <v>1.5146850600000001</v>
      </c>
      <c r="F2418" s="45">
        <v>1.51468421</v>
      </c>
    </row>
    <row r="2419" spans="3:6">
      <c r="C2419" s="268" t="s">
        <v>1645</v>
      </c>
      <c r="D2419" s="45">
        <v>6.6597229999999996</v>
      </c>
      <c r="E2419" s="45">
        <v>1.5146850600000001</v>
      </c>
      <c r="F2419" s="45">
        <v>1.51468421</v>
      </c>
    </row>
    <row r="2420" spans="3:6">
      <c r="C2420" s="267" t="s">
        <v>1646</v>
      </c>
      <c r="D2420" s="45">
        <v>6.6597229999999996</v>
      </c>
      <c r="E2420" s="45">
        <v>1.5146850600000001</v>
      </c>
      <c r="F2420" s="45">
        <v>1.51468421</v>
      </c>
    </row>
    <row r="2421" spans="3:6">
      <c r="C2421" s="268" t="s">
        <v>1647</v>
      </c>
      <c r="D2421" s="45">
        <v>6.6597229999999996</v>
      </c>
      <c r="E2421" s="45">
        <v>1.5146850600000001</v>
      </c>
      <c r="F2421" s="45">
        <v>1.51468421</v>
      </c>
    </row>
    <row r="2422" spans="3:6">
      <c r="C2422" s="267" t="s">
        <v>1648</v>
      </c>
      <c r="D2422" s="45">
        <v>11.087637000000001</v>
      </c>
      <c r="E2422" s="45">
        <v>2.49471825</v>
      </c>
      <c r="F2422" s="45">
        <v>2.4947172499999999</v>
      </c>
    </row>
    <row r="2423" spans="3:6">
      <c r="C2423" s="268" t="s">
        <v>1649</v>
      </c>
      <c r="D2423" s="45">
        <v>11.087637000000001</v>
      </c>
      <c r="E2423" s="45">
        <v>2.49471825</v>
      </c>
      <c r="F2423" s="45">
        <v>2.4947172499999999</v>
      </c>
    </row>
    <row r="2424" spans="3:6">
      <c r="C2424" s="267" t="s">
        <v>3967</v>
      </c>
      <c r="D2424" s="45">
        <v>43.572932999999999</v>
      </c>
      <c r="E2424" s="45">
        <v>31.441154539999999</v>
      </c>
      <c r="F2424" s="45">
        <v>31.441154539999999</v>
      </c>
    </row>
    <row r="2425" spans="3:6">
      <c r="C2425" s="268" t="s">
        <v>2769</v>
      </c>
      <c r="D2425" s="45">
        <v>43.572932999999999</v>
      </c>
      <c r="E2425" s="45">
        <v>31.441154539999999</v>
      </c>
      <c r="F2425" s="45">
        <v>31.441154539999999</v>
      </c>
    </row>
    <row r="2426" spans="3:6">
      <c r="C2426" s="267" t="s">
        <v>1650</v>
      </c>
      <c r="D2426" s="45">
        <v>6.6597229999999996</v>
      </c>
      <c r="E2426" s="45">
        <v>1.4984373100000001</v>
      </c>
      <c r="F2426" s="45">
        <v>1.49843631</v>
      </c>
    </row>
    <row r="2427" spans="3:6">
      <c r="C2427" s="268" t="s">
        <v>1651</v>
      </c>
      <c r="D2427" s="45">
        <v>6.6597229999999996</v>
      </c>
      <c r="E2427" s="45">
        <v>1.4984373100000001</v>
      </c>
      <c r="F2427" s="45">
        <v>1.49843631</v>
      </c>
    </row>
    <row r="2428" spans="3:6">
      <c r="C2428" s="267" t="s">
        <v>3966</v>
      </c>
      <c r="D2428" s="45">
        <v>67.105994999999993</v>
      </c>
      <c r="E2428" s="45">
        <v>62.815550000000002</v>
      </c>
      <c r="F2428" s="45">
        <v>62.039744689999999</v>
      </c>
    </row>
    <row r="2429" spans="3:6">
      <c r="C2429" s="268" t="s">
        <v>2770</v>
      </c>
      <c r="D2429" s="45">
        <v>67.105994999999993</v>
      </c>
      <c r="E2429" s="45">
        <v>62.815550000000002</v>
      </c>
      <c r="F2429" s="45">
        <v>62.039744689999999</v>
      </c>
    </row>
    <row r="2430" spans="3:6">
      <c r="C2430" s="267" t="s">
        <v>1652</v>
      </c>
      <c r="D2430" s="45">
        <v>6.6597229999999996</v>
      </c>
      <c r="E2430" s="45">
        <v>1.4984373100000001</v>
      </c>
      <c r="F2430" s="45">
        <v>1.49843631</v>
      </c>
    </row>
    <row r="2431" spans="3:6">
      <c r="C2431" s="268" t="s">
        <v>1653</v>
      </c>
      <c r="D2431" s="45">
        <v>6.6597229999999996</v>
      </c>
      <c r="E2431" s="45">
        <v>1.4984373100000001</v>
      </c>
      <c r="F2431" s="45">
        <v>1.49843631</v>
      </c>
    </row>
    <row r="2432" spans="3:6">
      <c r="C2432" s="267" t="s">
        <v>1654</v>
      </c>
      <c r="D2432" s="45">
        <v>4.7183840000000004</v>
      </c>
      <c r="E2432" s="45">
        <v>1.06163622</v>
      </c>
      <c r="F2432" s="45">
        <v>1.0616354399999999</v>
      </c>
    </row>
    <row r="2433" spans="3:6">
      <c r="C2433" s="268" t="s">
        <v>1655</v>
      </c>
      <c r="D2433" s="45">
        <v>4.7183840000000004</v>
      </c>
      <c r="E2433" s="45">
        <v>1.06163622</v>
      </c>
      <c r="F2433" s="45">
        <v>1.0616354399999999</v>
      </c>
    </row>
    <row r="2434" spans="3:6">
      <c r="C2434" s="267" t="s">
        <v>1656</v>
      </c>
      <c r="D2434" s="45">
        <v>11.087637000000001</v>
      </c>
      <c r="E2434" s="45">
        <v>2.49471825</v>
      </c>
      <c r="F2434" s="45">
        <v>2.4947172499999999</v>
      </c>
    </row>
    <row r="2435" spans="3:6">
      <c r="C2435" s="268" t="s">
        <v>1657</v>
      </c>
      <c r="D2435" s="45">
        <v>11.087637000000001</v>
      </c>
      <c r="E2435" s="45">
        <v>2.49471825</v>
      </c>
      <c r="F2435" s="45">
        <v>2.4947172499999999</v>
      </c>
    </row>
    <row r="2436" spans="3:6">
      <c r="C2436" s="267" t="s">
        <v>1658</v>
      </c>
      <c r="D2436" s="45">
        <v>11.087637000000001</v>
      </c>
      <c r="E2436" s="45">
        <v>0</v>
      </c>
      <c r="F2436" s="45">
        <v>0</v>
      </c>
    </row>
    <row r="2437" spans="3:6">
      <c r="C2437" s="268" t="s">
        <v>1659</v>
      </c>
      <c r="D2437" s="45">
        <v>11.087637000000001</v>
      </c>
      <c r="E2437" s="45">
        <v>0</v>
      </c>
      <c r="F2437" s="45">
        <v>0</v>
      </c>
    </row>
    <row r="2438" spans="3:6">
      <c r="C2438" s="267" t="s">
        <v>1660</v>
      </c>
      <c r="D2438" s="45">
        <v>6.6597229999999996</v>
      </c>
      <c r="E2438" s="45">
        <v>9.9999999999999995E-7</v>
      </c>
      <c r="F2438" s="45">
        <v>0</v>
      </c>
    </row>
    <row r="2439" spans="3:6">
      <c r="C2439" s="268" t="s">
        <v>1661</v>
      </c>
      <c r="D2439" s="45">
        <v>6.6597229999999996</v>
      </c>
      <c r="E2439" s="45">
        <v>9.9999999999999995E-7</v>
      </c>
      <c r="F2439" s="45">
        <v>0</v>
      </c>
    </row>
    <row r="2440" spans="3:6">
      <c r="C2440" s="267" t="s">
        <v>3965</v>
      </c>
      <c r="D2440" s="45">
        <v>6.6597229999999996</v>
      </c>
      <c r="E2440" s="45">
        <v>1.17E-6</v>
      </c>
      <c r="F2440" s="45">
        <v>0</v>
      </c>
    </row>
    <row r="2441" spans="3:6">
      <c r="C2441" s="268" t="s">
        <v>1662</v>
      </c>
      <c r="D2441" s="45">
        <v>6.6597229999999996</v>
      </c>
      <c r="E2441" s="45">
        <v>1.17E-6</v>
      </c>
      <c r="F2441" s="45">
        <v>0</v>
      </c>
    </row>
    <row r="2442" spans="3:6">
      <c r="C2442" s="267" t="s">
        <v>2712</v>
      </c>
      <c r="D2442" s="45">
        <v>72.768636000000001</v>
      </c>
      <c r="E2442" s="45">
        <v>128.91010575999999</v>
      </c>
      <c r="F2442" s="45">
        <v>128.91010510000001</v>
      </c>
    </row>
    <row r="2443" spans="3:6">
      <c r="C2443" s="268" t="s">
        <v>1088</v>
      </c>
      <c r="D2443" s="45">
        <v>72.768636000000001</v>
      </c>
      <c r="E2443" s="45">
        <v>128.91010575999999</v>
      </c>
      <c r="F2443" s="45">
        <v>128.91010510000001</v>
      </c>
    </row>
    <row r="2444" spans="3:6">
      <c r="C2444" s="267" t="s">
        <v>1663</v>
      </c>
      <c r="D2444" s="45">
        <v>11.087637000000001</v>
      </c>
      <c r="E2444" s="45">
        <v>0</v>
      </c>
      <c r="F2444" s="45">
        <v>0</v>
      </c>
    </row>
    <row r="2445" spans="3:6">
      <c r="C2445" s="268" t="s">
        <v>1664</v>
      </c>
      <c r="D2445" s="45">
        <v>11.087637000000001</v>
      </c>
      <c r="E2445" s="45">
        <v>0</v>
      </c>
      <c r="F2445" s="45">
        <v>0</v>
      </c>
    </row>
    <row r="2446" spans="3:6">
      <c r="C2446" s="267" t="s">
        <v>1665</v>
      </c>
      <c r="D2446" s="45">
        <v>6.6597229999999996</v>
      </c>
      <c r="E2446" s="45">
        <v>0</v>
      </c>
      <c r="F2446" s="45">
        <v>0</v>
      </c>
    </row>
    <row r="2447" spans="3:6">
      <c r="C2447" s="268" t="s">
        <v>1666</v>
      </c>
      <c r="D2447" s="45">
        <v>6.6597229999999996</v>
      </c>
      <c r="E2447" s="45">
        <v>0</v>
      </c>
      <c r="F2447" s="45">
        <v>0</v>
      </c>
    </row>
    <row r="2448" spans="3:6">
      <c r="C2448" s="267" t="s">
        <v>1667</v>
      </c>
      <c r="D2448" s="45">
        <v>11.087637000000001</v>
      </c>
      <c r="E2448" s="45">
        <v>9.9999999999999995E-7</v>
      </c>
      <c r="F2448" s="45">
        <v>0</v>
      </c>
    </row>
    <row r="2449" spans="3:6">
      <c r="C2449" s="268" t="s">
        <v>1668</v>
      </c>
      <c r="D2449" s="45">
        <v>11.087637000000001</v>
      </c>
      <c r="E2449" s="45">
        <v>9.9999999999999995E-7</v>
      </c>
      <c r="F2449" s="45">
        <v>0</v>
      </c>
    </row>
    <row r="2450" spans="3:6">
      <c r="C2450" s="267" t="s">
        <v>1669</v>
      </c>
      <c r="D2450" s="45">
        <v>4.7183840000000004</v>
      </c>
      <c r="E2450" s="45">
        <v>9.9999999999999995E-7</v>
      </c>
      <c r="F2450" s="45">
        <v>0</v>
      </c>
    </row>
    <row r="2451" spans="3:6">
      <c r="C2451" s="268" t="s">
        <v>1670</v>
      </c>
      <c r="D2451" s="45">
        <v>4.7183840000000004</v>
      </c>
      <c r="E2451" s="45">
        <v>9.9999999999999995E-7</v>
      </c>
      <c r="F2451" s="45">
        <v>0</v>
      </c>
    </row>
    <row r="2452" spans="3:6">
      <c r="C2452" s="267" t="s">
        <v>3964</v>
      </c>
      <c r="D2452" s="45">
        <v>0</v>
      </c>
      <c r="E2452" s="45">
        <v>3.15300425</v>
      </c>
      <c r="F2452" s="45">
        <v>2.5224025999999999</v>
      </c>
    </row>
    <row r="2453" spans="3:6">
      <c r="C2453" s="268" t="s">
        <v>3118</v>
      </c>
      <c r="D2453" s="45">
        <v>0</v>
      </c>
      <c r="E2453" s="45">
        <v>3.15300425</v>
      </c>
      <c r="F2453" s="45">
        <v>2.5224025999999999</v>
      </c>
    </row>
    <row r="2454" spans="3:6">
      <c r="C2454" s="267" t="s">
        <v>1671</v>
      </c>
      <c r="D2454" s="45">
        <v>4.7183840000000004</v>
      </c>
      <c r="E2454" s="45">
        <v>9.9999999999999995E-7</v>
      </c>
      <c r="F2454" s="45">
        <v>0</v>
      </c>
    </row>
    <row r="2455" spans="3:6">
      <c r="C2455" s="268" t="s">
        <v>1672</v>
      </c>
      <c r="D2455" s="45">
        <v>4.7183840000000004</v>
      </c>
      <c r="E2455" s="45">
        <v>9.9999999999999995E-7</v>
      </c>
      <c r="F2455" s="45">
        <v>0</v>
      </c>
    </row>
    <row r="2456" spans="3:6">
      <c r="C2456" s="267" t="s">
        <v>1673</v>
      </c>
      <c r="D2456" s="45">
        <v>11.087637000000001</v>
      </c>
      <c r="E2456" s="45">
        <v>9.9999999999999995E-7</v>
      </c>
      <c r="F2456" s="45">
        <v>0</v>
      </c>
    </row>
    <row r="2457" spans="3:6">
      <c r="C2457" s="268" t="s">
        <v>1674</v>
      </c>
      <c r="D2457" s="45">
        <v>11.087637000000001</v>
      </c>
      <c r="E2457" s="45">
        <v>9.9999999999999995E-7</v>
      </c>
      <c r="F2457" s="45">
        <v>0</v>
      </c>
    </row>
    <row r="2458" spans="3:6">
      <c r="C2458" s="267" t="s">
        <v>1675</v>
      </c>
      <c r="D2458" s="45">
        <v>4.7183840000000004</v>
      </c>
      <c r="E2458" s="45">
        <v>1.0782314499999999</v>
      </c>
      <c r="F2458" s="45">
        <v>1.07823045</v>
      </c>
    </row>
    <row r="2459" spans="3:6">
      <c r="C2459" s="268" t="s">
        <v>1676</v>
      </c>
      <c r="D2459" s="45">
        <v>4.7183840000000004</v>
      </c>
      <c r="E2459" s="45">
        <v>1.0782314499999999</v>
      </c>
      <c r="F2459" s="45">
        <v>1.07823045</v>
      </c>
    </row>
    <row r="2460" spans="3:6">
      <c r="C2460" s="267" t="s">
        <v>2713</v>
      </c>
      <c r="D2460" s="45">
        <v>11.087637000000001</v>
      </c>
      <c r="E2460" s="45">
        <v>2.5285027200000001</v>
      </c>
      <c r="F2460" s="45">
        <v>2.5285017200000004</v>
      </c>
    </row>
    <row r="2461" spans="3:6">
      <c r="C2461" s="268" t="s">
        <v>1677</v>
      </c>
      <c r="D2461" s="45">
        <v>11.087637000000001</v>
      </c>
      <c r="E2461" s="45">
        <v>2.5285027200000001</v>
      </c>
      <c r="F2461" s="45">
        <v>2.5285017200000004</v>
      </c>
    </row>
    <row r="2462" spans="3:6">
      <c r="C2462" s="267" t="s">
        <v>476</v>
      </c>
      <c r="D2462" s="45">
        <v>0.68439000000000005</v>
      </c>
      <c r="E2462" s="45">
        <v>34.211857450000004</v>
      </c>
      <c r="F2462" s="45">
        <v>19.558532469999999</v>
      </c>
    </row>
    <row r="2463" spans="3:6">
      <c r="C2463" s="268" t="s">
        <v>820</v>
      </c>
      <c r="D2463" s="45">
        <v>0.68439000000000005</v>
      </c>
      <c r="E2463" s="45">
        <v>34.211857450000004</v>
      </c>
      <c r="F2463" s="45">
        <v>19.558532469999999</v>
      </c>
    </row>
    <row r="2464" spans="3:6">
      <c r="C2464" s="267" t="s">
        <v>3963</v>
      </c>
      <c r="D2464" s="45">
        <v>6.6597229999999996</v>
      </c>
      <c r="E2464" s="45">
        <v>1.48164754</v>
      </c>
      <c r="F2464" s="45">
        <v>1.48164534</v>
      </c>
    </row>
    <row r="2465" spans="3:6">
      <c r="C2465" s="268" t="s">
        <v>1678</v>
      </c>
      <c r="D2465" s="45">
        <v>6.6597229999999996</v>
      </c>
      <c r="E2465" s="45">
        <v>1.48164754</v>
      </c>
      <c r="F2465" s="45">
        <v>1.48164534</v>
      </c>
    </row>
    <row r="2466" spans="3:6">
      <c r="C2466" s="267" t="s">
        <v>1679</v>
      </c>
      <c r="D2466" s="45">
        <v>6.6597229999999996</v>
      </c>
      <c r="E2466" s="45">
        <v>1.4816451399999999</v>
      </c>
      <c r="F2466" s="45">
        <v>1.48164414</v>
      </c>
    </row>
    <row r="2467" spans="3:6">
      <c r="C2467" s="268" t="s">
        <v>1680</v>
      </c>
      <c r="D2467" s="45">
        <v>6.6597229999999996</v>
      </c>
      <c r="E2467" s="45">
        <v>1.4816451399999999</v>
      </c>
      <c r="F2467" s="45">
        <v>1.48164414</v>
      </c>
    </row>
    <row r="2468" spans="3:6">
      <c r="C2468" s="267" t="s">
        <v>1681</v>
      </c>
      <c r="D2468" s="45">
        <v>6.6597229999999996</v>
      </c>
      <c r="E2468" s="45">
        <v>9.9999999999999995E-7</v>
      </c>
      <c r="F2468" s="45">
        <v>0</v>
      </c>
    </row>
    <row r="2469" spans="3:6">
      <c r="C2469" s="268" t="s">
        <v>1682</v>
      </c>
      <c r="D2469" s="45">
        <v>6.6597229999999996</v>
      </c>
      <c r="E2469" s="45">
        <v>9.9999999999999995E-7</v>
      </c>
      <c r="F2469" s="45">
        <v>0</v>
      </c>
    </row>
    <row r="2470" spans="3:6">
      <c r="C2470" s="267" t="s">
        <v>3962</v>
      </c>
      <c r="D2470" s="45">
        <v>6.6597229999999996</v>
      </c>
      <c r="E2470" s="45">
        <v>9.9999999999999995E-7</v>
      </c>
      <c r="F2470" s="45">
        <v>0</v>
      </c>
    </row>
    <row r="2471" spans="3:6">
      <c r="C2471" s="268" t="s">
        <v>1683</v>
      </c>
      <c r="D2471" s="45">
        <v>6.6597229999999996</v>
      </c>
      <c r="E2471" s="45">
        <v>9.9999999999999995E-7</v>
      </c>
      <c r="F2471" s="45">
        <v>0</v>
      </c>
    </row>
    <row r="2472" spans="3:6">
      <c r="C2472" s="267" t="s">
        <v>477</v>
      </c>
      <c r="D2472" s="45">
        <v>2.5963340000000001</v>
      </c>
      <c r="E2472" s="45">
        <v>5.5443841999999997</v>
      </c>
      <c r="F2472" s="45">
        <v>5.5442840999999996</v>
      </c>
    </row>
    <row r="2473" spans="3:6">
      <c r="C2473" s="268" t="s">
        <v>821</v>
      </c>
      <c r="D2473" s="45">
        <v>2.5963340000000001</v>
      </c>
      <c r="E2473" s="45">
        <v>5.5443841999999997</v>
      </c>
      <c r="F2473" s="45">
        <v>5.5442840999999996</v>
      </c>
    </row>
    <row r="2474" spans="3:6">
      <c r="C2474" s="267" t="s">
        <v>2714</v>
      </c>
      <c r="D2474" s="45">
        <v>11.087637000000001</v>
      </c>
      <c r="E2474" s="45">
        <v>9.9999999999999995E-7</v>
      </c>
      <c r="F2474" s="45">
        <v>0</v>
      </c>
    </row>
    <row r="2475" spans="3:6">
      <c r="C2475" s="268" t="s">
        <v>1684</v>
      </c>
      <c r="D2475" s="45">
        <v>11.087637000000001</v>
      </c>
      <c r="E2475" s="45">
        <v>9.9999999999999995E-7</v>
      </c>
      <c r="F2475" s="45">
        <v>0</v>
      </c>
    </row>
    <row r="2476" spans="3:6">
      <c r="C2476" s="267" t="s">
        <v>3961</v>
      </c>
      <c r="D2476" s="45">
        <v>0</v>
      </c>
      <c r="E2476" s="45">
        <v>0.35317343000000001</v>
      </c>
      <c r="F2476" s="45">
        <v>0.35317343000000001</v>
      </c>
    </row>
    <row r="2477" spans="3:6">
      <c r="C2477" s="268" t="s">
        <v>3173</v>
      </c>
      <c r="D2477" s="45">
        <v>0</v>
      </c>
      <c r="E2477" s="45">
        <v>0.35317343000000001</v>
      </c>
      <c r="F2477" s="45">
        <v>0.35317343000000001</v>
      </c>
    </row>
    <row r="2478" spans="3:6">
      <c r="C2478" s="267" t="s">
        <v>3960</v>
      </c>
      <c r="D2478" s="45">
        <v>6.6597229999999996</v>
      </c>
      <c r="E2478" s="45">
        <v>0</v>
      </c>
      <c r="F2478" s="45">
        <v>0</v>
      </c>
    </row>
    <row r="2479" spans="3:6">
      <c r="C2479" s="268" t="s">
        <v>1685</v>
      </c>
      <c r="D2479" s="45">
        <v>6.6597229999999996</v>
      </c>
      <c r="E2479" s="45">
        <v>0</v>
      </c>
      <c r="F2479" s="45">
        <v>0</v>
      </c>
    </row>
    <row r="2480" spans="3:6">
      <c r="C2480" s="267" t="s">
        <v>478</v>
      </c>
      <c r="D2480" s="45">
        <v>1.3334509999999999</v>
      </c>
      <c r="E2480" s="45">
        <v>3.6454337800000003</v>
      </c>
      <c r="F2480" s="45">
        <v>3.6454337800000003</v>
      </c>
    </row>
    <row r="2481" spans="3:6">
      <c r="C2481" s="268" t="s">
        <v>822</v>
      </c>
      <c r="D2481" s="45">
        <v>1.3334509999999999</v>
      </c>
      <c r="E2481" s="45">
        <v>3.6454337800000003</v>
      </c>
      <c r="F2481" s="45">
        <v>3.6454337800000003</v>
      </c>
    </row>
    <row r="2482" spans="3:6">
      <c r="C2482" s="267" t="s">
        <v>2715</v>
      </c>
      <c r="D2482" s="45">
        <v>6.6597229999999996</v>
      </c>
      <c r="E2482" s="45">
        <v>1.48164754</v>
      </c>
      <c r="F2482" s="45">
        <v>1.4816465400000001</v>
      </c>
    </row>
    <row r="2483" spans="3:6">
      <c r="C2483" s="268" t="s">
        <v>1686</v>
      </c>
      <c r="D2483" s="45">
        <v>6.6597229999999996</v>
      </c>
      <c r="E2483" s="45">
        <v>1.48164754</v>
      </c>
      <c r="F2483" s="45">
        <v>1.4816465400000001</v>
      </c>
    </row>
    <row r="2484" spans="3:6">
      <c r="C2484" s="267" t="s">
        <v>3959</v>
      </c>
      <c r="D2484" s="45">
        <v>0</v>
      </c>
      <c r="E2484" s="45">
        <v>0.34227206999999998</v>
      </c>
      <c r="F2484" s="45">
        <v>0.34227206999999998</v>
      </c>
    </row>
    <row r="2485" spans="3:6">
      <c r="C2485" s="268" t="s">
        <v>3174</v>
      </c>
      <c r="D2485" s="45">
        <v>0</v>
      </c>
      <c r="E2485" s="45">
        <v>0.34227206999999998</v>
      </c>
      <c r="F2485" s="45">
        <v>0.34227206999999998</v>
      </c>
    </row>
    <row r="2486" spans="3:6">
      <c r="C2486" s="267" t="s">
        <v>1687</v>
      </c>
      <c r="D2486" s="45">
        <v>6.6597229999999996</v>
      </c>
      <c r="E2486" s="45">
        <v>1.7</v>
      </c>
      <c r="F2486" s="45">
        <v>0</v>
      </c>
    </row>
    <row r="2487" spans="3:6">
      <c r="C2487" s="268" t="s">
        <v>1688</v>
      </c>
      <c r="D2487" s="45">
        <v>6.6597229999999996</v>
      </c>
      <c r="E2487" s="45">
        <v>1.7</v>
      </c>
      <c r="F2487" s="45">
        <v>0</v>
      </c>
    </row>
    <row r="2488" spans="3:6">
      <c r="C2488" s="267" t="s">
        <v>3119</v>
      </c>
      <c r="D2488" s="45">
        <v>0</v>
      </c>
      <c r="E2488" s="45">
        <v>9.4620010000000008</v>
      </c>
      <c r="F2488" s="45">
        <v>0</v>
      </c>
    </row>
    <row r="2489" spans="3:6">
      <c r="C2489" s="268" t="s">
        <v>3120</v>
      </c>
      <c r="D2489" s="45">
        <v>0</v>
      </c>
      <c r="E2489" s="45">
        <v>9.4620010000000008</v>
      </c>
      <c r="F2489" s="45">
        <v>0</v>
      </c>
    </row>
    <row r="2490" spans="3:6">
      <c r="C2490" s="265" t="s">
        <v>281</v>
      </c>
      <c r="D2490" s="266">
        <v>157.412567</v>
      </c>
      <c r="E2490" s="266">
        <v>213.77275422</v>
      </c>
      <c r="F2490" s="266">
        <v>72.231971060000006</v>
      </c>
    </row>
    <row r="2491" spans="3:6">
      <c r="C2491" s="267" t="s">
        <v>2990</v>
      </c>
      <c r="D2491" s="45">
        <v>71.271767999999994</v>
      </c>
      <c r="E2491" s="45">
        <v>32.271768000000002</v>
      </c>
      <c r="F2491" s="45">
        <v>11.623473649999999</v>
      </c>
    </row>
    <row r="2492" spans="3:6">
      <c r="C2492" s="268" t="s">
        <v>2524</v>
      </c>
      <c r="D2492" s="45">
        <v>71.271767999999994</v>
      </c>
      <c r="E2492" s="45">
        <v>32.271768000000002</v>
      </c>
      <c r="F2492" s="45">
        <v>11.623473649999999</v>
      </c>
    </row>
    <row r="2493" spans="3:6">
      <c r="C2493" s="267" t="s">
        <v>2548</v>
      </c>
      <c r="D2493" s="45">
        <v>86.140799000000001</v>
      </c>
      <c r="E2493" s="45">
        <v>88.22012411</v>
      </c>
      <c r="F2493" s="45">
        <v>26.335002129999999</v>
      </c>
    </row>
    <row r="2494" spans="3:6">
      <c r="C2494" s="268" t="s">
        <v>2549</v>
      </c>
      <c r="D2494" s="45">
        <v>86.140799000000001</v>
      </c>
      <c r="E2494" s="45">
        <v>88.22012411</v>
      </c>
      <c r="F2494" s="45">
        <v>26.335002129999999</v>
      </c>
    </row>
    <row r="2495" spans="3:6">
      <c r="C2495" s="267" t="s">
        <v>3958</v>
      </c>
      <c r="D2495" s="45">
        <v>0</v>
      </c>
      <c r="E2495" s="45">
        <v>93.280862110000001</v>
      </c>
      <c r="F2495" s="45">
        <v>34.273495279999999</v>
      </c>
    </row>
    <row r="2496" spans="3:6">
      <c r="C2496" s="268" t="s">
        <v>3175</v>
      </c>
      <c r="D2496" s="45">
        <v>0</v>
      </c>
      <c r="E2496" s="45">
        <v>93.280862110000001</v>
      </c>
      <c r="F2496" s="45">
        <v>34.273495279999999</v>
      </c>
    </row>
    <row r="2497" spans="3:6">
      <c r="C2497" s="193" t="s">
        <v>291</v>
      </c>
      <c r="D2497" s="45">
        <v>748.33741199999997</v>
      </c>
      <c r="E2497" s="45">
        <v>719.27112405000014</v>
      </c>
      <c r="F2497" s="45">
        <v>614.6922378500002</v>
      </c>
    </row>
    <row r="2498" spans="3:6">
      <c r="C2498" s="265" t="s">
        <v>279</v>
      </c>
      <c r="D2498" s="266">
        <v>589.43783099999996</v>
      </c>
      <c r="E2498" s="266">
        <v>558.59509331000015</v>
      </c>
      <c r="F2498" s="266">
        <v>482.45361174000004</v>
      </c>
    </row>
    <row r="2499" spans="3:6">
      <c r="C2499" s="267" t="s">
        <v>1352</v>
      </c>
      <c r="D2499" s="45">
        <v>11.075727000000001</v>
      </c>
      <c r="E2499" s="45">
        <v>5.2088659599999998</v>
      </c>
      <c r="F2499" s="45">
        <v>5.2088649800000004</v>
      </c>
    </row>
    <row r="2500" spans="3:6">
      <c r="C2500" s="268" t="s">
        <v>1353</v>
      </c>
      <c r="D2500" s="45">
        <v>11.075727000000001</v>
      </c>
      <c r="E2500" s="45">
        <v>5.2088659599999998</v>
      </c>
      <c r="F2500" s="45">
        <v>5.2088649800000004</v>
      </c>
    </row>
    <row r="2501" spans="3:6">
      <c r="C2501" s="267" t="s">
        <v>3957</v>
      </c>
      <c r="D2501" s="45">
        <v>11.075727000000001</v>
      </c>
      <c r="E2501" s="45">
        <v>9.9999999999999995E-7</v>
      </c>
      <c r="F2501" s="45">
        <v>0</v>
      </c>
    </row>
    <row r="2502" spans="3:6">
      <c r="C2502" s="268" t="s">
        <v>1354</v>
      </c>
      <c r="D2502" s="45">
        <v>11.075727000000001</v>
      </c>
      <c r="E2502" s="45">
        <v>9.9999999999999995E-7</v>
      </c>
      <c r="F2502" s="45">
        <v>0</v>
      </c>
    </row>
    <row r="2503" spans="3:6">
      <c r="C2503" s="267" t="s">
        <v>479</v>
      </c>
      <c r="D2503" s="45">
        <v>6.4621279999999999</v>
      </c>
      <c r="E2503" s="45">
        <v>7.0534756100000005</v>
      </c>
      <c r="F2503" s="45">
        <v>7.0534756100000005</v>
      </c>
    </row>
    <row r="2504" spans="3:6">
      <c r="C2504" s="268" t="s">
        <v>823</v>
      </c>
      <c r="D2504" s="45">
        <v>6.4621279999999999</v>
      </c>
      <c r="E2504" s="45">
        <v>7.0534756100000005</v>
      </c>
      <c r="F2504" s="45">
        <v>7.0534756100000005</v>
      </c>
    </row>
    <row r="2505" spans="3:6">
      <c r="C2505" s="267" t="s">
        <v>3956</v>
      </c>
      <c r="D2505" s="45">
        <v>11.075727000000001</v>
      </c>
      <c r="E2505" s="45">
        <v>9.5999999999999991E-7</v>
      </c>
      <c r="F2505" s="45">
        <v>0</v>
      </c>
    </row>
    <row r="2506" spans="3:6">
      <c r="C2506" s="268" t="s">
        <v>1355</v>
      </c>
      <c r="D2506" s="45">
        <v>11.075727000000001</v>
      </c>
      <c r="E2506" s="45">
        <v>9.5999999999999991E-7</v>
      </c>
      <c r="F2506" s="45">
        <v>0</v>
      </c>
    </row>
    <row r="2507" spans="3:6">
      <c r="C2507" s="267" t="s">
        <v>480</v>
      </c>
      <c r="D2507" s="45">
        <v>2.3934890000000002</v>
      </c>
      <c r="E2507" s="45">
        <v>1.8786832600000001</v>
      </c>
      <c r="F2507" s="45">
        <v>1.7906222599999999</v>
      </c>
    </row>
    <row r="2508" spans="3:6">
      <c r="C2508" s="268" t="s">
        <v>824</v>
      </c>
      <c r="D2508" s="45">
        <v>2.3934890000000002</v>
      </c>
      <c r="E2508" s="45">
        <v>1.8786832600000001</v>
      </c>
      <c r="F2508" s="45">
        <v>1.7906222599999999</v>
      </c>
    </row>
    <row r="2509" spans="3:6">
      <c r="C2509" s="267" t="s">
        <v>3955</v>
      </c>
      <c r="D2509" s="45">
        <v>11.070175000000001</v>
      </c>
      <c r="E2509" s="45">
        <v>9.9999999999999995E-7</v>
      </c>
      <c r="F2509" s="45">
        <v>0</v>
      </c>
    </row>
    <row r="2510" spans="3:6">
      <c r="C2510" s="268" t="s">
        <v>1356</v>
      </c>
      <c r="D2510" s="45">
        <v>11.070175000000001</v>
      </c>
      <c r="E2510" s="45">
        <v>9.9999999999999995E-7</v>
      </c>
      <c r="F2510" s="45">
        <v>0</v>
      </c>
    </row>
    <row r="2511" spans="3:6">
      <c r="C2511" s="267" t="s">
        <v>481</v>
      </c>
      <c r="D2511" s="45">
        <v>4.3170039999999998</v>
      </c>
      <c r="E2511" s="45">
        <v>8.2713881499999999</v>
      </c>
      <c r="F2511" s="45">
        <v>7.9543841500000001</v>
      </c>
    </row>
    <row r="2512" spans="3:6">
      <c r="C2512" s="268" t="s">
        <v>825</v>
      </c>
      <c r="D2512" s="45">
        <v>4.3170039999999998</v>
      </c>
      <c r="E2512" s="45">
        <v>8.2713881499999999</v>
      </c>
      <c r="F2512" s="45">
        <v>7.9543841500000001</v>
      </c>
    </row>
    <row r="2513" spans="3:6">
      <c r="C2513" s="267" t="s">
        <v>3954</v>
      </c>
      <c r="D2513" s="45">
        <v>6.5821649999999998</v>
      </c>
      <c r="E2513" s="45">
        <v>3.0593947900000003</v>
      </c>
      <c r="F2513" s="45">
        <v>2.5258189399999997</v>
      </c>
    </row>
    <row r="2514" spans="3:6">
      <c r="C2514" s="268" t="s">
        <v>1357</v>
      </c>
      <c r="D2514" s="45">
        <v>6.5821649999999998</v>
      </c>
      <c r="E2514" s="45">
        <v>3.0593947900000003</v>
      </c>
      <c r="F2514" s="45">
        <v>2.5258189399999997</v>
      </c>
    </row>
    <row r="2515" spans="3:6">
      <c r="C2515" s="267" t="s">
        <v>482</v>
      </c>
      <c r="D2515" s="45">
        <v>4.3170039999999998</v>
      </c>
      <c r="E2515" s="45">
        <v>4.8819074499999999</v>
      </c>
      <c r="F2515" s="45">
        <v>4.5649034500000001</v>
      </c>
    </row>
    <row r="2516" spans="3:6">
      <c r="C2516" s="268" t="s">
        <v>826</v>
      </c>
      <c r="D2516" s="45">
        <v>4.3170039999999998</v>
      </c>
      <c r="E2516" s="45">
        <v>4.8819074499999999</v>
      </c>
      <c r="F2516" s="45">
        <v>4.5649034500000001</v>
      </c>
    </row>
    <row r="2517" spans="3:6">
      <c r="C2517" s="267" t="s">
        <v>3953</v>
      </c>
      <c r="D2517" s="45">
        <v>12.351077999999999</v>
      </c>
      <c r="E2517" s="45">
        <v>15.37974372</v>
      </c>
      <c r="F2517" s="45">
        <v>15.379742720000001</v>
      </c>
    </row>
    <row r="2518" spans="3:6">
      <c r="C2518" s="268" t="s">
        <v>1052</v>
      </c>
      <c r="D2518" s="45">
        <v>12.351077999999999</v>
      </c>
      <c r="E2518" s="45">
        <v>15.37974372</v>
      </c>
      <c r="F2518" s="45">
        <v>15.379742720000001</v>
      </c>
    </row>
    <row r="2519" spans="3:6">
      <c r="C2519" s="267" t="s">
        <v>2716</v>
      </c>
      <c r="D2519" s="45">
        <v>6.5821649999999998</v>
      </c>
      <c r="E2519" s="45">
        <v>9.9999999999999995E-7</v>
      </c>
      <c r="F2519" s="45">
        <v>0</v>
      </c>
    </row>
    <row r="2520" spans="3:6">
      <c r="C2520" s="268" t="s">
        <v>1358</v>
      </c>
      <c r="D2520" s="45">
        <v>6.5821649999999998</v>
      </c>
      <c r="E2520" s="45">
        <v>9.9999999999999995E-7</v>
      </c>
      <c r="F2520" s="45">
        <v>0</v>
      </c>
    </row>
    <row r="2521" spans="3:6">
      <c r="C2521" s="267" t="s">
        <v>3952</v>
      </c>
      <c r="D2521" s="45">
        <v>0</v>
      </c>
      <c r="E2521" s="45">
        <v>1.5538638</v>
      </c>
      <c r="F2521" s="45">
        <v>1.5538638</v>
      </c>
    </row>
    <row r="2522" spans="3:6">
      <c r="C2522" s="268" t="s">
        <v>3623</v>
      </c>
      <c r="D2522" s="45">
        <v>0</v>
      </c>
      <c r="E2522" s="45">
        <v>1.5538638</v>
      </c>
      <c r="F2522" s="45">
        <v>1.5538638</v>
      </c>
    </row>
    <row r="2523" spans="3:6">
      <c r="C2523" s="267" t="s">
        <v>1359</v>
      </c>
      <c r="D2523" s="45">
        <v>6.5821649999999998</v>
      </c>
      <c r="E2523" s="45">
        <v>1.79E-6</v>
      </c>
      <c r="F2523" s="45">
        <v>0</v>
      </c>
    </row>
    <row r="2524" spans="3:6">
      <c r="C2524" s="268" t="s">
        <v>1360</v>
      </c>
      <c r="D2524" s="45">
        <v>6.5821649999999998</v>
      </c>
      <c r="E2524" s="45">
        <v>1.79E-6</v>
      </c>
      <c r="F2524" s="45">
        <v>0</v>
      </c>
    </row>
    <row r="2525" spans="3:6">
      <c r="C2525" s="267" t="s">
        <v>483</v>
      </c>
      <c r="D2525" s="45">
        <v>0.64916300000000005</v>
      </c>
      <c r="E2525" s="45">
        <v>1.6523429999999999</v>
      </c>
      <c r="F2525" s="45">
        <v>0</v>
      </c>
    </row>
    <row r="2526" spans="3:6">
      <c r="C2526" s="268" t="s">
        <v>827</v>
      </c>
      <c r="D2526" s="45">
        <v>0.64916300000000005</v>
      </c>
      <c r="E2526" s="45">
        <v>1.6523429999999999</v>
      </c>
      <c r="F2526" s="45">
        <v>0</v>
      </c>
    </row>
    <row r="2527" spans="3:6">
      <c r="C2527" s="267" t="s">
        <v>3206</v>
      </c>
      <c r="D2527" s="45">
        <v>0</v>
      </c>
      <c r="E2527" s="45">
        <v>0.99</v>
      </c>
      <c r="F2527" s="45">
        <v>0</v>
      </c>
    </row>
    <row r="2528" spans="3:6">
      <c r="C2528" s="268" t="s">
        <v>3205</v>
      </c>
      <c r="D2528" s="45">
        <v>0</v>
      </c>
      <c r="E2528" s="45">
        <v>0.99</v>
      </c>
      <c r="F2528" s="45">
        <v>0</v>
      </c>
    </row>
    <row r="2529" spans="3:6">
      <c r="C2529" s="267" t="s">
        <v>2644</v>
      </c>
      <c r="D2529" s="45">
        <v>19.636157999999998</v>
      </c>
      <c r="E2529" s="45">
        <v>13.302702999999999</v>
      </c>
      <c r="F2529" s="45">
        <v>8.9999994399999999</v>
      </c>
    </row>
    <row r="2530" spans="3:6">
      <c r="C2530" s="268" t="s">
        <v>2645</v>
      </c>
      <c r="D2530" s="45">
        <v>19.636157999999998</v>
      </c>
      <c r="E2530" s="45">
        <v>13.302702999999999</v>
      </c>
      <c r="F2530" s="45">
        <v>8.9999994399999999</v>
      </c>
    </row>
    <row r="2531" spans="3:6">
      <c r="C2531" s="267" t="s">
        <v>2646</v>
      </c>
      <c r="D2531" s="45">
        <v>72.864945000000006</v>
      </c>
      <c r="E2531" s="45">
        <v>192.92525654000002</v>
      </c>
      <c r="F2531" s="45">
        <v>186.60229218999999</v>
      </c>
    </row>
    <row r="2532" spans="3:6">
      <c r="C2532" s="268" t="s">
        <v>2647</v>
      </c>
      <c r="D2532" s="45">
        <v>72.864945000000006</v>
      </c>
      <c r="E2532" s="45">
        <v>192.92525654000002</v>
      </c>
      <c r="F2532" s="45">
        <v>186.60229218999999</v>
      </c>
    </row>
    <row r="2533" spans="3:6">
      <c r="C2533" s="267" t="s">
        <v>1928</v>
      </c>
      <c r="D2533" s="45">
        <v>8</v>
      </c>
      <c r="E2533" s="45">
        <v>12.024671339999999</v>
      </c>
      <c r="F2533" s="45">
        <v>12.024668400000001</v>
      </c>
    </row>
    <row r="2534" spans="3:6">
      <c r="C2534" s="268" t="s">
        <v>1929</v>
      </c>
      <c r="D2534" s="45">
        <v>8</v>
      </c>
      <c r="E2534" s="45">
        <v>12.024671339999999</v>
      </c>
      <c r="F2534" s="45">
        <v>12.024668400000001</v>
      </c>
    </row>
    <row r="2535" spans="3:6">
      <c r="C2535" s="267" t="s">
        <v>484</v>
      </c>
      <c r="D2535" s="45">
        <v>16</v>
      </c>
      <c r="E2535" s="45">
        <v>0.1</v>
      </c>
      <c r="F2535" s="45">
        <v>0</v>
      </c>
    </row>
    <row r="2536" spans="3:6">
      <c r="C2536" s="268" t="s">
        <v>828</v>
      </c>
      <c r="D2536" s="45">
        <v>16</v>
      </c>
      <c r="E2536" s="45">
        <v>0.1</v>
      </c>
      <c r="F2536" s="45">
        <v>0</v>
      </c>
    </row>
    <row r="2537" spans="3:6">
      <c r="C2537" s="267" t="s">
        <v>1443</v>
      </c>
      <c r="D2537" s="45">
        <v>4.7853729999999999</v>
      </c>
      <c r="E2537" s="45">
        <v>9.9999999999999995E-7</v>
      </c>
      <c r="F2537" s="45">
        <v>0</v>
      </c>
    </row>
    <row r="2538" spans="3:6">
      <c r="C2538" s="268" t="s">
        <v>1444</v>
      </c>
      <c r="D2538" s="45">
        <v>4.7853729999999999</v>
      </c>
      <c r="E2538" s="45">
        <v>9.9999999999999995E-7</v>
      </c>
      <c r="F2538" s="45">
        <v>0</v>
      </c>
    </row>
    <row r="2539" spans="3:6">
      <c r="C2539" s="267" t="s">
        <v>1445</v>
      </c>
      <c r="D2539" s="45">
        <v>6.7554939999999997</v>
      </c>
      <c r="E2539" s="45">
        <v>9.9999999999999995E-7</v>
      </c>
      <c r="F2539" s="45">
        <v>0</v>
      </c>
    </row>
    <row r="2540" spans="3:6">
      <c r="C2540" s="268" t="s">
        <v>1446</v>
      </c>
      <c r="D2540" s="45">
        <v>6.7554939999999997</v>
      </c>
      <c r="E2540" s="45">
        <v>9.9999999999999995E-7</v>
      </c>
      <c r="F2540" s="45">
        <v>0</v>
      </c>
    </row>
    <row r="2541" spans="3:6">
      <c r="C2541" s="267" t="s">
        <v>1447</v>
      </c>
      <c r="D2541" s="45">
        <v>6.7554939999999997</v>
      </c>
      <c r="E2541" s="45">
        <v>9.9999999999999995E-7</v>
      </c>
      <c r="F2541" s="45">
        <v>0</v>
      </c>
    </row>
    <row r="2542" spans="3:6">
      <c r="C2542" s="268" t="s">
        <v>1448</v>
      </c>
      <c r="D2542" s="45">
        <v>6.7554939999999997</v>
      </c>
      <c r="E2542" s="45">
        <v>9.9999999999999995E-7</v>
      </c>
      <c r="F2542" s="45">
        <v>0</v>
      </c>
    </row>
    <row r="2543" spans="3:6">
      <c r="C2543" s="267" t="s">
        <v>1449</v>
      </c>
      <c r="D2543" s="45">
        <v>4.7853729999999999</v>
      </c>
      <c r="E2543" s="45">
        <v>9.9999999999999995E-7</v>
      </c>
      <c r="F2543" s="45">
        <v>0</v>
      </c>
    </row>
    <row r="2544" spans="3:6">
      <c r="C2544" s="268" t="s">
        <v>1450</v>
      </c>
      <c r="D2544" s="45">
        <v>4.7853729999999999</v>
      </c>
      <c r="E2544" s="45">
        <v>9.9999999999999995E-7</v>
      </c>
      <c r="F2544" s="45">
        <v>0</v>
      </c>
    </row>
    <row r="2545" spans="3:6">
      <c r="C2545" s="267" t="s">
        <v>1451</v>
      </c>
      <c r="D2545" s="45">
        <v>6.7554939999999997</v>
      </c>
      <c r="E2545" s="45">
        <v>3.9071014399999999</v>
      </c>
      <c r="F2545" s="45">
        <v>1.5048028200000001</v>
      </c>
    </row>
    <row r="2546" spans="3:6">
      <c r="C2546" s="268" t="s">
        <v>1452</v>
      </c>
      <c r="D2546" s="45">
        <v>6.7554939999999997</v>
      </c>
      <c r="E2546" s="45">
        <v>3.9071014399999999</v>
      </c>
      <c r="F2546" s="45">
        <v>1.5048028200000001</v>
      </c>
    </row>
    <row r="2547" spans="3:6">
      <c r="C2547" s="267" t="s">
        <v>1453</v>
      </c>
      <c r="D2547" s="45">
        <v>4.7853729999999999</v>
      </c>
      <c r="E2547" s="45">
        <v>1.17531666</v>
      </c>
      <c r="F2547" s="45">
        <v>1.17531666</v>
      </c>
    </row>
    <row r="2548" spans="3:6">
      <c r="C2548" s="268" t="s">
        <v>1454</v>
      </c>
      <c r="D2548" s="45">
        <v>4.7853729999999999</v>
      </c>
      <c r="E2548" s="45">
        <v>1.17531666</v>
      </c>
      <c r="F2548" s="45">
        <v>1.17531666</v>
      </c>
    </row>
    <row r="2549" spans="3:6">
      <c r="C2549" s="267" t="s">
        <v>1455</v>
      </c>
      <c r="D2549" s="45">
        <v>11.249055</v>
      </c>
      <c r="E2549" s="45">
        <v>7.31021169</v>
      </c>
      <c r="F2549" s="45">
        <v>2.4296933900000002</v>
      </c>
    </row>
    <row r="2550" spans="3:6">
      <c r="C2550" s="268" t="s">
        <v>1456</v>
      </c>
      <c r="D2550" s="45">
        <v>11.249055</v>
      </c>
      <c r="E2550" s="45">
        <v>7.31021169</v>
      </c>
      <c r="F2550" s="45">
        <v>2.4296933900000002</v>
      </c>
    </row>
    <row r="2551" spans="3:6">
      <c r="C2551" s="267" t="s">
        <v>1689</v>
      </c>
      <c r="D2551" s="45">
        <v>4.7853729999999999</v>
      </c>
      <c r="E2551" s="45">
        <v>3.1350080400000002</v>
      </c>
      <c r="F2551" s="45">
        <v>1.17531666</v>
      </c>
    </row>
    <row r="2552" spans="3:6">
      <c r="C2552" s="268" t="s">
        <v>1690</v>
      </c>
      <c r="D2552" s="45">
        <v>4.7853729999999999</v>
      </c>
      <c r="E2552" s="45">
        <v>3.1350080400000002</v>
      </c>
      <c r="F2552" s="45">
        <v>1.17531666</v>
      </c>
    </row>
    <row r="2553" spans="3:6">
      <c r="C2553" s="267" t="s">
        <v>3951</v>
      </c>
      <c r="D2553" s="45">
        <v>6.7554939999999997</v>
      </c>
      <c r="E2553" s="45">
        <v>1.504904</v>
      </c>
      <c r="F2553" s="45">
        <v>1.5048028100000002</v>
      </c>
    </row>
    <row r="2554" spans="3:6">
      <c r="C2554" s="268" t="s">
        <v>1691</v>
      </c>
      <c r="D2554" s="45">
        <v>6.7554939999999997</v>
      </c>
      <c r="E2554" s="45">
        <v>1.504904</v>
      </c>
      <c r="F2554" s="45">
        <v>1.5048028100000002</v>
      </c>
    </row>
    <row r="2555" spans="3:6">
      <c r="C2555" s="267" t="s">
        <v>485</v>
      </c>
      <c r="D2555" s="45">
        <v>3.466653</v>
      </c>
      <c r="E2555" s="45">
        <v>15.6199753</v>
      </c>
      <c r="F2555" s="45">
        <v>15.619974800000001</v>
      </c>
    </row>
    <row r="2556" spans="3:6">
      <c r="C2556" s="268" t="s">
        <v>829</v>
      </c>
      <c r="D2556" s="45">
        <v>3.466653</v>
      </c>
      <c r="E2556" s="45">
        <v>15.6199753</v>
      </c>
      <c r="F2556" s="45">
        <v>15.619974800000001</v>
      </c>
    </row>
    <row r="2557" spans="3:6">
      <c r="C2557" s="267" t="s">
        <v>3950</v>
      </c>
      <c r="D2557" s="45">
        <v>6.7554939999999997</v>
      </c>
      <c r="E2557" s="45">
        <v>9.9999999999999995E-7</v>
      </c>
      <c r="F2557" s="45">
        <v>0</v>
      </c>
    </row>
    <row r="2558" spans="3:6">
      <c r="C2558" s="268" t="s">
        <v>1692</v>
      </c>
      <c r="D2558" s="45">
        <v>6.7554939999999997</v>
      </c>
      <c r="E2558" s="45">
        <v>9.9999999999999995E-7</v>
      </c>
      <c r="F2558" s="45">
        <v>0</v>
      </c>
    </row>
    <row r="2559" spans="3:6">
      <c r="C2559" s="267" t="s">
        <v>486</v>
      </c>
      <c r="D2559" s="45">
        <v>3.9075199999999999</v>
      </c>
      <c r="E2559" s="45">
        <v>2.7229169999999998</v>
      </c>
      <c r="F2559" s="45">
        <v>0</v>
      </c>
    </row>
    <row r="2560" spans="3:6">
      <c r="C2560" s="268" t="s">
        <v>830</v>
      </c>
      <c r="D2560" s="45">
        <v>3.9075199999999999</v>
      </c>
      <c r="E2560" s="45">
        <v>2.7229169999999998</v>
      </c>
      <c r="F2560" s="45">
        <v>0</v>
      </c>
    </row>
    <row r="2561" spans="3:6">
      <c r="C2561" s="267" t="s">
        <v>3949</v>
      </c>
      <c r="D2561" s="45">
        <v>1.602705</v>
      </c>
      <c r="E2561" s="45">
        <v>6.7535228600000003</v>
      </c>
      <c r="F2561" s="45">
        <v>4.1437983999999997</v>
      </c>
    </row>
    <row r="2562" spans="3:6">
      <c r="C2562" s="268" t="s">
        <v>831</v>
      </c>
      <c r="D2562" s="45">
        <v>1.602705</v>
      </c>
      <c r="E2562" s="45">
        <v>6.7535228600000003</v>
      </c>
      <c r="F2562" s="45">
        <v>4.1437983999999997</v>
      </c>
    </row>
    <row r="2563" spans="3:6">
      <c r="C2563" s="267" t="s">
        <v>1693</v>
      </c>
      <c r="D2563" s="45">
        <v>4.7853729999999999</v>
      </c>
      <c r="E2563" s="45">
        <v>9.9999999999999995E-7</v>
      </c>
      <c r="F2563" s="45">
        <v>0</v>
      </c>
    </row>
    <row r="2564" spans="3:6">
      <c r="C2564" s="268" t="s">
        <v>1694</v>
      </c>
      <c r="D2564" s="45">
        <v>4.7853729999999999</v>
      </c>
      <c r="E2564" s="45">
        <v>9.9999999999999995E-7</v>
      </c>
      <c r="F2564" s="45">
        <v>0</v>
      </c>
    </row>
    <row r="2565" spans="3:6">
      <c r="C2565" s="267" t="s">
        <v>3948</v>
      </c>
      <c r="D2565" s="45">
        <v>6.7554939999999997</v>
      </c>
      <c r="E2565" s="45">
        <v>11.678844300000002</v>
      </c>
      <c r="F2565" s="45">
        <v>11.678840989999999</v>
      </c>
    </row>
    <row r="2566" spans="3:6">
      <c r="C2566" s="268" t="s">
        <v>3176</v>
      </c>
      <c r="D2566" s="45">
        <v>0</v>
      </c>
      <c r="E2566" s="45">
        <v>11.6788433</v>
      </c>
      <c r="F2566" s="45">
        <v>11.678840989999999</v>
      </c>
    </row>
    <row r="2567" spans="3:6">
      <c r="C2567" s="268" t="s">
        <v>1695</v>
      </c>
      <c r="D2567" s="45">
        <v>6.7554939999999997</v>
      </c>
      <c r="E2567" s="45">
        <v>9.9999999999999995E-7</v>
      </c>
      <c r="F2567" s="45">
        <v>0</v>
      </c>
    </row>
    <row r="2568" spans="3:6">
      <c r="C2568" s="267" t="s">
        <v>3947</v>
      </c>
      <c r="D2568" s="45">
        <v>0</v>
      </c>
      <c r="E2568" s="45">
        <v>9.5214180000000006</v>
      </c>
      <c r="F2568" s="45">
        <v>1.05829781</v>
      </c>
    </row>
    <row r="2569" spans="3:6">
      <c r="C2569" s="268" t="s">
        <v>3670</v>
      </c>
      <c r="D2569" s="45">
        <v>0</v>
      </c>
      <c r="E2569" s="45">
        <v>9.5214180000000006</v>
      </c>
      <c r="F2569" s="45">
        <v>1.05829781</v>
      </c>
    </row>
    <row r="2570" spans="3:6">
      <c r="C2570" s="267" t="s">
        <v>3946</v>
      </c>
      <c r="D2570" s="45">
        <v>4.7853729999999999</v>
      </c>
      <c r="E2570" s="45">
        <v>9.9999999999999995E-7</v>
      </c>
      <c r="F2570" s="45">
        <v>0</v>
      </c>
    </row>
    <row r="2571" spans="3:6">
      <c r="C2571" s="268" t="s">
        <v>1696</v>
      </c>
      <c r="D2571" s="45">
        <v>4.7853729999999999</v>
      </c>
      <c r="E2571" s="45">
        <v>9.9999999999999995E-7</v>
      </c>
      <c r="F2571" s="45">
        <v>0</v>
      </c>
    </row>
    <row r="2572" spans="3:6">
      <c r="C2572" s="267" t="s">
        <v>487</v>
      </c>
      <c r="D2572" s="45">
        <v>3.6122749999999999</v>
      </c>
      <c r="E2572" s="45">
        <v>27.61917953</v>
      </c>
      <c r="F2572" s="45">
        <v>17.402163039999998</v>
      </c>
    </row>
    <row r="2573" spans="3:6">
      <c r="C2573" s="268" t="s">
        <v>832</v>
      </c>
      <c r="D2573" s="45">
        <v>3.6122749999999999</v>
      </c>
      <c r="E2573" s="45">
        <v>27.61917953</v>
      </c>
      <c r="F2573" s="45">
        <v>17.402163039999998</v>
      </c>
    </row>
    <row r="2574" spans="3:6">
      <c r="C2574" s="267" t="s">
        <v>1697</v>
      </c>
      <c r="D2574" s="45">
        <v>4.7853729999999999</v>
      </c>
      <c r="E2574" s="45">
        <v>9.9999999999999995E-7</v>
      </c>
      <c r="F2574" s="45">
        <v>0</v>
      </c>
    </row>
    <row r="2575" spans="3:6">
      <c r="C2575" s="268" t="s">
        <v>1698</v>
      </c>
      <c r="D2575" s="45">
        <v>4.7853729999999999</v>
      </c>
      <c r="E2575" s="45">
        <v>9.9999999999999995E-7</v>
      </c>
      <c r="F2575" s="45">
        <v>0</v>
      </c>
    </row>
    <row r="2576" spans="3:6">
      <c r="C2576" s="267" t="s">
        <v>1699</v>
      </c>
      <c r="D2576" s="45">
        <v>11.249055</v>
      </c>
      <c r="E2576" s="45">
        <v>4.0800269199999999</v>
      </c>
      <c r="F2576" s="45">
        <v>4.0800269199999999</v>
      </c>
    </row>
    <row r="2577" spans="3:6">
      <c r="C2577" s="268" t="s">
        <v>1700</v>
      </c>
      <c r="D2577" s="45">
        <v>11.249055</v>
      </c>
      <c r="E2577" s="45">
        <v>4.0800269199999999</v>
      </c>
      <c r="F2577" s="45">
        <v>4.0800269199999999</v>
      </c>
    </row>
    <row r="2578" spans="3:6">
      <c r="C2578" s="267" t="s">
        <v>1701</v>
      </c>
      <c r="D2578" s="45">
        <v>4.7853729999999999</v>
      </c>
      <c r="E2578" s="45">
        <v>1.7337229999999999</v>
      </c>
      <c r="F2578" s="45">
        <v>1.70737575</v>
      </c>
    </row>
    <row r="2579" spans="3:6">
      <c r="C2579" s="268" t="s">
        <v>1702</v>
      </c>
      <c r="D2579" s="45">
        <v>4.7853729999999999</v>
      </c>
      <c r="E2579" s="45">
        <v>1.7337229999999999</v>
      </c>
      <c r="F2579" s="45">
        <v>1.70737575</v>
      </c>
    </row>
    <row r="2580" spans="3:6">
      <c r="C2580" s="267" t="s">
        <v>1703</v>
      </c>
      <c r="D2580" s="45">
        <v>4.7853729999999999</v>
      </c>
      <c r="E2580" s="45">
        <v>9.9999999999999995E-7</v>
      </c>
      <c r="F2580" s="45">
        <v>0</v>
      </c>
    </row>
    <row r="2581" spans="3:6">
      <c r="C2581" s="268" t="s">
        <v>1704</v>
      </c>
      <c r="D2581" s="45">
        <v>4.7853729999999999</v>
      </c>
      <c r="E2581" s="45">
        <v>9.9999999999999995E-7</v>
      </c>
      <c r="F2581" s="45">
        <v>0</v>
      </c>
    </row>
    <row r="2582" spans="3:6">
      <c r="C2582" s="267" t="s">
        <v>1705</v>
      </c>
      <c r="D2582" s="45">
        <v>4.7853729999999999</v>
      </c>
      <c r="E2582" s="45">
        <v>2.7099752100000001</v>
      </c>
      <c r="F2582" s="45">
        <v>1.7099741399999999</v>
      </c>
    </row>
    <row r="2583" spans="3:6">
      <c r="C2583" s="268" t="s">
        <v>1706</v>
      </c>
      <c r="D2583" s="45">
        <v>4.7853729999999999</v>
      </c>
      <c r="E2583" s="45">
        <v>2.7099752100000001</v>
      </c>
      <c r="F2583" s="45">
        <v>1.7099741399999999</v>
      </c>
    </row>
    <row r="2584" spans="3:6">
      <c r="C2584" s="267" t="s">
        <v>1707</v>
      </c>
      <c r="D2584" s="45">
        <v>4.7853729999999999</v>
      </c>
      <c r="E2584" s="45">
        <v>1.072856</v>
      </c>
      <c r="F2584" s="45">
        <v>1.0728557299999999</v>
      </c>
    </row>
    <row r="2585" spans="3:6">
      <c r="C2585" s="268" t="s">
        <v>1708</v>
      </c>
      <c r="D2585" s="45">
        <v>4.7853729999999999</v>
      </c>
      <c r="E2585" s="45">
        <v>1.072856</v>
      </c>
      <c r="F2585" s="45">
        <v>1.0728557299999999</v>
      </c>
    </row>
    <row r="2586" spans="3:6">
      <c r="C2586" s="267" t="s">
        <v>3945</v>
      </c>
      <c r="D2586" s="45">
        <v>0</v>
      </c>
      <c r="E2586" s="45">
        <v>27.42</v>
      </c>
      <c r="F2586" s="45">
        <v>27.42</v>
      </c>
    </row>
    <row r="2587" spans="3:6">
      <c r="C2587" s="268" t="s">
        <v>3669</v>
      </c>
      <c r="D2587" s="45">
        <v>0</v>
      </c>
      <c r="E2587" s="45">
        <v>27.42</v>
      </c>
      <c r="F2587" s="45">
        <v>27.42</v>
      </c>
    </row>
    <row r="2588" spans="3:6">
      <c r="C2588" s="267" t="s">
        <v>1709</v>
      </c>
      <c r="D2588" s="45">
        <v>4.7853729999999999</v>
      </c>
      <c r="E2588" s="45">
        <v>1.01539906</v>
      </c>
      <c r="F2588" s="45">
        <v>1.0153972199999999</v>
      </c>
    </row>
    <row r="2589" spans="3:6">
      <c r="C2589" s="268" t="s">
        <v>1710</v>
      </c>
      <c r="D2589" s="45">
        <v>4.7853729999999999</v>
      </c>
      <c r="E2589" s="45">
        <v>1.01539906</v>
      </c>
      <c r="F2589" s="45">
        <v>1.0153972199999999</v>
      </c>
    </row>
    <row r="2590" spans="3:6">
      <c r="C2590" s="267" t="s">
        <v>3944</v>
      </c>
      <c r="D2590" s="45">
        <v>23.298749999999998</v>
      </c>
      <c r="E2590" s="45">
        <v>15.144187000000001</v>
      </c>
      <c r="F2590" s="45">
        <v>10.50683044</v>
      </c>
    </row>
    <row r="2591" spans="3:6">
      <c r="C2591" s="268" t="s">
        <v>2991</v>
      </c>
      <c r="D2591" s="45">
        <v>23.298749999999998</v>
      </c>
      <c r="E2591" s="45">
        <v>15.144187000000001</v>
      </c>
      <c r="F2591" s="45">
        <v>10.50683044</v>
      </c>
    </row>
    <row r="2592" spans="3:6">
      <c r="C2592" s="267" t="s">
        <v>1711</v>
      </c>
      <c r="D2592" s="45">
        <v>6.7554939999999997</v>
      </c>
      <c r="E2592" s="45">
        <v>1.4141085200000001</v>
      </c>
      <c r="F2592" s="45">
        <v>1.4141075000000001</v>
      </c>
    </row>
    <row r="2593" spans="3:6">
      <c r="C2593" s="268" t="s">
        <v>1712</v>
      </c>
      <c r="D2593" s="45">
        <v>6.7554939999999997</v>
      </c>
      <c r="E2593" s="45">
        <v>1.4141085200000001</v>
      </c>
      <c r="F2593" s="45">
        <v>1.4141075000000001</v>
      </c>
    </row>
    <row r="2594" spans="3:6">
      <c r="C2594" s="267" t="s">
        <v>3943</v>
      </c>
      <c r="D2594" s="45">
        <v>12.343709</v>
      </c>
      <c r="E2594" s="45">
        <v>4.0234110000000003</v>
      </c>
      <c r="F2594" s="45">
        <v>0</v>
      </c>
    </row>
    <row r="2595" spans="3:6">
      <c r="C2595" s="268" t="s">
        <v>2771</v>
      </c>
      <c r="D2595" s="45">
        <v>12.343709</v>
      </c>
      <c r="E2595" s="45">
        <v>4.0234110000000003</v>
      </c>
      <c r="F2595" s="45">
        <v>0</v>
      </c>
    </row>
    <row r="2596" spans="3:6">
      <c r="C2596" s="267" t="s">
        <v>1713</v>
      </c>
      <c r="D2596" s="45">
        <v>4.7853729999999999</v>
      </c>
      <c r="E2596" s="45">
        <v>1.01328065</v>
      </c>
      <c r="F2596" s="45">
        <v>1.01327933</v>
      </c>
    </row>
    <row r="2597" spans="3:6">
      <c r="C2597" s="268" t="s">
        <v>1714</v>
      </c>
      <c r="D2597" s="45">
        <v>4.7853729999999999</v>
      </c>
      <c r="E2597" s="45">
        <v>1.01328065</v>
      </c>
      <c r="F2597" s="45">
        <v>1.01327933</v>
      </c>
    </row>
    <row r="2598" spans="3:6">
      <c r="C2598" s="267" t="s">
        <v>1715</v>
      </c>
      <c r="D2598" s="45">
        <v>4.7853729999999999</v>
      </c>
      <c r="E2598" s="45">
        <v>1.41365852</v>
      </c>
      <c r="F2598" s="45">
        <v>1.4136575</v>
      </c>
    </row>
    <row r="2599" spans="3:6">
      <c r="C2599" s="268" t="s">
        <v>1716</v>
      </c>
      <c r="D2599" s="45">
        <v>4.7853729999999999</v>
      </c>
      <c r="E2599" s="45">
        <v>1.41365852</v>
      </c>
      <c r="F2599" s="45">
        <v>1.4136575</v>
      </c>
    </row>
    <row r="2600" spans="3:6">
      <c r="C2600" s="267" t="s">
        <v>1717</v>
      </c>
      <c r="D2600" s="45">
        <v>6.7554939999999997</v>
      </c>
      <c r="E2600" s="45">
        <v>1.9682875200000001</v>
      </c>
      <c r="F2600" s="45">
        <v>1.4136575</v>
      </c>
    </row>
    <row r="2601" spans="3:6">
      <c r="C2601" s="268" t="s">
        <v>1718</v>
      </c>
      <c r="D2601" s="45">
        <v>6.7554939999999997</v>
      </c>
      <c r="E2601" s="45">
        <v>1.9682875200000001</v>
      </c>
      <c r="F2601" s="45">
        <v>1.4136575</v>
      </c>
    </row>
    <row r="2602" spans="3:6">
      <c r="C2602" s="267" t="s">
        <v>1719</v>
      </c>
      <c r="D2602" s="45">
        <v>6.7554939999999997</v>
      </c>
      <c r="E2602" s="45">
        <v>9.9999999999999995E-7</v>
      </c>
      <c r="F2602" s="45">
        <v>0</v>
      </c>
    </row>
    <row r="2603" spans="3:6">
      <c r="C2603" s="268" t="s">
        <v>1720</v>
      </c>
      <c r="D2603" s="45">
        <v>6.7554939999999997</v>
      </c>
      <c r="E2603" s="45">
        <v>9.9999999999999995E-7</v>
      </c>
      <c r="F2603" s="45">
        <v>0</v>
      </c>
    </row>
    <row r="2604" spans="3:6">
      <c r="C2604" s="267" t="s">
        <v>1721</v>
      </c>
      <c r="D2604" s="45">
        <v>11.249055</v>
      </c>
      <c r="E2604" s="45">
        <v>9.9999999999999995E-7</v>
      </c>
      <c r="F2604" s="45">
        <v>0</v>
      </c>
    </row>
    <row r="2605" spans="3:6">
      <c r="C2605" s="268" t="s">
        <v>1722</v>
      </c>
      <c r="D2605" s="45">
        <v>11.249055</v>
      </c>
      <c r="E2605" s="45">
        <v>9.9999999999999995E-7</v>
      </c>
      <c r="F2605" s="45">
        <v>0</v>
      </c>
    </row>
    <row r="2606" spans="3:6">
      <c r="C2606" s="267" t="s">
        <v>3942</v>
      </c>
      <c r="D2606" s="45">
        <v>2.3566579999999999</v>
      </c>
      <c r="E2606" s="45">
        <v>12.22047517</v>
      </c>
      <c r="F2606" s="45">
        <v>9.8638171700000008</v>
      </c>
    </row>
    <row r="2607" spans="3:6">
      <c r="C2607" s="268" t="s">
        <v>2992</v>
      </c>
      <c r="D2607" s="45">
        <v>2.3566579999999999</v>
      </c>
      <c r="E2607" s="45">
        <v>12.22047517</v>
      </c>
      <c r="F2607" s="45">
        <v>9.8638171700000008</v>
      </c>
    </row>
    <row r="2608" spans="3:6">
      <c r="C2608" s="267" t="s">
        <v>1723</v>
      </c>
      <c r="D2608" s="45">
        <v>4.7853729999999999</v>
      </c>
      <c r="E2608" s="45">
        <v>9.9999999999999995E-7</v>
      </c>
      <c r="F2608" s="45">
        <v>0</v>
      </c>
    </row>
    <row r="2609" spans="3:6">
      <c r="C2609" s="268" t="s">
        <v>1724</v>
      </c>
      <c r="D2609" s="45">
        <v>4.7853729999999999</v>
      </c>
      <c r="E2609" s="45">
        <v>9.9999999999999995E-7</v>
      </c>
      <c r="F2609" s="45">
        <v>0</v>
      </c>
    </row>
    <row r="2610" spans="3:6">
      <c r="C2610" s="267" t="s">
        <v>1725</v>
      </c>
      <c r="D2610" s="45">
        <v>4.7853729999999999</v>
      </c>
      <c r="E2610" s="45">
        <v>9.9999999999999995E-7</v>
      </c>
      <c r="F2610" s="45">
        <v>0</v>
      </c>
    </row>
    <row r="2611" spans="3:6">
      <c r="C2611" s="268" t="s">
        <v>1726</v>
      </c>
      <c r="D2611" s="45">
        <v>4.7853729999999999</v>
      </c>
      <c r="E2611" s="45">
        <v>9.9999999999999995E-7</v>
      </c>
      <c r="F2611" s="45">
        <v>0</v>
      </c>
    </row>
    <row r="2612" spans="3:6">
      <c r="C2612" s="267" t="s">
        <v>1727</v>
      </c>
      <c r="D2612" s="45">
        <v>6.7554939999999997</v>
      </c>
      <c r="E2612" s="45">
        <v>9.9999999999999995E-7</v>
      </c>
      <c r="F2612" s="45">
        <v>0</v>
      </c>
    </row>
    <row r="2613" spans="3:6">
      <c r="C2613" s="268" t="s">
        <v>1728</v>
      </c>
      <c r="D2613" s="45">
        <v>6.7554939999999997</v>
      </c>
      <c r="E2613" s="45">
        <v>9.9999999999999995E-7</v>
      </c>
      <c r="F2613" s="45">
        <v>0</v>
      </c>
    </row>
    <row r="2614" spans="3:6">
      <c r="C2614" s="267" t="s">
        <v>3941</v>
      </c>
      <c r="D2614" s="45">
        <v>6.7554939999999997</v>
      </c>
      <c r="E2614" s="45">
        <v>9.9999999999999995E-7</v>
      </c>
      <c r="F2614" s="45">
        <v>0</v>
      </c>
    </row>
    <row r="2615" spans="3:6">
      <c r="C2615" s="268" t="s">
        <v>1729</v>
      </c>
      <c r="D2615" s="45">
        <v>6.7554939999999997</v>
      </c>
      <c r="E2615" s="45">
        <v>9.9999999999999995E-7</v>
      </c>
      <c r="F2615" s="45">
        <v>0</v>
      </c>
    </row>
    <row r="2616" spans="3:6">
      <c r="C2616" s="267" t="s">
        <v>488</v>
      </c>
      <c r="D2616" s="45">
        <v>15.235929</v>
      </c>
      <c r="E2616" s="45">
        <v>5.1093310000000001</v>
      </c>
      <c r="F2616" s="45">
        <v>5.1093261700000001</v>
      </c>
    </row>
    <row r="2617" spans="3:6">
      <c r="C2617" s="268" t="s">
        <v>833</v>
      </c>
      <c r="D2617" s="45">
        <v>15.235929</v>
      </c>
      <c r="E2617" s="45">
        <v>5.1093310000000001</v>
      </c>
      <c r="F2617" s="45">
        <v>5.1093261700000001</v>
      </c>
    </row>
    <row r="2618" spans="3:6">
      <c r="C2618" s="267" t="s">
        <v>3940</v>
      </c>
      <c r="D2618" s="45">
        <v>62.404864000000003</v>
      </c>
      <c r="E2618" s="45">
        <v>54.296424000000002</v>
      </c>
      <c r="F2618" s="45">
        <v>52.692179670000002</v>
      </c>
    </row>
    <row r="2619" spans="3:6">
      <c r="C2619" s="268" t="s">
        <v>834</v>
      </c>
      <c r="D2619" s="45">
        <v>62.404864000000003</v>
      </c>
      <c r="E2619" s="45">
        <v>54.296424000000002</v>
      </c>
      <c r="F2619" s="45">
        <v>52.692179670000002</v>
      </c>
    </row>
    <row r="2620" spans="3:6">
      <c r="C2620" s="267" t="s">
        <v>1730</v>
      </c>
      <c r="D2620" s="45">
        <v>6.7554939999999997</v>
      </c>
      <c r="E2620" s="45">
        <v>9.9999999999999995E-7</v>
      </c>
      <c r="F2620" s="45">
        <v>0</v>
      </c>
    </row>
    <row r="2621" spans="3:6">
      <c r="C2621" s="268" t="s">
        <v>1731</v>
      </c>
      <c r="D2621" s="45">
        <v>6.7554939999999997</v>
      </c>
      <c r="E2621" s="45">
        <v>9.9999999999999995E-7</v>
      </c>
      <c r="F2621" s="45">
        <v>0</v>
      </c>
    </row>
    <row r="2622" spans="3:6">
      <c r="C2622" s="267" t="s">
        <v>3939</v>
      </c>
      <c r="D2622" s="45">
        <v>4.7853729999999999</v>
      </c>
      <c r="E2622" s="45">
        <v>9.9999999999999995E-7</v>
      </c>
      <c r="F2622" s="45">
        <v>0</v>
      </c>
    </row>
    <row r="2623" spans="3:6">
      <c r="C2623" s="268" t="s">
        <v>1732</v>
      </c>
      <c r="D2623" s="45">
        <v>4.7853729999999999</v>
      </c>
      <c r="E2623" s="45">
        <v>9.9999999999999995E-7</v>
      </c>
      <c r="F2623" s="45">
        <v>0</v>
      </c>
    </row>
    <row r="2624" spans="3:6">
      <c r="C2624" s="267" t="s">
        <v>489</v>
      </c>
      <c r="D2624" s="45">
        <v>6.6861740000000003</v>
      </c>
      <c r="E2624" s="45">
        <v>15.797798199999999</v>
      </c>
      <c r="F2624" s="45">
        <v>15.79779401</v>
      </c>
    </row>
    <row r="2625" spans="3:6">
      <c r="C2625" s="268" t="s">
        <v>835</v>
      </c>
      <c r="D2625" s="45">
        <v>6.6861740000000003</v>
      </c>
      <c r="E2625" s="45">
        <v>15.797798199999999</v>
      </c>
      <c r="F2625" s="45">
        <v>15.79779401</v>
      </c>
    </row>
    <row r="2626" spans="3:6">
      <c r="C2626" s="267" t="s">
        <v>3447</v>
      </c>
      <c r="D2626" s="45">
        <v>0</v>
      </c>
      <c r="E2626" s="45">
        <v>0</v>
      </c>
      <c r="F2626" s="45">
        <v>0</v>
      </c>
    </row>
    <row r="2627" spans="3:6">
      <c r="C2627" s="268" t="s">
        <v>3446</v>
      </c>
      <c r="D2627" s="45">
        <v>0</v>
      </c>
      <c r="E2627" s="45">
        <v>0</v>
      </c>
      <c r="F2627" s="45">
        <v>0</v>
      </c>
    </row>
    <row r="2628" spans="3:6">
      <c r="C2628" s="267" t="s">
        <v>3445</v>
      </c>
      <c r="D2628" s="45">
        <v>0</v>
      </c>
      <c r="E2628" s="45">
        <v>0</v>
      </c>
      <c r="F2628" s="45">
        <v>0</v>
      </c>
    </row>
    <row r="2629" spans="3:6">
      <c r="C2629" s="268" t="s">
        <v>3444</v>
      </c>
      <c r="D2629" s="45">
        <v>0</v>
      </c>
      <c r="E2629" s="45">
        <v>0</v>
      </c>
      <c r="F2629" s="45">
        <v>0</v>
      </c>
    </row>
    <row r="2630" spans="3:6">
      <c r="C2630" s="267" t="s">
        <v>3443</v>
      </c>
      <c r="D2630" s="45">
        <v>0</v>
      </c>
      <c r="E2630" s="45">
        <v>0</v>
      </c>
      <c r="F2630" s="45">
        <v>0</v>
      </c>
    </row>
    <row r="2631" spans="3:6">
      <c r="C2631" s="268" t="s">
        <v>3442</v>
      </c>
      <c r="D2631" s="45">
        <v>0</v>
      </c>
      <c r="E2631" s="45">
        <v>0</v>
      </c>
      <c r="F2631" s="45">
        <v>0</v>
      </c>
    </row>
    <row r="2632" spans="3:6">
      <c r="C2632" s="267" t="s">
        <v>3441</v>
      </c>
      <c r="D2632" s="45">
        <v>0</v>
      </c>
      <c r="E2632" s="45">
        <v>0</v>
      </c>
      <c r="F2632" s="45">
        <v>0</v>
      </c>
    </row>
    <row r="2633" spans="3:6">
      <c r="C2633" s="268" t="s">
        <v>3440</v>
      </c>
      <c r="D2633" s="45">
        <v>0</v>
      </c>
      <c r="E2633" s="45">
        <v>0</v>
      </c>
      <c r="F2633" s="45">
        <v>0</v>
      </c>
    </row>
    <row r="2634" spans="3:6">
      <c r="C2634" s="267" t="s">
        <v>3439</v>
      </c>
      <c r="D2634" s="45">
        <v>0</v>
      </c>
      <c r="E2634" s="45">
        <v>0</v>
      </c>
      <c r="F2634" s="45">
        <v>0</v>
      </c>
    </row>
    <row r="2635" spans="3:6">
      <c r="C2635" s="268" t="s">
        <v>3438</v>
      </c>
      <c r="D2635" s="45">
        <v>0</v>
      </c>
      <c r="E2635" s="45">
        <v>0</v>
      </c>
      <c r="F2635" s="45">
        <v>0</v>
      </c>
    </row>
    <row r="2636" spans="3:6">
      <c r="C2636" s="267" t="s">
        <v>3938</v>
      </c>
      <c r="D2636" s="45">
        <v>0</v>
      </c>
      <c r="E2636" s="45">
        <v>0</v>
      </c>
      <c r="F2636" s="45">
        <v>0</v>
      </c>
    </row>
    <row r="2637" spans="3:6">
      <c r="C2637" s="268" t="s">
        <v>3437</v>
      </c>
      <c r="D2637" s="45">
        <v>0</v>
      </c>
      <c r="E2637" s="45">
        <v>0</v>
      </c>
      <c r="F2637" s="45">
        <v>0</v>
      </c>
    </row>
    <row r="2638" spans="3:6">
      <c r="C2638" s="267" t="s">
        <v>490</v>
      </c>
      <c r="D2638" s="45">
        <v>22.924842000000002</v>
      </c>
      <c r="E2638" s="45">
        <v>3.9248419999999999</v>
      </c>
      <c r="F2638" s="45">
        <v>3.4155290299999996</v>
      </c>
    </row>
    <row r="2639" spans="3:6">
      <c r="C2639" s="268" t="s">
        <v>836</v>
      </c>
      <c r="D2639" s="45">
        <v>22.924842000000002</v>
      </c>
      <c r="E2639" s="45">
        <v>3.9248419999999999</v>
      </c>
      <c r="F2639" s="45">
        <v>3.4155290299999996</v>
      </c>
    </row>
    <row r="2640" spans="3:6">
      <c r="C2640" s="267" t="s">
        <v>3436</v>
      </c>
      <c r="D2640" s="45">
        <v>0</v>
      </c>
      <c r="E2640" s="45">
        <v>0</v>
      </c>
      <c r="F2640" s="45">
        <v>0</v>
      </c>
    </row>
    <row r="2641" spans="3:6">
      <c r="C2641" s="268" t="s">
        <v>3435</v>
      </c>
      <c r="D2641" s="45">
        <v>0</v>
      </c>
      <c r="E2641" s="45">
        <v>0</v>
      </c>
      <c r="F2641" s="45">
        <v>0</v>
      </c>
    </row>
    <row r="2642" spans="3:6">
      <c r="C2642" s="267" t="s">
        <v>3434</v>
      </c>
      <c r="D2642" s="45">
        <v>0</v>
      </c>
      <c r="E2642" s="45">
        <v>0</v>
      </c>
      <c r="F2642" s="45">
        <v>0</v>
      </c>
    </row>
    <row r="2643" spans="3:6">
      <c r="C2643" s="268" t="s">
        <v>3433</v>
      </c>
      <c r="D2643" s="45">
        <v>0</v>
      </c>
      <c r="E2643" s="45">
        <v>0</v>
      </c>
      <c r="F2643" s="45">
        <v>0</v>
      </c>
    </row>
    <row r="2644" spans="3:6">
      <c r="C2644" s="267" t="s">
        <v>3937</v>
      </c>
      <c r="D2644" s="45">
        <v>0</v>
      </c>
      <c r="E2644" s="45">
        <v>0</v>
      </c>
      <c r="F2644" s="45">
        <v>0</v>
      </c>
    </row>
    <row r="2645" spans="3:6">
      <c r="C2645" s="268" t="s">
        <v>3432</v>
      </c>
      <c r="D2645" s="45">
        <v>0</v>
      </c>
      <c r="E2645" s="45">
        <v>0</v>
      </c>
      <c r="F2645" s="45">
        <v>0</v>
      </c>
    </row>
    <row r="2646" spans="3:6">
      <c r="C2646" s="267" t="s">
        <v>1089</v>
      </c>
      <c r="D2646" s="45">
        <v>16.522568</v>
      </c>
      <c r="E2646" s="45">
        <v>12.79374</v>
      </c>
      <c r="F2646" s="45">
        <v>12.79373801</v>
      </c>
    </row>
    <row r="2647" spans="3:6">
      <c r="C2647" s="268" t="s">
        <v>1090</v>
      </c>
      <c r="D2647" s="45">
        <v>16.522568</v>
      </c>
      <c r="E2647" s="45">
        <v>12.79374</v>
      </c>
      <c r="F2647" s="45">
        <v>12.79373801</v>
      </c>
    </row>
    <row r="2648" spans="3:6">
      <c r="C2648" s="267" t="s">
        <v>3431</v>
      </c>
      <c r="D2648" s="45">
        <v>0</v>
      </c>
      <c r="E2648" s="45">
        <v>0</v>
      </c>
      <c r="F2648" s="45">
        <v>0</v>
      </c>
    </row>
    <row r="2649" spans="3:6">
      <c r="C2649" s="268" t="s">
        <v>3430</v>
      </c>
      <c r="D2649" s="45">
        <v>0</v>
      </c>
      <c r="E2649" s="45">
        <v>0</v>
      </c>
      <c r="F2649" s="45">
        <v>0</v>
      </c>
    </row>
    <row r="2650" spans="3:6">
      <c r="C2650" s="267" t="s">
        <v>3429</v>
      </c>
      <c r="D2650" s="45">
        <v>0</v>
      </c>
      <c r="E2650" s="45">
        <v>0</v>
      </c>
      <c r="F2650" s="45">
        <v>0</v>
      </c>
    </row>
    <row r="2651" spans="3:6">
      <c r="C2651" s="268" t="s">
        <v>3428</v>
      </c>
      <c r="D2651" s="45">
        <v>0</v>
      </c>
      <c r="E2651" s="45">
        <v>0</v>
      </c>
      <c r="F2651" s="45">
        <v>0</v>
      </c>
    </row>
    <row r="2652" spans="3:6">
      <c r="C2652" s="267" t="s">
        <v>3427</v>
      </c>
      <c r="D2652" s="45">
        <v>0</v>
      </c>
      <c r="E2652" s="45">
        <v>0</v>
      </c>
      <c r="F2652" s="45">
        <v>0</v>
      </c>
    </row>
    <row r="2653" spans="3:6">
      <c r="C2653" s="268" t="s">
        <v>3426</v>
      </c>
      <c r="D2653" s="45">
        <v>0</v>
      </c>
      <c r="E2653" s="45">
        <v>0</v>
      </c>
      <c r="F2653" s="45">
        <v>0</v>
      </c>
    </row>
    <row r="2654" spans="3:6">
      <c r="C2654" s="267" t="s">
        <v>3425</v>
      </c>
      <c r="D2654" s="45">
        <v>0</v>
      </c>
      <c r="E2654" s="45">
        <v>0</v>
      </c>
      <c r="F2654" s="45">
        <v>0</v>
      </c>
    </row>
    <row r="2655" spans="3:6">
      <c r="C2655" s="268" t="s">
        <v>3424</v>
      </c>
      <c r="D2655" s="45">
        <v>0</v>
      </c>
      <c r="E2655" s="45">
        <v>0</v>
      </c>
      <c r="F2655" s="45">
        <v>0</v>
      </c>
    </row>
    <row r="2656" spans="3:6">
      <c r="C2656" s="267" t="s">
        <v>3121</v>
      </c>
      <c r="D2656" s="45">
        <v>0</v>
      </c>
      <c r="E2656" s="45">
        <v>6.4620009999999999</v>
      </c>
      <c r="F2656" s="45">
        <v>0</v>
      </c>
    </row>
    <row r="2657" spans="3:6">
      <c r="C2657" s="268" t="s">
        <v>3122</v>
      </c>
      <c r="D2657" s="45">
        <v>0</v>
      </c>
      <c r="E2657" s="45">
        <v>6.4620009999999999</v>
      </c>
      <c r="F2657" s="45">
        <v>0</v>
      </c>
    </row>
    <row r="2658" spans="3:6">
      <c r="C2658" s="267" t="s">
        <v>491</v>
      </c>
      <c r="D2658" s="45">
        <v>2.6253099999999998</v>
      </c>
      <c r="E2658" s="45">
        <v>5.7289421799999998</v>
      </c>
      <c r="F2658" s="45">
        <v>5.1025141600000001</v>
      </c>
    </row>
    <row r="2659" spans="3:6">
      <c r="C2659" s="268" t="s">
        <v>837</v>
      </c>
      <c r="D2659" s="45">
        <v>2.6253099999999998</v>
      </c>
      <c r="E2659" s="45">
        <v>5.7289421799999998</v>
      </c>
      <c r="F2659" s="45">
        <v>5.1025141600000001</v>
      </c>
    </row>
    <row r="2660" spans="3:6">
      <c r="C2660" s="267" t="s">
        <v>3936</v>
      </c>
      <c r="D2660" s="45">
        <v>0</v>
      </c>
      <c r="E2660" s="45">
        <v>6.4619999999999997</v>
      </c>
      <c r="F2660" s="45">
        <v>0</v>
      </c>
    </row>
    <row r="2661" spans="3:6">
      <c r="C2661" s="268" t="s">
        <v>3123</v>
      </c>
      <c r="D2661" s="45">
        <v>0</v>
      </c>
      <c r="E2661" s="45">
        <v>6.4619999999999997</v>
      </c>
      <c r="F2661" s="45">
        <v>0</v>
      </c>
    </row>
    <row r="2662" spans="3:6">
      <c r="C2662" s="267" t="s">
        <v>492</v>
      </c>
      <c r="D2662" s="45">
        <v>2.6253099999999998</v>
      </c>
      <c r="E2662" s="45">
        <v>0.14978270000000002</v>
      </c>
      <c r="F2662" s="45">
        <v>0.14978270000000002</v>
      </c>
    </row>
    <row r="2663" spans="3:6">
      <c r="C2663" s="268" t="s">
        <v>838</v>
      </c>
      <c r="D2663" s="45">
        <v>2.6253099999999998</v>
      </c>
      <c r="E2663" s="45">
        <v>0.14978270000000002</v>
      </c>
      <c r="F2663" s="45">
        <v>0.14978270000000002</v>
      </c>
    </row>
    <row r="2664" spans="3:6">
      <c r="C2664" s="267" t="s">
        <v>493</v>
      </c>
      <c r="D2664" s="45">
        <v>2.6253099999999998</v>
      </c>
      <c r="E2664" s="45">
        <v>5.3875449900000003</v>
      </c>
      <c r="F2664" s="45">
        <v>5.3875449900000003</v>
      </c>
    </row>
    <row r="2665" spans="3:6">
      <c r="C2665" s="268" t="s">
        <v>839</v>
      </c>
      <c r="D2665" s="45">
        <v>2.6253099999999998</v>
      </c>
      <c r="E2665" s="45">
        <v>5.3875449900000003</v>
      </c>
      <c r="F2665" s="45">
        <v>5.3875449900000003</v>
      </c>
    </row>
    <row r="2666" spans="3:6">
      <c r="C2666" s="267" t="s">
        <v>3622</v>
      </c>
      <c r="D2666" s="45">
        <v>0</v>
      </c>
      <c r="E2666" s="45">
        <v>8.0225804800000002</v>
      </c>
      <c r="F2666" s="45">
        <v>8.0225804800000002</v>
      </c>
    </row>
    <row r="2667" spans="3:6">
      <c r="C2667" s="268" t="s">
        <v>3621</v>
      </c>
      <c r="D2667" s="45">
        <v>0</v>
      </c>
      <c r="E2667" s="45">
        <v>8.0225804800000002</v>
      </c>
      <c r="F2667" s="45">
        <v>8.0225804800000002</v>
      </c>
    </row>
    <row r="2668" spans="3:6">
      <c r="C2668" s="265" t="s">
        <v>282</v>
      </c>
      <c r="D2668" s="266">
        <v>158.89958100000001</v>
      </c>
      <c r="E2668" s="266">
        <v>160.67603073999996</v>
      </c>
      <c r="F2668" s="266">
        <v>132.23862611000001</v>
      </c>
    </row>
    <row r="2669" spans="3:6">
      <c r="C2669" s="267" t="s">
        <v>322</v>
      </c>
      <c r="D2669" s="45">
        <v>158.89958100000001</v>
      </c>
      <c r="E2669" s="45">
        <v>160.67603073999996</v>
      </c>
      <c r="F2669" s="45">
        <v>132.23862611000001</v>
      </c>
    </row>
    <row r="2670" spans="3:6">
      <c r="C2670" s="268" t="s">
        <v>4207</v>
      </c>
      <c r="D2670" s="45">
        <v>158.89958100000001</v>
      </c>
      <c r="E2670" s="45">
        <v>160.67603073999996</v>
      </c>
      <c r="F2670" s="45">
        <v>132.23862611000001</v>
      </c>
    </row>
    <row r="2671" spans="3:6">
      <c r="C2671" s="193" t="s">
        <v>494</v>
      </c>
      <c r="D2671" s="45">
        <v>1852.46765</v>
      </c>
      <c r="E2671" s="45">
        <v>1981.6399469100002</v>
      </c>
      <c r="F2671" s="45">
        <v>1710.9539511800003</v>
      </c>
    </row>
    <row r="2672" spans="3:6">
      <c r="C2672" s="265" t="s">
        <v>279</v>
      </c>
      <c r="D2672" s="266">
        <v>1631.0321200000001</v>
      </c>
      <c r="E2672" s="266">
        <v>1818.9217417100001</v>
      </c>
      <c r="F2672" s="266">
        <v>1645.9006781300004</v>
      </c>
    </row>
    <row r="2673" spans="3:6">
      <c r="C2673" s="267" t="s">
        <v>4183</v>
      </c>
      <c r="D2673" s="45">
        <v>0</v>
      </c>
      <c r="E2673" s="45">
        <v>2.1024010899999999</v>
      </c>
      <c r="F2673" s="45">
        <v>0</v>
      </c>
    </row>
    <row r="2674" spans="3:6">
      <c r="C2674" s="268" t="s">
        <v>4182</v>
      </c>
      <c r="D2674" s="45">
        <v>0</v>
      </c>
      <c r="E2674" s="45">
        <v>2.1024010899999999</v>
      </c>
      <c r="F2674" s="45">
        <v>0</v>
      </c>
    </row>
    <row r="2675" spans="3:6">
      <c r="C2675" s="267" t="s">
        <v>1025</v>
      </c>
      <c r="D2675" s="45">
        <v>15.096247</v>
      </c>
      <c r="E2675" s="45">
        <v>10.365009650000001</v>
      </c>
      <c r="F2675" s="45">
        <v>10.365009650000001</v>
      </c>
    </row>
    <row r="2676" spans="3:6">
      <c r="C2676" s="268" t="s">
        <v>1026</v>
      </c>
      <c r="D2676" s="45">
        <v>15.096247</v>
      </c>
      <c r="E2676" s="45">
        <v>10.365009650000001</v>
      </c>
      <c r="F2676" s="45">
        <v>10.365009650000001</v>
      </c>
    </row>
    <row r="2677" spans="3:6">
      <c r="C2677" s="267" t="s">
        <v>3935</v>
      </c>
      <c r="D2677" s="45">
        <v>52.993755999999998</v>
      </c>
      <c r="E2677" s="45">
        <v>26.496877000000001</v>
      </c>
      <c r="F2677" s="45">
        <v>0</v>
      </c>
    </row>
    <row r="2678" spans="3:6">
      <c r="C2678" s="268" t="s">
        <v>2525</v>
      </c>
      <c r="D2678" s="45">
        <v>52.993755999999998</v>
      </c>
      <c r="E2678" s="45">
        <v>26.496877000000001</v>
      </c>
      <c r="F2678" s="45">
        <v>0</v>
      </c>
    </row>
    <row r="2679" spans="3:6">
      <c r="C2679" s="267" t="s">
        <v>2993</v>
      </c>
      <c r="D2679" s="45">
        <v>1.4490259999999999</v>
      </c>
      <c r="E2679" s="45">
        <v>1.9999999999999999E-6</v>
      </c>
      <c r="F2679" s="45">
        <v>0</v>
      </c>
    </row>
    <row r="2680" spans="3:6">
      <c r="C2680" s="268" t="s">
        <v>2994</v>
      </c>
      <c r="D2680" s="45">
        <v>1.4490259999999999</v>
      </c>
      <c r="E2680" s="45">
        <v>1.9999999999999999E-6</v>
      </c>
      <c r="F2680" s="45">
        <v>0</v>
      </c>
    </row>
    <row r="2681" spans="3:6">
      <c r="C2681" s="267" t="s">
        <v>1733</v>
      </c>
      <c r="D2681" s="45">
        <v>6.6597229999999996</v>
      </c>
      <c r="E2681" s="45">
        <v>2.6753614799999998</v>
      </c>
      <c r="F2681" s="45">
        <v>0.17003405999999999</v>
      </c>
    </row>
    <row r="2682" spans="3:6">
      <c r="C2682" s="268" t="s">
        <v>1734</v>
      </c>
      <c r="D2682" s="45">
        <v>6.6597229999999996</v>
      </c>
      <c r="E2682" s="45">
        <v>2.6753614799999998</v>
      </c>
      <c r="F2682" s="45">
        <v>0.17003405999999999</v>
      </c>
    </row>
    <row r="2683" spans="3:6">
      <c r="C2683" s="267" t="s">
        <v>1735</v>
      </c>
      <c r="D2683" s="45">
        <v>11.087637000000001</v>
      </c>
      <c r="E2683" s="45">
        <v>3.6491874900000001</v>
      </c>
      <c r="F2683" s="45">
        <v>3.6491784799999998</v>
      </c>
    </row>
    <row r="2684" spans="3:6">
      <c r="C2684" s="268" t="s">
        <v>1736</v>
      </c>
      <c r="D2684" s="45">
        <v>11.087637000000001</v>
      </c>
      <c r="E2684" s="45">
        <v>3.6491874900000001</v>
      </c>
      <c r="F2684" s="45">
        <v>3.6491784799999998</v>
      </c>
    </row>
    <row r="2685" spans="3:6">
      <c r="C2685" s="267" t="s">
        <v>495</v>
      </c>
      <c r="D2685" s="45">
        <v>6.3792330000000002</v>
      </c>
      <c r="E2685" s="45">
        <v>6.3792330000000002</v>
      </c>
      <c r="F2685" s="45">
        <v>3.0109051200000003</v>
      </c>
    </row>
    <row r="2686" spans="3:6">
      <c r="C2686" s="268" t="s">
        <v>840</v>
      </c>
      <c r="D2686" s="45">
        <v>6.3792330000000002</v>
      </c>
      <c r="E2686" s="45">
        <v>6.3792330000000002</v>
      </c>
      <c r="F2686" s="45">
        <v>3.0109051200000003</v>
      </c>
    </row>
    <row r="2687" spans="3:6">
      <c r="C2687" s="267" t="s">
        <v>3934</v>
      </c>
      <c r="D2687" s="45">
        <v>0</v>
      </c>
      <c r="E2687" s="45">
        <v>31.609654289999998</v>
      </c>
      <c r="F2687" s="45">
        <v>31.609620320000001</v>
      </c>
    </row>
    <row r="2688" spans="3:6">
      <c r="C2688" s="268" t="s">
        <v>3423</v>
      </c>
      <c r="D2688" s="45">
        <v>0</v>
      </c>
      <c r="E2688" s="45">
        <v>31.609654289999998</v>
      </c>
      <c r="F2688" s="45">
        <v>31.609620320000001</v>
      </c>
    </row>
    <row r="2689" spans="3:6">
      <c r="C2689" s="267" t="s">
        <v>2717</v>
      </c>
      <c r="D2689" s="45">
        <v>6.6597229999999996</v>
      </c>
      <c r="E2689" s="45">
        <v>9.9999999999999995E-7</v>
      </c>
      <c r="F2689" s="45">
        <v>0</v>
      </c>
    </row>
    <row r="2690" spans="3:6">
      <c r="C2690" s="268" t="s">
        <v>1737</v>
      </c>
      <c r="D2690" s="45">
        <v>6.6597229999999996</v>
      </c>
      <c r="E2690" s="45">
        <v>9.9999999999999995E-7</v>
      </c>
      <c r="F2690" s="45">
        <v>0</v>
      </c>
    </row>
    <row r="2691" spans="3:6">
      <c r="C2691" s="267" t="s">
        <v>1738</v>
      </c>
      <c r="D2691" s="45">
        <v>4.7183840000000004</v>
      </c>
      <c r="E2691" s="45">
        <v>9.9999999999999995E-7</v>
      </c>
      <c r="F2691" s="45">
        <v>0</v>
      </c>
    </row>
    <row r="2692" spans="3:6">
      <c r="C2692" s="268" t="s">
        <v>1739</v>
      </c>
      <c r="D2692" s="45">
        <v>4.7183840000000004</v>
      </c>
      <c r="E2692" s="45">
        <v>9.9999999999999995E-7</v>
      </c>
      <c r="F2692" s="45">
        <v>0</v>
      </c>
    </row>
    <row r="2693" spans="3:6">
      <c r="C2693" s="267" t="s">
        <v>1740</v>
      </c>
      <c r="D2693" s="45">
        <v>4.7183840000000004</v>
      </c>
      <c r="E2693" s="45">
        <v>9.9999999999999995E-7</v>
      </c>
      <c r="F2693" s="45">
        <v>0</v>
      </c>
    </row>
    <row r="2694" spans="3:6">
      <c r="C2694" s="268" t="s">
        <v>1741</v>
      </c>
      <c r="D2694" s="45">
        <v>4.7183840000000004</v>
      </c>
      <c r="E2694" s="45">
        <v>9.9999999999999995E-7</v>
      </c>
      <c r="F2694" s="45">
        <v>0</v>
      </c>
    </row>
    <row r="2695" spans="3:6">
      <c r="C2695" s="267" t="s">
        <v>1742</v>
      </c>
      <c r="D2695" s="45">
        <v>4.7183840000000004</v>
      </c>
      <c r="E2695" s="45">
        <v>0</v>
      </c>
      <c r="F2695" s="45">
        <v>0</v>
      </c>
    </row>
    <row r="2696" spans="3:6">
      <c r="C2696" s="268" t="s">
        <v>1743</v>
      </c>
      <c r="D2696" s="45">
        <v>4.7183840000000004</v>
      </c>
      <c r="E2696" s="45">
        <v>0</v>
      </c>
      <c r="F2696" s="45">
        <v>0</v>
      </c>
    </row>
    <row r="2697" spans="3:6">
      <c r="C2697" s="267" t="s">
        <v>1744</v>
      </c>
      <c r="D2697" s="45">
        <v>11.087637000000001</v>
      </c>
      <c r="E2697" s="45">
        <v>0</v>
      </c>
      <c r="F2697" s="45">
        <v>0</v>
      </c>
    </row>
    <row r="2698" spans="3:6">
      <c r="C2698" s="268" t="s">
        <v>1745</v>
      </c>
      <c r="D2698" s="45">
        <v>11.087637000000001</v>
      </c>
      <c r="E2698" s="45">
        <v>0</v>
      </c>
      <c r="F2698" s="45">
        <v>0</v>
      </c>
    </row>
    <row r="2699" spans="3:6">
      <c r="C2699" s="267" t="s">
        <v>1746</v>
      </c>
      <c r="D2699" s="45">
        <v>11.087637000000001</v>
      </c>
      <c r="E2699" s="45">
        <v>0</v>
      </c>
      <c r="F2699" s="45">
        <v>0</v>
      </c>
    </row>
    <row r="2700" spans="3:6">
      <c r="C2700" s="268" t="s">
        <v>1747</v>
      </c>
      <c r="D2700" s="45">
        <v>11.087637000000001</v>
      </c>
      <c r="E2700" s="45">
        <v>0</v>
      </c>
      <c r="F2700" s="45">
        <v>0</v>
      </c>
    </row>
    <row r="2701" spans="3:6">
      <c r="C2701" s="267" t="s">
        <v>1748</v>
      </c>
      <c r="D2701" s="45">
        <v>6.6597229999999996</v>
      </c>
      <c r="E2701" s="45">
        <v>1.4984379999999999</v>
      </c>
      <c r="F2701" s="45">
        <v>1.49843696</v>
      </c>
    </row>
    <row r="2702" spans="3:6">
      <c r="C2702" s="268" t="s">
        <v>1749</v>
      </c>
      <c r="D2702" s="45">
        <v>6.6597229999999996</v>
      </c>
      <c r="E2702" s="45">
        <v>1.4984379999999999</v>
      </c>
      <c r="F2702" s="45">
        <v>1.49843696</v>
      </c>
    </row>
    <row r="2703" spans="3:6">
      <c r="C2703" s="267" t="s">
        <v>1750</v>
      </c>
      <c r="D2703" s="45">
        <v>6.6597229999999996</v>
      </c>
      <c r="E2703" s="45">
        <v>1.49843696</v>
      </c>
      <c r="F2703" s="45">
        <v>1.49843696</v>
      </c>
    </row>
    <row r="2704" spans="3:6">
      <c r="C2704" s="268" t="s">
        <v>1751</v>
      </c>
      <c r="D2704" s="45">
        <v>6.6597229999999996</v>
      </c>
      <c r="E2704" s="45">
        <v>1.49843696</v>
      </c>
      <c r="F2704" s="45">
        <v>1.49843696</v>
      </c>
    </row>
    <row r="2705" spans="3:6">
      <c r="C2705" s="267" t="s">
        <v>1752</v>
      </c>
      <c r="D2705" s="45">
        <v>6.6597229999999996</v>
      </c>
      <c r="E2705" s="45">
        <v>1.498437</v>
      </c>
      <c r="F2705" s="45">
        <v>1.49843696</v>
      </c>
    </row>
    <row r="2706" spans="3:6">
      <c r="C2706" s="268" t="s">
        <v>1753</v>
      </c>
      <c r="D2706" s="45">
        <v>6.6597229999999996</v>
      </c>
      <c r="E2706" s="45">
        <v>1.498437</v>
      </c>
      <c r="F2706" s="45">
        <v>1.49843696</v>
      </c>
    </row>
    <row r="2707" spans="3:6">
      <c r="C2707" s="267" t="s">
        <v>1754</v>
      </c>
      <c r="D2707" s="45">
        <v>6.6597229999999996</v>
      </c>
      <c r="E2707" s="45">
        <v>1.4984379999999999</v>
      </c>
      <c r="F2707" s="45">
        <v>1.49843696</v>
      </c>
    </row>
    <row r="2708" spans="3:6">
      <c r="C2708" s="268" t="s">
        <v>1755</v>
      </c>
      <c r="D2708" s="45">
        <v>6.6597229999999996</v>
      </c>
      <c r="E2708" s="45">
        <v>1.4984379999999999</v>
      </c>
      <c r="F2708" s="45">
        <v>1.49843696</v>
      </c>
    </row>
    <row r="2709" spans="3:6">
      <c r="C2709" s="267" t="s">
        <v>1756</v>
      </c>
      <c r="D2709" s="45">
        <v>4.7183840000000004</v>
      </c>
      <c r="E2709" s="45">
        <v>1.0616380000000001</v>
      </c>
      <c r="F2709" s="45">
        <v>1.0616363899999999</v>
      </c>
    </row>
    <row r="2710" spans="3:6">
      <c r="C2710" s="268" t="s">
        <v>1757</v>
      </c>
      <c r="D2710" s="45">
        <v>4.7183840000000004</v>
      </c>
      <c r="E2710" s="45">
        <v>1.0616380000000001</v>
      </c>
      <c r="F2710" s="45">
        <v>1.0616363899999999</v>
      </c>
    </row>
    <row r="2711" spans="3:6">
      <c r="C2711" s="267" t="s">
        <v>3933</v>
      </c>
      <c r="D2711" s="45">
        <v>10.521281999999999</v>
      </c>
      <c r="E2711" s="45">
        <v>39.720833040000002</v>
      </c>
      <c r="F2711" s="45">
        <v>31.517598620000001</v>
      </c>
    </row>
    <row r="2712" spans="3:6">
      <c r="C2712" s="268" t="s">
        <v>841</v>
      </c>
      <c r="D2712" s="45">
        <v>3.8615590000000002</v>
      </c>
      <c r="E2712" s="45">
        <v>39.720832039999998</v>
      </c>
      <c r="F2712" s="45">
        <v>31.517598620000001</v>
      </c>
    </row>
    <row r="2713" spans="3:6">
      <c r="C2713" s="268" t="s">
        <v>1758</v>
      </c>
      <c r="D2713" s="45">
        <v>6.6597229999999996</v>
      </c>
      <c r="E2713" s="45">
        <v>9.9999999999999995E-7</v>
      </c>
      <c r="F2713" s="45">
        <v>0</v>
      </c>
    </row>
    <row r="2714" spans="3:6">
      <c r="C2714" s="267" t="s">
        <v>496</v>
      </c>
      <c r="D2714" s="45">
        <v>9.1253810000000009</v>
      </c>
      <c r="E2714" s="45">
        <v>9.9999999999999995E-7</v>
      </c>
      <c r="F2714" s="45">
        <v>0</v>
      </c>
    </row>
    <row r="2715" spans="3:6">
      <c r="C2715" s="268" t="s">
        <v>842</v>
      </c>
      <c r="D2715" s="45">
        <v>9.1253810000000009</v>
      </c>
      <c r="E2715" s="45">
        <v>9.9999999999999995E-7</v>
      </c>
      <c r="F2715" s="45">
        <v>0</v>
      </c>
    </row>
    <row r="2716" spans="3:6">
      <c r="C2716" s="267" t="s">
        <v>1759</v>
      </c>
      <c r="D2716" s="45">
        <v>6.6597229999999996</v>
      </c>
      <c r="E2716" s="45">
        <v>2.2668699999999999</v>
      </c>
      <c r="F2716" s="45">
        <v>2.2668693700000002</v>
      </c>
    </row>
    <row r="2717" spans="3:6">
      <c r="C2717" s="268" t="s">
        <v>1760</v>
      </c>
      <c r="D2717" s="45">
        <v>6.6597229999999996</v>
      </c>
      <c r="E2717" s="45">
        <v>2.2668699999999999</v>
      </c>
      <c r="F2717" s="45">
        <v>2.2668693700000002</v>
      </c>
    </row>
    <row r="2718" spans="3:6">
      <c r="C2718" s="267" t="s">
        <v>1761</v>
      </c>
      <c r="D2718" s="45">
        <v>6.6357809999999997</v>
      </c>
      <c r="E2718" s="45">
        <v>2.2578309999999999</v>
      </c>
      <c r="F2718" s="45">
        <v>2.2578308199999997</v>
      </c>
    </row>
    <row r="2719" spans="3:6">
      <c r="C2719" s="268" t="s">
        <v>1762</v>
      </c>
      <c r="D2719" s="45">
        <v>6.6357809999999997</v>
      </c>
      <c r="E2719" s="45">
        <v>2.2578309999999999</v>
      </c>
      <c r="F2719" s="45">
        <v>2.2578308199999997</v>
      </c>
    </row>
    <row r="2720" spans="3:6">
      <c r="C2720" s="267" t="s">
        <v>3932</v>
      </c>
      <c r="D2720" s="45">
        <v>4.7016369999999998</v>
      </c>
      <c r="E2720" s="45">
        <v>9.9999999999999995E-7</v>
      </c>
      <c r="F2720" s="45">
        <v>0</v>
      </c>
    </row>
    <row r="2721" spans="3:6">
      <c r="C2721" s="268" t="s">
        <v>1763</v>
      </c>
      <c r="D2721" s="45">
        <v>4.7016369999999998</v>
      </c>
      <c r="E2721" s="45">
        <v>9.9999999999999995E-7</v>
      </c>
      <c r="F2721" s="45">
        <v>0</v>
      </c>
    </row>
    <row r="2722" spans="3:6">
      <c r="C2722" s="267" t="s">
        <v>1027</v>
      </c>
      <c r="D2722" s="45">
        <v>0.96335000000000004</v>
      </c>
      <c r="E2722" s="45">
        <v>0.71182199999999995</v>
      </c>
      <c r="F2722" s="45">
        <v>0.71175948999999994</v>
      </c>
    </row>
    <row r="2723" spans="3:6">
      <c r="C2723" s="268" t="s">
        <v>1028</v>
      </c>
      <c r="D2723" s="45">
        <v>0.96335000000000004</v>
      </c>
      <c r="E2723" s="45">
        <v>0.71182199999999995</v>
      </c>
      <c r="F2723" s="45">
        <v>0.71175948999999994</v>
      </c>
    </row>
    <row r="2724" spans="3:6">
      <c r="C2724" s="267" t="s">
        <v>1764</v>
      </c>
      <c r="D2724" s="45">
        <v>6.6357809999999997</v>
      </c>
      <c r="E2724" s="45">
        <v>2.2578309999999999</v>
      </c>
      <c r="F2724" s="45">
        <v>2.2578308199999997</v>
      </c>
    </row>
    <row r="2725" spans="3:6">
      <c r="C2725" s="268" t="s">
        <v>1765</v>
      </c>
      <c r="D2725" s="45">
        <v>6.6357809999999997</v>
      </c>
      <c r="E2725" s="45">
        <v>2.2578309999999999</v>
      </c>
      <c r="F2725" s="45">
        <v>2.2578308199999997</v>
      </c>
    </row>
    <row r="2726" spans="3:6">
      <c r="C2726" s="267" t="s">
        <v>1766</v>
      </c>
      <c r="D2726" s="45">
        <v>4.7016369999999998</v>
      </c>
      <c r="E2726" s="45">
        <v>9.9999999999999995E-7</v>
      </c>
      <c r="F2726" s="45">
        <v>0</v>
      </c>
    </row>
    <row r="2727" spans="3:6">
      <c r="C2727" s="268" t="s">
        <v>1767</v>
      </c>
      <c r="D2727" s="45">
        <v>4.7016369999999998</v>
      </c>
      <c r="E2727" s="45">
        <v>9.9999999999999995E-7</v>
      </c>
      <c r="F2727" s="45">
        <v>0</v>
      </c>
    </row>
    <row r="2728" spans="3:6">
      <c r="C2728" s="267" t="s">
        <v>3931</v>
      </c>
      <c r="D2728" s="45">
        <v>4.8159400000000003</v>
      </c>
      <c r="E2728" s="45">
        <v>10.000000999999999</v>
      </c>
      <c r="F2728" s="45">
        <v>10</v>
      </c>
    </row>
    <row r="2729" spans="3:6">
      <c r="C2729" s="268" t="s">
        <v>2995</v>
      </c>
      <c r="D2729" s="45">
        <v>4.8159400000000003</v>
      </c>
      <c r="E2729" s="45">
        <v>10.000000999999999</v>
      </c>
      <c r="F2729" s="45">
        <v>10</v>
      </c>
    </row>
    <row r="2730" spans="3:6">
      <c r="C2730" s="267" t="s">
        <v>1768</v>
      </c>
      <c r="D2730" s="45">
        <v>4.7016369999999998</v>
      </c>
      <c r="E2730" s="45">
        <v>9.9999999999999995E-7</v>
      </c>
      <c r="F2730" s="45">
        <v>0</v>
      </c>
    </row>
    <row r="2731" spans="3:6">
      <c r="C2731" s="268" t="s">
        <v>1769</v>
      </c>
      <c r="D2731" s="45">
        <v>4.7016369999999998</v>
      </c>
      <c r="E2731" s="45">
        <v>9.9999999999999995E-7</v>
      </c>
      <c r="F2731" s="45">
        <v>0</v>
      </c>
    </row>
    <row r="2732" spans="3:6">
      <c r="C2732" s="267" t="s">
        <v>497</v>
      </c>
      <c r="D2732" s="45">
        <v>9.5316510000000001</v>
      </c>
      <c r="E2732" s="45">
        <v>0</v>
      </c>
      <c r="F2732" s="45">
        <v>0</v>
      </c>
    </row>
    <row r="2733" spans="3:6">
      <c r="C2733" s="268" t="s">
        <v>843</v>
      </c>
      <c r="D2733" s="45">
        <v>9.5316510000000001</v>
      </c>
      <c r="E2733" s="45">
        <v>0</v>
      </c>
      <c r="F2733" s="45">
        <v>0</v>
      </c>
    </row>
    <row r="2734" spans="3:6">
      <c r="C2734" s="267" t="s">
        <v>498</v>
      </c>
      <c r="D2734" s="45">
        <v>39.589936000000002</v>
      </c>
      <c r="E2734" s="45">
        <v>67.875067209999997</v>
      </c>
      <c r="F2734" s="45">
        <v>59.757761860000002</v>
      </c>
    </row>
    <row r="2735" spans="3:6">
      <c r="C2735" s="268" t="s">
        <v>844</v>
      </c>
      <c r="D2735" s="45">
        <v>39.589936000000002</v>
      </c>
      <c r="E2735" s="45">
        <v>67.875067209999997</v>
      </c>
      <c r="F2735" s="45">
        <v>59.757761860000002</v>
      </c>
    </row>
    <row r="2736" spans="3:6">
      <c r="C2736" s="267" t="s">
        <v>3632</v>
      </c>
      <c r="D2736" s="45">
        <v>0</v>
      </c>
      <c r="E2736" s="45">
        <v>2.332694</v>
      </c>
      <c r="F2736" s="45">
        <v>2.3326930799999999</v>
      </c>
    </row>
    <row r="2737" spans="3:6">
      <c r="C2737" s="268" t="s">
        <v>3631</v>
      </c>
      <c r="D2737" s="45">
        <v>0</v>
      </c>
      <c r="E2737" s="45">
        <v>2.332694</v>
      </c>
      <c r="F2737" s="45">
        <v>2.3326930799999999</v>
      </c>
    </row>
    <row r="2738" spans="3:6">
      <c r="C2738" s="267" t="s">
        <v>3300</v>
      </c>
      <c r="D2738" s="45">
        <v>0</v>
      </c>
      <c r="E2738" s="45">
        <v>50.96452163</v>
      </c>
      <c r="F2738" s="45">
        <v>37.000832409999994</v>
      </c>
    </row>
    <row r="2739" spans="3:6">
      <c r="C2739" s="268" t="s">
        <v>3299</v>
      </c>
      <c r="D2739" s="45">
        <v>0</v>
      </c>
      <c r="E2739" s="45">
        <v>50.96452163</v>
      </c>
      <c r="F2739" s="45">
        <v>37.000832409999994</v>
      </c>
    </row>
    <row r="2740" spans="3:6">
      <c r="C2740" s="267" t="s">
        <v>2996</v>
      </c>
      <c r="D2740" s="45">
        <v>14.344529</v>
      </c>
      <c r="E2740" s="45">
        <v>15.000000999999999</v>
      </c>
      <c r="F2740" s="45">
        <v>15</v>
      </c>
    </row>
    <row r="2741" spans="3:6">
      <c r="C2741" s="268" t="s">
        <v>2997</v>
      </c>
      <c r="D2741" s="45">
        <v>14.344529</v>
      </c>
      <c r="E2741" s="45">
        <v>15.000000999999999</v>
      </c>
      <c r="F2741" s="45">
        <v>15</v>
      </c>
    </row>
    <row r="2742" spans="3:6">
      <c r="C2742" s="267" t="s">
        <v>1770</v>
      </c>
      <c r="D2742" s="45">
        <v>12.351763</v>
      </c>
      <c r="E2742" s="45">
        <v>0</v>
      </c>
      <c r="F2742" s="45">
        <v>0</v>
      </c>
    </row>
    <row r="2743" spans="3:6">
      <c r="C2743" s="268" t="s">
        <v>1771</v>
      </c>
      <c r="D2743" s="45">
        <v>12.351763</v>
      </c>
      <c r="E2743" s="45">
        <v>0</v>
      </c>
      <c r="F2743" s="45">
        <v>0</v>
      </c>
    </row>
    <row r="2744" spans="3:6">
      <c r="C2744" s="267" t="s">
        <v>1772</v>
      </c>
      <c r="D2744" s="45">
        <v>6.6597229999999996</v>
      </c>
      <c r="E2744" s="45">
        <v>0</v>
      </c>
      <c r="F2744" s="45">
        <v>0</v>
      </c>
    </row>
    <row r="2745" spans="3:6">
      <c r="C2745" s="268" t="s">
        <v>1773</v>
      </c>
      <c r="D2745" s="45">
        <v>6.6597229999999996</v>
      </c>
      <c r="E2745" s="45">
        <v>0</v>
      </c>
      <c r="F2745" s="45">
        <v>0</v>
      </c>
    </row>
    <row r="2746" spans="3:6">
      <c r="C2746" s="267" t="s">
        <v>1774</v>
      </c>
      <c r="D2746" s="45">
        <v>11.087637000000001</v>
      </c>
      <c r="E2746" s="45">
        <v>0</v>
      </c>
      <c r="F2746" s="45">
        <v>0</v>
      </c>
    </row>
    <row r="2747" spans="3:6">
      <c r="C2747" s="268" t="s">
        <v>1775</v>
      </c>
      <c r="D2747" s="45">
        <v>11.087637000000001</v>
      </c>
      <c r="E2747" s="45">
        <v>0</v>
      </c>
      <c r="F2747" s="45">
        <v>0</v>
      </c>
    </row>
    <row r="2748" spans="3:6">
      <c r="C2748" s="267" t="s">
        <v>1776</v>
      </c>
      <c r="D2748" s="45">
        <v>21.509630999999999</v>
      </c>
      <c r="E2748" s="45">
        <v>4.8459113399999998</v>
      </c>
      <c r="F2748" s="45">
        <v>4.8459104699999997</v>
      </c>
    </row>
    <row r="2749" spans="3:6">
      <c r="C2749" s="268" t="s">
        <v>1777</v>
      </c>
      <c r="D2749" s="45">
        <v>21.509630999999999</v>
      </c>
      <c r="E2749" s="45">
        <v>4.8459113399999998</v>
      </c>
      <c r="F2749" s="45">
        <v>4.8459104699999997</v>
      </c>
    </row>
    <row r="2750" spans="3:6">
      <c r="C2750" s="267" t="s">
        <v>1778</v>
      </c>
      <c r="D2750" s="45">
        <v>11.087637000000001</v>
      </c>
      <c r="E2750" s="45">
        <v>2.48847481</v>
      </c>
      <c r="F2750" s="45">
        <v>2.48847481</v>
      </c>
    </row>
    <row r="2751" spans="3:6">
      <c r="C2751" s="268" t="s">
        <v>1779</v>
      </c>
      <c r="D2751" s="45">
        <v>11.087637000000001</v>
      </c>
      <c r="E2751" s="45">
        <v>2.48847481</v>
      </c>
      <c r="F2751" s="45">
        <v>2.48847481</v>
      </c>
    </row>
    <row r="2752" spans="3:6">
      <c r="C2752" s="267" t="s">
        <v>3930</v>
      </c>
      <c r="D2752" s="45">
        <v>6.1486239999999999</v>
      </c>
      <c r="E2752" s="45">
        <v>5.4128759999999998</v>
      </c>
      <c r="F2752" s="45">
        <v>5.4128740999999998</v>
      </c>
    </row>
    <row r="2753" spans="3:6">
      <c r="C2753" s="268" t="s">
        <v>2998</v>
      </c>
      <c r="D2753" s="45">
        <v>6.1486239999999999</v>
      </c>
      <c r="E2753" s="45">
        <v>5.4128759999999998</v>
      </c>
      <c r="F2753" s="45">
        <v>5.4128740999999998</v>
      </c>
    </row>
    <row r="2754" spans="3:6">
      <c r="C2754" s="267" t="s">
        <v>1780</v>
      </c>
      <c r="D2754" s="45">
        <v>4.7183840000000004</v>
      </c>
      <c r="E2754" s="45">
        <v>9.9999999999999995E-7</v>
      </c>
      <c r="F2754" s="45">
        <v>0</v>
      </c>
    </row>
    <row r="2755" spans="3:6">
      <c r="C2755" s="268" t="s">
        <v>1781</v>
      </c>
      <c r="D2755" s="45">
        <v>4.7183840000000004</v>
      </c>
      <c r="E2755" s="45">
        <v>9.9999999999999995E-7</v>
      </c>
      <c r="F2755" s="45">
        <v>0</v>
      </c>
    </row>
    <row r="2756" spans="3:6">
      <c r="C2756" s="267" t="s">
        <v>3929</v>
      </c>
      <c r="D2756" s="45">
        <v>53.540816</v>
      </c>
      <c r="E2756" s="45">
        <v>41</v>
      </c>
      <c r="F2756" s="45">
        <v>41</v>
      </c>
    </row>
    <row r="2757" spans="3:6">
      <c r="C2757" s="268" t="s">
        <v>2648</v>
      </c>
      <c r="D2757" s="45">
        <v>53.540816</v>
      </c>
      <c r="E2757" s="45">
        <v>41</v>
      </c>
      <c r="F2757" s="45">
        <v>41</v>
      </c>
    </row>
    <row r="2758" spans="3:6">
      <c r="C2758" s="267" t="s">
        <v>1782</v>
      </c>
      <c r="D2758" s="45">
        <v>6.6597229999999996</v>
      </c>
      <c r="E2758" s="45">
        <v>0</v>
      </c>
      <c r="F2758" s="45">
        <v>0</v>
      </c>
    </row>
    <row r="2759" spans="3:6">
      <c r="C2759" s="268" t="s">
        <v>1783</v>
      </c>
      <c r="D2759" s="45">
        <v>6.6597229999999996</v>
      </c>
      <c r="E2759" s="45">
        <v>0</v>
      </c>
      <c r="F2759" s="45">
        <v>0</v>
      </c>
    </row>
    <row r="2760" spans="3:6">
      <c r="C2760" s="267" t="s">
        <v>1784</v>
      </c>
      <c r="D2760" s="45">
        <v>4.7183840000000004</v>
      </c>
      <c r="E2760" s="45">
        <v>0</v>
      </c>
      <c r="F2760" s="45">
        <v>0</v>
      </c>
    </row>
    <row r="2761" spans="3:6">
      <c r="C2761" s="268" t="s">
        <v>1785</v>
      </c>
      <c r="D2761" s="45">
        <v>4.7183840000000004</v>
      </c>
      <c r="E2761" s="45">
        <v>0</v>
      </c>
      <c r="F2761" s="45">
        <v>0</v>
      </c>
    </row>
    <row r="2762" spans="3:6">
      <c r="C2762" s="267" t="s">
        <v>3928</v>
      </c>
      <c r="D2762" s="45">
        <v>33.693024000000001</v>
      </c>
      <c r="E2762" s="45">
        <v>29.528896</v>
      </c>
      <c r="F2762" s="45">
        <v>29.5078134</v>
      </c>
    </row>
    <row r="2763" spans="3:6">
      <c r="C2763" s="268" t="s">
        <v>2649</v>
      </c>
      <c r="D2763" s="45">
        <v>33.693024000000001</v>
      </c>
      <c r="E2763" s="45">
        <v>29.528896</v>
      </c>
      <c r="F2763" s="45">
        <v>29.5078134</v>
      </c>
    </row>
    <row r="2764" spans="3:6">
      <c r="C2764" s="267" t="s">
        <v>3927</v>
      </c>
      <c r="D2764" s="45">
        <v>11.087637000000001</v>
      </c>
      <c r="E2764" s="45">
        <v>0</v>
      </c>
      <c r="F2764" s="45">
        <v>0</v>
      </c>
    </row>
    <row r="2765" spans="3:6">
      <c r="C2765" s="268" t="s">
        <v>1786</v>
      </c>
      <c r="D2765" s="45">
        <v>11.087637000000001</v>
      </c>
      <c r="E2765" s="45">
        <v>0</v>
      </c>
      <c r="F2765" s="45">
        <v>0</v>
      </c>
    </row>
    <row r="2766" spans="3:6">
      <c r="C2766" s="267" t="s">
        <v>3926</v>
      </c>
      <c r="D2766" s="45">
        <v>2.210394</v>
      </c>
      <c r="E2766" s="45">
        <v>0</v>
      </c>
      <c r="F2766" s="45">
        <v>0</v>
      </c>
    </row>
    <row r="2767" spans="3:6">
      <c r="C2767" s="268" t="s">
        <v>2999</v>
      </c>
      <c r="D2767" s="45">
        <v>2.210394</v>
      </c>
      <c r="E2767" s="45">
        <v>0</v>
      </c>
      <c r="F2767" s="45">
        <v>0</v>
      </c>
    </row>
    <row r="2768" spans="3:6">
      <c r="C2768" s="267" t="s">
        <v>499</v>
      </c>
      <c r="D2768" s="45">
        <v>241.91664</v>
      </c>
      <c r="E2768" s="45">
        <v>222.39675593000001</v>
      </c>
      <c r="F2768" s="45">
        <v>221.89659839999999</v>
      </c>
    </row>
    <row r="2769" spans="3:6">
      <c r="C2769" s="268" t="s">
        <v>845</v>
      </c>
      <c r="D2769" s="45">
        <v>241.91664</v>
      </c>
      <c r="E2769" s="45">
        <v>222.39675593000001</v>
      </c>
      <c r="F2769" s="45">
        <v>221.89659839999999</v>
      </c>
    </row>
    <row r="2770" spans="3:6">
      <c r="C2770" s="267" t="s">
        <v>1787</v>
      </c>
      <c r="D2770" s="45">
        <v>21.509630999999999</v>
      </c>
      <c r="E2770" s="45">
        <v>4.7879930000000002</v>
      </c>
      <c r="F2770" s="45">
        <v>4.7879920800000004</v>
      </c>
    </row>
    <row r="2771" spans="3:6">
      <c r="C2771" s="268" t="s">
        <v>1788</v>
      </c>
      <c r="D2771" s="45">
        <v>21.509630999999999</v>
      </c>
      <c r="E2771" s="45">
        <v>4.7879930000000002</v>
      </c>
      <c r="F2771" s="45">
        <v>4.7879920800000004</v>
      </c>
    </row>
    <row r="2772" spans="3:6">
      <c r="C2772" s="267" t="s">
        <v>1789</v>
      </c>
      <c r="D2772" s="45">
        <v>4.7183840000000004</v>
      </c>
      <c r="E2772" s="45">
        <v>1.0874765</v>
      </c>
      <c r="F2772" s="45">
        <v>1.0874751599999999</v>
      </c>
    </row>
    <row r="2773" spans="3:6">
      <c r="C2773" s="268" t="s">
        <v>1790</v>
      </c>
      <c r="D2773" s="45">
        <v>4.7183840000000004</v>
      </c>
      <c r="E2773" s="45">
        <v>1.0874765</v>
      </c>
      <c r="F2773" s="45">
        <v>1.0874751599999999</v>
      </c>
    </row>
    <row r="2774" spans="3:6">
      <c r="C2774" s="267" t="s">
        <v>3925</v>
      </c>
      <c r="D2774" s="45">
        <v>32.064028999999998</v>
      </c>
      <c r="E2774" s="45">
        <v>60.140755779999999</v>
      </c>
      <c r="F2774" s="45">
        <v>60.140754009999995</v>
      </c>
    </row>
    <row r="2775" spans="3:6">
      <c r="C2775" s="268" t="s">
        <v>4206</v>
      </c>
      <c r="D2775" s="45">
        <v>32.064028999999998</v>
      </c>
      <c r="E2775" s="45">
        <v>60.140755779999999</v>
      </c>
      <c r="F2775" s="45">
        <v>60.140754009999995</v>
      </c>
    </row>
    <row r="2776" spans="3:6">
      <c r="C2776" s="267" t="s">
        <v>3924</v>
      </c>
      <c r="D2776" s="45">
        <v>4.7183840000000004</v>
      </c>
      <c r="E2776" s="45">
        <v>1.0874760000000001</v>
      </c>
      <c r="F2776" s="45">
        <v>1.0874751599999999</v>
      </c>
    </row>
    <row r="2777" spans="3:6">
      <c r="C2777" s="268" t="s">
        <v>1791</v>
      </c>
      <c r="D2777" s="45">
        <v>4.7183840000000004</v>
      </c>
      <c r="E2777" s="45">
        <v>1.0874760000000001</v>
      </c>
      <c r="F2777" s="45">
        <v>1.0874751599999999</v>
      </c>
    </row>
    <row r="2778" spans="3:6">
      <c r="C2778" s="267" t="s">
        <v>500</v>
      </c>
      <c r="D2778" s="45">
        <v>138.822901</v>
      </c>
      <c r="E2778" s="45">
        <v>123.30499664</v>
      </c>
      <c r="F2778" s="45">
        <v>95.156034000000005</v>
      </c>
    </row>
    <row r="2779" spans="3:6">
      <c r="C2779" s="268" t="s">
        <v>846</v>
      </c>
      <c r="D2779" s="45">
        <v>138.822901</v>
      </c>
      <c r="E2779" s="45">
        <v>123.30499664</v>
      </c>
      <c r="F2779" s="45">
        <v>95.156034000000005</v>
      </c>
    </row>
    <row r="2780" spans="3:6">
      <c r="C2780" s="267" t="s">
        <v>3923</v>
      </c>
      <c r="D2780" s="45">
        <v>12.351763</v>
      </c>
      <c r="E2780" s="45">
        <v>2.7894621800000001</v>
      </c>
      <c r="F2780" s="45">
        <v>2.7894606299999998</v>
      </c>
    </row>
    <row r="2781" spans="3:6">
      <c r="C2781" s="268" t="s">
        <v>1792</v>
      </c>
      <c r="D2781" s="45">
        <v>12.351763</v>
      </c>
      <c r="E2781" s="45">
        <v>2.7894621800000001</v>
      </c>
      <c r="F2781" s="45">
        <v>2.7894606299999998</v>
      </c>
    </row>
    <row r="2782" spans="3:6">
      <c r="C2782" s="267" t="s">
        <v>501</v>
      </c>
      <c r="D2782" s="45">
        <v>48.368948000000003</v>
      </c>
      <c r="E2782" s="45">
        <v>46.898766590000001</v>
      </c>
      <c r="F2782" s="45">
        <v>46.898765590000004</v>
      </c>
    </row>
    <row r="2783" spans="3:6">
      <c r="C2783" s="268" t="s">
        <v>847</v>
      </c>
      <c r="D2783" s="45">
        <v>48.368948000000003</v>
      </c>
      <c r="E2783" s="45">
        <v>46.898766590000001</v>
      </c>
      <c r="F2783" s="45">
        <v>46.898765590000004</v>
      </c>
    </row>
    <row r="2784" spans="3:6">
      <c r="C2784" s="267" t="s">
        <v>3922</v>
      </c>
      <c r="D2784" s="45">
        <v>12.351763</v>
      </c>
      <c r="E2784" s="45">
        <v>2.7894621800000001</v>
      </c>
      <c r="F2784" s="45">
        <v>2.7894606400000002</v>
      </c>
    </row>
    <row r="2785" spans="3:6">
      <c r="C2785" s="268" t="s">
        <v>1793</v>
      </c>
      <c r="D2785" s="45">
        <v>12.351763</v>
      </c>
      <c r="E2785" s="45">
        <v>2.7894621800000001</v>
      </c>
      <c r="F2785" s="45">
        <v>2.7894606400000002</v>
      </c>
    </row>
    <row r="2786" spans="3:6">
      <c r="C2786" s="267" t="s">
        <v>502</v>
      </c>
      <c r="D2786" s="45">
        <v>29.766749000000001</v>
      </c>
      <c r="E2786" s="45">
        <v>131.20706315999999</v>
      </c>
      <c r="F2786" s="45">
        <v>129.49256169</v>
      </c>
    </row>
    <row r="2787" spans="3:6">
      <c r="C2787" s="268" t="s">
        <v>848</v>
      </c>
      <c r="D2787" s="45">
        <v>29.766749000000001</v>
      </c>
      <c r="E2787" s="45">
        <v>131.20706315999999</v>
      </c>
      <c r="F2787" s="45">
        <v>129.49256169</v>
      </c>
    </row>
    <row r="2788" spans="3:6">
      <c r="C2788" s="267" t="s">
        <v>1794</v>
      </c>
      <c r="D2788" s="45">
        <v>6.6597229999999996</v>
      </c>
      <c r="E2788" s="45">
        <v>1.4778183999999999</v>
      </c>
      <c r="F2788" s="45">
        <v>1.47781648</v>
      </c>
    </row>
    <row r="2789" spans="3:6">
      <c r="C2789" s="268" t="s">
        <v>1795</v>
      </c>
      <c r="D2789" s="45">
        <v>6.6597229999999996</v>
      </c>
      <c r="E2789" s="45">
        <v>1.4778183999999999</v>
      </c>
      <c r="F2789" s="45">
        <v>1.47781648</v>
      </c>
    </row>
    <row r="2790" spans="3:6">
      <c r="C2790" s="267" t="s">
        <v>2650</v>
      </c>
      <c r="D2790" s="45">
        <v>83.777259000000001</v>
      </c>
      <c r="E2790" s="45">
        <v>73.691986</v>
      </c>
      <c r="F2790" s="45">
        <v>73.164534479999986</v>
      </c>
    </row>
    <row r="2791" spans="3:6">
      <c r="C2791" s="268" t="s">
        <v>2651</v>
      </c>
      <c r="D2791" s="45">
        <v>83.777259000000001</v>
      </c>
      <c r="E2791" s="45">
        <v>73.691986</v>
      </c>
      <c r="F2791" s="45">
        <v>73.164534479999986</v>
      </c>
    </row>
    <row r="2792" spans="3:6">
      <c r="C2792" s="267" t="s">
        <v>503</v>
      </c>
      <c r="D2792" s="45">
        <v>1.353993</v>
      </c>
      <c r="E2792" s="45">
        <v>31.32980774</v>
      </c>
      <c r="F2792" s="45">
        <v>24.372448350000003</v>
      </c>
    </row>
    <row r="2793" spans="3:6">
      <c r="C2793" s="268" t="s">
        <v>849</v>
      </c>
      <c r="D2793" s="45">
        <v>1.353993</v>
      </c>
      <c r="E2793" s="45">
        <v>31.32980774</v>
      </c>
      <c r="F2793" s="45">
        <v>24.372448350000003</v>
      </c>
    </row>
    <row r="2794" spans="3:6">
      <c r="C2794" s="267" t="s">
        <v>976</v>
      </c>
      <c r="D2794" s="45">
        <v>1.6344430000000001</v>
      </c>
      <c r="E2794" s="45">
        <v>0</v>
      </c>
      <c r="F2794" s="45">
        <v>0</v>
      </c>
    </row>
    <row r="2795" spans="3:6">
      <c r="C2795" s="268" t="s">
        <v>977</v>
      </c>
      <c r="D2795" s="45">
        <v>1.6344430000000001</v>
      </c>
      <c r="E2795" s="45">
        <v>0</v>
      </c>
      <c r="F2795" s="45">
        <v>0</v>
      </c>
    </row>
    <row r="2796" spans="3:6">
      <c r="C2796" s="267" t="s">
        <v>504</v>
      </c>
      <c r="D2796" s="45">
        <v>256.99336199999999</v>
      </c>
      <c r="E2796" s="45">
        <v>263.40215862999997</v>
      </c>
      <c r="F2796" s="45">
        <v>210.81733563</v>
      </c>
    </row>
    <row r="2797" spans="3:6">
      <c r="C2797" s="268" t="s">
        <v>850</v>
      </c>
      <c r="D2797" s="45">
        <v>256.99336199999999</v>
      </c>
      <c r="E2797" s="45">
        <v>263.40215862999997</v>
      </c>
      <c r="F2797" s="45">
        <v>210.81733563</v>
      </c>
    </row>
    <row r="2798" spans="3:6">
      <c r="C2798" s="267" t="s">
        <v>1091</v>
      </c>
      <c r="D2798" s="45">
        <v>56.994132</v>
      </c>
      <c r="E2798" s="45">
        <v>91.994132129999997</v>
      </c>
      <c r="F2798" s="45">
        <v>91.994131870000004</v>
      </c>
    </row>
    <row r="2799" spans="3:6">
      <c r="C2799" s="268" t="s">
        <v>1092</v>
      </c>
      <c r="D2799" s="45">
        <v>56.994132</v>
      </c>
      <c r="E2799" s="45">
        <v>91.994132129999997</v>
      </c>
      <c r="F2799" s="45">
        <v>91.994131870000004</v>
      </c>
    </row>
    <row r="2800" spans="3:6">
      <c r="C2800" s="267" t="s">
        <v>3000</v>
      </c>
      <c r="D2800" s="45">
        <v>200.61532700000001</v>
      </c>
      <c r="E2800" s="45">
        <v>254.39220299999999</v>
      </c>
      <c r="F2800" s="45">
        <v>236.58277737999998</v>
      </c>
    </row>
    <row r="2801" spans="3:6">
      <c r="C2801" s="268" t="s">
        <v>850</v>
      </c>
      <c r="D2801" s="45">
        <v>200.61532700000001</v>
      </c>
      <c r="E2801" s="45">
        <v>254.39220299999999</v>
      </c>
      <c r="F2801" s="45">
        <v>236.58277737999998</v>
      </c>
    </row>
    <row r="2802" spans="3:6">
      <c r="C2802" s="267" t="s">
        <v>3259</v>
      </c>
      <c r="D2802" s="45">
        <v>0</v>
      </c>
      <c r="E2802" s="45">
        <v>139.14667586000002</v>
      </c>
      <c r="F2802" s="45">
        <v>139.14667546999999</v>
      </c>
    </row>
    <row r="2803" spans="3:6">
      <c r="C2803" s="268" t="s">
        <v>3258</v>
      </c>
      <c r="D2803" s="45">
        <v>0</v>
      </c>
      <c r="E2803" s="45">
        <v>139.14667586000002</v>
      </c>
      <c r="F2803" s="45">
        <v>139.14667546999999</v>
      </c>
    </row>
    <row r="2804" spans="3:6">
      <c r="C2804" s="267" t="s">
        <v>3422</v>
      </c>
      <c r="D2804" s="45">
        <v>0</v>
      </c>
      <c r="E2804" s="45">
        <v>0</v>
      </c>
      <c r="F2804" s="45">
        <v>0</v>
      </c>
    </row>
    <row r="2805" spans="3:6">
      <c r="C2805" s="268" t="s">
        <v>3421</v>
      </c>
      <c r="D2805" s="45">
        <v>0</v>
      </c>
      <c r="E2805" s="45">
        <v>0</v>
      </c>
      <c r="F2805" s="45">
        <v>0</v>
      </c>
    </row>
    <row r="2806" spans="3:6">
      <c r="C2806" s="267" t="s">
        <v>3420</v>
      </c>
      <c r="D2806" s="45">
        <v>0</v>
      </c>
      <c r="E2806" s="45">
        <v>0</v>
      </c>
      <c r="F2806" s="45">
        <v>0</v>
      </c>
    </row>
    <row r="2807" spans="3:6">
      <c r="C2807" s="268" t="s">
        <v>3419</v>
      </c>
      <c r="D2807" s="45">
        <v>0</v>
      </c>
      <c r="E2807" s="45">
        <v>0</v>
      </c>
      <c r="F2807" s="45">
        <v>0</v>
      </c>
    </row>
    <row r="2808" spans="3:6">
      <c r="C2808" s="265" t="s">
        <v>281</v>
      </c>
      <c r="D2808" s="266">
        <v>221.43553</v>
      </c>
      <c r="E2808" s="266">
        <v>162.7182052</v>
      </c>
      <c r="F2808" s="266">
        <v>65.053273050000001</v>
      </c>
    </row>
    <row r="2809" spans="3:6">
      <c r="C2809" s="267" t="s">
        <v>1361</v>
      </c>
      <c r="D2809" s="45">
        <v>146</v>
      </c>
      <c r="E2809" s="45">
        <v>113.39242617000001</v>
      </c>
      <c r="F2809" s="45">
        <v>47.930033159999994</v>
      </c>
    </row>
    <row r="2810" spans="3:6">
      <c r="C2810" s="268" t="s">
        <v>1362</v>
      </c>
      <c r="D2810" s="45">
        <v>146</v>
      </c>
      <c r="E2810" s="45">
        <v>113.39242617000001</v>
      </c>
      <c r="F2810" s="45">
        <v>47.930033159999994</v>
      </c>
    </row>
    <row r="2811" spans="3:6">
      <c r="C2811" s="267" t="s">
        <v>3921</v>
      </c>
      <c r="D2811" s="45">
        <v>28.968834000000001</v>
      </c>
      <c r="E2811" s="45">
        <v>0</v>
      </c>
      <c r="F2811" s="45">
        <v>0</v>
      </c>
    </row>
    <row r="2812" spans="3:6">
      <c r="C2812" s="268" t="s">
        <v>2527</v>
      </c>
      <c r="D2812" s="45">
        <v>28.968834000000001</v>
      </c>
      <c r="E2812" s="45">
        <v>0</v>
      </c>
      <c r="F2812" s="45">
        <v>0</v>
      </c>
    </row>
    <row r="2813" spans="3:6">
      <c r="C2813" s="267" t="s">
        <v>3920</v>
      </c>
      <c r="D2813" s="45">
        <v>30.295750999999999</v>
      </c>
      <c r="E2813" s="45">
        <v>0</v>
      </c>
      <c r="F2813" s="45">
        <v>0</v>
      </c>
    </row>
    <row r="2814" spans="3:6">
      <c r="C2814" s="268" t="s">
        <v>2526</v>
      </c>
      <c r="D2814" s="45">
        <v>30.295750999999999</v>
      </c>
      <c r="E2814" s="45">
        <v>0</v>
      </c>
      <c r="F2814" s="45">
        <v>0</v>
      </c>
    </row>
    <row r="2815" spans="3:6">
      <c r="C2815" s="267" t="s">
        <v>3919</v>
      </c>
      <c r="D2815" s="45">
        <v>16.170945</v>
      </c>
      <c r="E2815" s="45">
        <v>16.62577903</v>
      </c>
      <c r="F2815" s="45">
        <v>2.5422580799999999</v>
      </c>
    </row>
    <row r="2816" spans="3:6">
      <c r="C2816" s="268" t="s">
        <v>2544</v>
      </c>
      <c r="D2816" s="45">
        <v>16.170945</v>
      </c>
      <c r="E2816" s="45">
        <v>16.62577903</v>
      </c>
      <c r="F2816" s="45">
        <v>2.5422580799999999</v>
      </c>
    </row>
    <row r="2817" spans="3:6">
      <c r="C2817" s="267" t="s">
        <v>3177</v>
      </c>
      <c r="D2817" s="45">
        <v>0</v>
      </c>
      <c r="E2817" s="45">
        <v>32.700000000000003</v>
      </c>
      <c r="F2817" s="45">
        <v>14.580981810000001</v>
      </c>
    </row>
    <row r="2818" spans="3:6">
      <c r="C2818" s="268" t="s">
        <v>3178</v>
      </c>
      <c r="D2818" s="45">
        <v>0</v>
      </c>
      <c r="E2818" s="45">
        <v>32.700000000000003</v>
      </c>
      <c r="F2818" s="45">
        <v>14.580981810000001</v>
      </c>
    </row>
    <row r="2819" spans="3:6">
      <c r="C2819" s="193" t="s">
        <v>505</v>
      </c>
      <c r="D2819" s="45">
        <v>758.30074100000002</v>
      </c>
      <c r="E2819" s="45">
        <v>761.82002954000006</v>
      </c>
      <c r="F2819" s="45">
        <v>598.61219233999998</v>
      </c>
    </row>
    <row r="2820" spans="3:6">
      <c r="C2820" s="265" t="s">
        <v>279</v>
      </c>
      <c r="D2820" s="266">
        <v>450.46835800000002</v>
      </c>
      <c r="E2820" s="266">
        <v>412.73765239000005</v>
      </c>
      <c r="F2820" s="266">
        <v>373.76977376000008</v>
      </c>
    </row>
    <row r="2821" spans="3:6">
      <c r="C2821" s="267" t="s">
        <v>3668</v>
      </c>
      <c r="D2821" s="45">
        <v>0</v>
      </c>
      <c r="E2821" s="45">
        <v>46.991489960000003</v>
      </c>
      <c r="F2821" s="45">
        <v>46.991489950000002</v>
      </c>
    </row>
    <row r="2822" spans="3:6">
      <c r="C2822" s="268" t="s">
        <v>3667</v>
      </c>
      <c r="D2822" s="45">
        <v>0</v>
      </c>
      <c r="E2822" s="45">
        <v>46.991489960000003</v>
      </c>
      <c r="F2822" s="45">
        <v>46.991489950000002</v>
      </c>
    </row>
    <row r="2823" spans="3:6">
      <c r="C2823" s="267" t="s">
        <v>506</v>
      </c>
      <c r="D2823" s="45">
        <v>0</v>
      </c>
      <c r="E2823" s="45">
        <v>112.64138800000001</v>
      </c>
      <c r="F2823" s="45">
        <v>112.64138797</v>
      </c>
    </row>
    <row r="2824" spans="3:6">
      <c r="C2824" s="268" t="s">
        <v>851</v>
      </c>
      <c r="D2824" s="45">
        <v>0</v>
      </c>
      <c r="E2824" s="45">
        <v>112.64138800000001</v>
      </c>
      <c r="F2824" s="45">
        <v>112.64138797</v>
      </c>
    </row>
    <row r="2825" spans="3:6">
      <c r="C2825" s="267" t="s">
        <v>3918</v>
      </c>
      <c r="D2825" s="45">
        <v>4.7686260000000003</v>
      </c>
      <c r="E2825" s="45">
        <v>2.0010215499999999</v>
      </c>
      <c r="F2825" s="45">
        <v>1.08151704</v>
      </c>
    </row>
    <row r="2826" spans="3:6">
      <c r="C2826" s="268" t="s">
        <v>3179</v>
      </c>
      <c r="D2826" s="45">
        <v>0</v>
      </c>
      <c r="E2826" s="45">
        <v>0.91950255000000003</v>
      </c>
      <c r="F2826" s="45">
        <v>0</v>
      </c>
    </row>
    <row r="2827" spans="3:6">
      <c r="C2827" s="268" t="s">
        <v>2257</v>
      </c>
      <c r="D2827" s="45">
        <v>4.7686260000000003</v>
      </c>
      <c r="E2827" s="45">
        <v>1.0815189999999999</v>
      </c>
      <c r="F2827" s="45">
        <v>1.08151704</v>
      </c>
    </row>
    <row r="2828" spans="3:6">
      <c r="C2828" s="267" t="s">
        <v>2258</v>
      </c>
      <c r="D2828" s="45">
        <v>4.7686260000000003</v>
      </c>
      <c r="E2828" s="45">
        <v>1.08151803</v>
      </c>
      <c r="F2828" s="45">
        <v>1.0815170300000001</v>
      </c>
    </row>
    <row r="2829" spans="3:6">
      <c r="C2829" s="268" t="s">
        <v>2259</v>
      </c>
      <c r="D2829" s="45">
        <v>4.7686260000000003</v>
      </c>
      <c r="E2829" s="45">
        <v>1.08151803</v>
      </c>
      <c r="F2829" s="45">
        <v>1.0815170300000001</v>
      </c>
    </row>
    <row r="2830" spans="3:6">
      <c r="C2830" s="267" t="s">
        <v>2260</v>
      </c>
      <c r="D2830" s="45">
        <v>4.7686260000000003</v>
      </c>
      <c r="E2830" s="45">
        <v>9.9999999999999995E-7</v>
      </c>
      <c r="F2830" s="45">
        <v>0</v>
      </c>
    </row>
    <row r="2831" spans="3:6">
      <c r="C2831" s="268" t="s">
        <v>2261</v>
      </c>
      <c r="D2831" s="45">
        <v>4.7686260000000003</v>
      </c>
      <c r="E2831" s="45">
        <v>9.9999999999999995E-7</v>
      </c>
      <c r="F2831" s="45">
        <v>0</v>
      </c>
    </row>
    <row r="2832" spans="3:6">
      <c r="C2832" s="267" t="s">
        <v>2262</v>
      </c>
      <c r="D2832" s="45">
        <v>11.208701</v>
      </c>
      <c r="E2832" s="45">
        <v>9.9999999999999995E-7</v>
      </c>
      <c r="F2832" s="45">
        <v>0</v>
      </c>
    </row>
    <row r="2833" spans="3:6">
      <c r="C2833" s="268" t="s">
        <v>2263</v>
      </c>
      <c r="D2833" s="45">
        <v>11.208701</v>
      </c>
      <c r="E2833" s="45">
        <v>9.9999999999999995E-7</v>
      </c>
      <c r="F2833" s="45">
        <v>0</v>
      </c>
    </row>
    <row r="2834" spans="3:6">
      <c r="C2834" s="267" t="s">
        <v>2264</v>
      </c>
      <c r="D2834" s="45">
        <v>6.7315509999999996</v>
      </c>
      <c r="E2834" s="45">
        <v>9.9999999999999995E-7</v>
      </c>
      <c r="F2834" s="45">
        <v>0</v>
      </c>
    </row>
    <row r="2835" spans="3:6">
      <c r="C2835" s="268" t="s">
        <v>2265</v>
      </c>
      <c r="D2835" s="45">
        <v>6.7315509999999996</v>
      </c>
      <c r="E2835" s="45">
        <v>9.9999999999999995E-7</v>
      </c>
      <c r="F2835" s="45">
        <v>0</v>
      </c>
    </row>
    <row r="2836" spans="3:6">
      <c r="C2836" s="267" t="s">
        <v>2266</v>
      </c>
      <c r="D2836" s="45">
        <v>6.7315509999999996</v>
      </c>
      <c r="E2836" s="45">
        <v>9.9999999999999995E-7</v>
      </c>
      <c r="F2836" s="45">
        <v>0</v>
      </c>
    </row>
    <row r="2837" spans="3:6">
      <c r="C2837" s="268" t="s">
        <v>2267</v>
      </c>
      <c r="D2837" s="45">
        <v>6.7315509999999996</v>
      </c>
      <c r="E2837" s="45">
        <v>9.9999999999999995E-7</v>
      </c>
      <c r="F2837" s="45">
        <v>0</v>
      </c>
    </row>
    <row r="2838" spans="3:6">
      <c r="C2838" s="267" t="s">
        <v>2268</v>
      </c>
      <c r="D2838" s="45">
        <v>6.7315509999999996</v>
      </c>
      <c r="E2838" s="45">
        <v>9.9999999999999995E-7</v>
      </c>
      <c r="F2838" s="45">
        <v>0</v>
      </c>
    </row>
    <row r="2839" spans="3:6">
      <c r="C2839" s="268" t="s">
        <v>2269</v>
      </c>
      <c r="D2839" s="45">
        <v>6.7315509999999996</v>
      </c>
      <c r="E2839" s="45">
        <v>9.9999999999999995E-7</v>
      </c>
      <c r="F2839" s="45">
        <v>0</v>
      </c>
    </row>
    <row r="2840" spans="3:6">
      <c r="C2840" s="267" t="s">
        <v>2270</v>
      </c>
      <c r="D2840" s="45">
        <v>4.7686260000000003</v>
      </c>
      <c r="E2840" s="45">
        <v>1.0729409999999999</v>
      </c>
      <c r="F2840" s="45">
        <v>1.0729398400000001</v>
      </c>
    </row>
    <row r="2841" spans="3:6">
      <c r="C2841" s="268" t="s">
        <v>2271</v>
      </c>
      <c r="D2841" s="45">
        <v>4.7686260000000003</v>
      </c>
      <c r="E2841" s="45">
        <v>1.0729409999999999</v>
      </c>
      <c r="F2841" s="45">
        <v>1.0729398400000001</v>
      </c>
    </row>
    <row r="2842" spans="3:6">
      <c r="C2842" s="267" t="s">
        <v>2272</v>
      </c>
      <c r="D2842" s="45">
        <v>6.7315509999999996</v>
      </c>
      <c r="E2842" s="45">
        <v>1.514599</v>
      </c>
      <c r="F2842" s="45">
        <v>1.5145977800000001</v>
      </c>
    </row>
    <row r="2843" spans="3:6">
      <c r="C2843" s="268" t="s">
        <v>2273</v>
      </c>
      <c r="D2843" s="45">
        <v>6.7315509999999996</v>
      </c>
      <c r="E2843" s="45">
        <v>1.514599</v>
      </c>
      <c r="F2843" s="45">
        <v>1.5145977800000001</v>
      </c>
    </row>
    <row r="2844" spans="3:6">
      <c r="C2844" s="267" t="s">
        <v>2274</v>
      </c>
      <c r="D2844" s="45">
        <v>6.7315509999999996</v>
      </c>
      <c r="E2844" s="45">
        <v>1.514599</v>
      </c>
      <c r="F2844" s="45">
        <v>1.5145977800000001</v>
      </c>
    </row>
    <row r="2845" spans="3:6">
      <c r="C2845" s="268" t="s">
        <v>2275</v>
      </c>
      <c r="D2845" s="45">
        <v>6.7315509999999996</v>
      </c>
      <c r="E2845" s="45">
        <v>1.514599</v>
      </c>
      <c r="F2845" s="45">
        <v>1.5145977800000001</v>
      </c>
    </row>
    <row r="2846" spans="3:6">
      <c r="C2846" s="267" t="s">
        <v>2276</v>
      </c>
      <c r="D2846" s="45">
        <v>6.7315509999999996</v>
      </c>
      <c r="E2846" s="45">
        <v>1.514599</v>
      </c>
      <c r="F2846" s="45">
        <v>1.5145977800000001</v>
      </c>
    </row>
    <row r="2847" spans="3:6">
      <c r="C2847" s="268" t="s">
        <v>2277</v>
      </c>
      <c r="D2847" s="45">
        <v>6.7315509999999996</v>
      </c>
      <c r="E2847" s="45">
        <v>1.514599</v>
      </c>
      <c r="F2847" s="45">
        <v>1.5145977800000001</v>
      </c>
    </row>
    <row r="2848" spans="3:6">
      <c r="C2848" s="267" t="s">
        <v>2278</v>
      </c>
      <c r="D2848" s="45">
        <v>4.7686260000000003</v>
      </c>
      <c r="E2848" s="45">
        <v>1.0729398400000001</v>
      </c>
      <c r="F2848" s="45">
        <v>1.0729398400000001</v>
      </c>
    </row>
    <row r="2849" spans="3:6">
      <c r="C2849" s="268" t="s">
        <v>2279</v>
      </c>
      <c r="D2849" s="45">
        <v>4.7686260000000003</v>
      </c>
      <c r="E2849" s="45">
        <v>1.0729398400000001</v>
      </c>
      <c r="F2849" s="45">
        <v>1.0729398400000001</v>
      </c>
    </row>
    <row r="2850" spans="3:6">
      <c r="C2850" s="267" t="s">
        <v>2280</v>
      </c>
      <c r="D2850" s="45">
        <v>6.7315509999999996</v>
      </c>
      <c r="E2850" s="45">
        <v>6.7315509999999996</v>
      </c>
      <c r="F2850" s="45">
        <v>1.5145977900000001</v>
      </c>
    </row>
    <row r="2851" spans="3:6">
      <c r="C2851" s="268" t="s">
        <v>2281</v>
      </c>
      <c r="D2851" s="45">
        <v>6.7315509999999996</v>
      </c>
      <c r="E2851" s="45">
        <v>6.7315509999999996</v>
      </c>
      <c r="F2851" s="45">
        <v>1.5145977900000001</v>
      </c>
    </row>
    <row r="2852" spans="3:6">
      <c r="C2852" s="267" t="s">
        <v>2282</v>
      </c>
      <c r="D2852" s="45">
        <v>4.7686260000000003</v>
      </c>
      <c r="E2852" s="45">
        <v>9.9999999999999995E-7</v>
      </c>
      <c r="F2852" s="45">
        <v>0</v>
      </c>
    </row>
    <row r="2853" spans="3:6">
      <c r="C2853" s="268" t="s">
        <v>2283</v>
      </c>
      <c r="D2853" s="45">
        <v>4.7686260000000003</v>
      </c>
      <c r="E2853" s="45">
        <v>9.9999999999999995E-7</v>
      </c>
      <c r="F2853" s="45">
        <v>0</v>
      </c>
    </row>
    <row r="2854" spans="3:6">
      <c r="C2854" s="267" t="s">
        <v>2284</v>
      </c>
      <c r="D2854" s="45">
        <v>11.208701</v>
      </c>
      <c r="E2854" s="45">
        <v>9.9999999999999995E-7</v>
      </c>
      <c r="F2854" s="45">
        <v>0</v>
      </c>
    </row>
    <row r="2855" spans="3:6">
      <c r="C2855" s="268" t="s">
        <v>2285</v>
      </c>
      <c r="D2855" s="45">
        <v>11.208701</v>
      </c>
      <c r="E2855" s="45">
        <v>9.9999999999999995E-7</v>
      </c>
      <c r="F2855" s="45">
        <v>0</v>
      </c>
    </row>
    <row r="2856" spans="3:6">
      <c r="C2856" s="267" t="s">
        <v>2286</v>
      </c>
      <c r="D2856" s="45">
        <v>6.5671650000000001</v>
      </c>
      <c r="E2856" s="45">
        <v>9.9999999999999995E-7</v>
      </c>
      <c r="F2856" s="45">
        <v>0</v>
      </c>
    </row>
    <row r="2857" spans="3:6">
      <c r="C2857" s="268" t="s">
        <v>2287</v>
      </c>
      <c r="D2857" s="45">
        <v>6.5671650000000001</v>
      </c>
      <c r="E2857" s="45">
        <v>9.9999999999999995E-7</v>
      </c>
      <c r="F2857" s="45">
        <v>0</v>
      </c>
    </row>
    <row r="2858" spans="3:6">
      <c r="C2858" s="267" t="s">
        <v>3917</v>
      </c>
      <c r="D2858" s="45">
        <v>6.7315509999999996</v>
      </c>
      <c r="E2858" s="45">
        <v>9.9999999999999995E-7</v>
      </c>
      <c r="F2858" s="45">
        <v>0</v>
      </c>
    </row>
    <row r="2859" spans="3:6">
      <c r="C2859" s="268" t="s">
        <v>2288</v>
      </c>
      <c r="D2859" s="45">
        <v>6.7315509999999996</v>
      </c>
      <c r="E2859" s="45">
        <v>9.9999999999999995E-7</v>
      </c>
      <c r="F2859" s="45">
        <v>0</v>
      </c>
    </row>
    <row r="2860" spans="3:6">
      <c r="C2860" s="267" t="s">
        <v>2772</v>
      </c>
      <c r="D2860" s="45">
        <v>21.794360999999999</v>
      </c>
      <c r="E2860" s="45">
        <v>6.5383079999999998</v>
      </c>
      <c r="F2860" s="45">
        <v>6.5146179999999996</v>
      </c>
    </row>
    <row r="2861" spans="3:6">
      <c r="C2861" s="268" t="s">
        <v>2773</v>
      </c>
      <c r="D2861" s="45">
        <v>21.794360999999999</v>
      </c>
      <c r="E2861" s="45">
        <v>6.5383079999999998</v>
      </c>
      <c r="F2861" s="45">
        <v>6.5146179999999996</v>
      </c>
    </row>
    <row r="2862" spans="3:6">
      <c r="C2862" s="267" t="s">
        <v>3001</v>
      </c>
      <c r="D2862" s="45">
        <v>53.450831000000001</v>
      </c>
      <c r="E2862" s="45">
        <v>22.308682000000001</v>
      </c>
      <c r="F2862" s="45">
        <v>22.308663360000001</v>
      </c>
    </row>
    <row r="2863" spans="3:6">
      <c r="C2863" s="268" t="s">
        <v>3002</v>
      </c>
      <c r="D2863" s="45">
        <v>53.450831000000001</v>
      </c>
      <c r="E2863" s="45">
        <v>22.308682000000001</v>
      </c>
      <c r="F2863" s="45">
        <v>22.308663360000001</v>
      </c>
    </row>
    <row r="2864" spans="3:6">
      <c r="C2864" s="267" t="s">
        <v>507</v>
      </c>
      <c r="D2864" s="45">
        <v>2.8686199999999999</v>
      </c>
      <c r="E2864" s="45">
        <v>2.6773340000000001</v>
      </c>
      <c r="F2864" s="45">
        <v>2.6773322899999998</v>
      </c>
    </row>
    <row r="2865" spans="3:6">
      <c r="C2865" s="268" t="s">
        <v>852</v>
      </c>
      <c r="D2865" s="45">
        <v>2.8686199999999999</v>
      </c>
      <c r="E2865" s="45">
        <v>2.6773340000000001</v>
      </c>
      <c r="F2865" s="45">
        <v>2.6773322899999998</v>
      </c>
    </row>
    <row r="2866" spans="3:6">
      <c r="C2866" s="267" t="s">
        <v>2289</v>
      </c>
      <c r="D2866" s="45">
        <v>6.7315509999999996</v>
      </c>
      <c r="E2866" s="45">
        <v>9.9999999999999995E-7</v>
      </c>
      <c r="F2866" s="45">
        <v>0</v>
      </c>
    </row>
    <row r="2867" spans="3:6">
      <c r="C2867" s="268" t="s">
        <v>2290</v>
      </c>
      <c r="D2867" s="45">
        <v>6.7315509999999996</v>
      </c>
      <c r="E2867" s="45">
        <v>9.9999999999999995E-7</v>
      </c>
      <c r="F2867" s="45">
        <v>0</v>
      </c>
    </row>
    <row r="2868" spans="3:6">
      <c r="C2868" s="267" t="s">
        <v>2291</v>
      </c>
      <c r="D2868" s="45">
        <v>11.208701</v>
      </c>
      <c r="E2868" s="45">
        <v>2.7000000000000001E-7</v>
      </c>
      <c r="F2868" s="45">
        <v>0</v>
      </c>
    </row>
    <row r="2869" spans="3:6">
      <c r="C2869" s="268" t="s">
        <v>2292</v>
      </c>
      <c r="D2869" s="45">
        <v>11.208701</v>
      </c>
      <c r="E2869" s="45">
        <v>2.7000000000000001E-7</v>
      </c>
      <c r="F2869" s="45">
        <v>0</v>
      </c>
    </row>
    <row r="2870" spans="3:6">
      <c r="C2870" s="267" t="s">
        <v>2652</v>
      </c>
      <c r="D2870" s="45">
        <v>37.280773000000003</v>
      </c>
      <c r="E2870" s="45">
        <v>34.412642570000003</v>
      </c>
      <c r="F2870" s="45">
        <v>34.412642570000003</v>
      </c>
    </row>
    <row r="2871" spans="3:6">
      <c r="C2871" s="268" t="s">
        <v>2653</v>
      </c>
      <c r="D2871" s="45">
        <v>37.280773000000003</v>
      </c>
      <c r="E2871" s="45">
        <v>34.412642570000003</v>
      </c>
      <c r="F2871" s="45">
        <v>34.412642570000003</v>
      </c>
    </row>
    <row r="2872" spans="3:6">
      <c r="C2872" s="267" t="s">
        <v>3916</v>
      </c>
      <c r="D2872" s="45">
        <v>0</v>
      </c>
      <c r="E2872" s="45">
        <v>0</v>
      </c>
      <c r="F2872" s="45">
        <v>0</v>
      </c>
    </row>
    <row r="2873" spans="3:6">
      <c r="C2873" s="268" t="s">
        <v>3418</v>
      </c>
      <c r="D2873" s="45">
        <v>0</v>
      </c>
      <c r="E2873" s="45">
        <v>0</v>
      </c>
      <c r="F2873" s="45">
        <v>0</v>
      </c>
    </row>
    <row r="2874" spans="3:6">
      <c r="C2874" s="267" t="s">
        <v>508</v>
      </c>
      <c r="D2874" s="45">
        <v>95.767326999999995</v>
      </c>
      <c r="E2874" s="45">
        <v>92.528701310000002</v>
      </c>
      <c r="F2874" s="45">
        <v>59.721018189999995</v>
      </c>
    </row>
    <row r="2875" spans="3:6">
      <c r="C2875" s="268" t="s">
        <v>853</v>
      </c>
      <c r="D2875" s="45">
        <v>95.767326999999995</v>
      </c>
      <c r="E2875" s="45">
        <v>92.528701310000002</v>
      </c>
      <c r="F2875" s="45">
        <v>59.721018189999995</v>
      </c>
    </row>
    <row r="2876" spans="3:6">
      <c r="C2876" s="267" t="s">
        <v>3417</v>
      </c>
      <c r="D2876" s="45">
        <v>0</v>
      </c>
      <c r="E2876" s="45">
        <v>0</v>
      </c>
      <c r="F2876" s="45">
        <v>0</v>
      </c>
    </row>
    <row r="2877" spans="3:6">
      <c r="C2877" s="268" t="s">
        <v>3416</v>
      </c>
      <c r="D2877" s="45">
        <v>0</v>
      </c>
      <c r="E2877" s="45">
        <v>0</v>
      </c>
      <c r="F2877" s="45">
        <v>0</v>
      </c>
    </row>
    <row r="2878" spans="3:6">
      <c r="C2878" s="267" t="s">
        <v>3415</v>
      </c>
      <c r="D2878" s="45">
        <v>0</v>
      </c>
      <c r="E2878" s="45">
        <v>0</v>
      </c>
      <c r="F2878" s="45">
        <v>0</v>
      </c>
    </row>
    <row r="2879" spans="3:6">
      <c r="C2879" s="268" t="s">
        <v>3414</v>
      </c>
      <c r="D2879" s="45">
        <v>0</v>
      </c>
      <c r="E2879" s="45">
        <v>0</v>
      </c>
      <c r="F2879" s="45">
        <v>0</v>
      </c>
    </row>
    <row r="2880" spans="3:6">
      <c r="C2880" s="267" t="s">
        <v>3413</v>
      </c>
      <c r="D2880" s="45">
        <v>0</v>
      </c>
      <c r="E2880" s="45">
        <v>0</v>
      </c>
      <c r="F2880" s="45">
        <v>0</v>
      </c>
    </row>
    <row r="2881" spans="3:6">
      <c r="C2881" s="268" t="s">
        <v>3412</v>
      </c>
      <c r="D2881" s="45">
        <v>0</v>
      </c>
      <c r="E2881" s="45">
        <v>0</v>
      </c>
      <c r="F2881" s="45">
        <v>0</v>
      </c>
    </row>
    <row r="2882" spans="3:6">
      <c r="C2882" s="267" t="s">
        <v>3915</v>
      </c>
      <c r="D2882" s="45">
        <v>0</v>
      </c>
      <c r="E2882" s="45">
        <v>0</v>
      </c>
      <c r="F2882" s="45">
        <v>0</v>
      </c>
    </row>
    <row r="2883" spans="3:6">
      <c r="C2883" s="268" t="s">
        <v>3411</v>
      </c>
      <c r="D2883" s="45">
        <v>0</v>
      </c>
      <c r="E2883" s="45">
        <v>0</v>
      </c>
      <c r="F2883" s="45">
        <v>0</v>
      </c>
    </row>
    <row r="2884" spans="3:6">
      <c r="C2884" s="267" t="s">
        <v>3003</v>
      </c>
      <c r="D2884" s="45">
        <v>12.325016</v>
      </c>
      <c r="E2884" s="45">
        <v>25.000001000000001</v>
      </c>
      <c r="F2884" s="45">
        <v>25</v>
      </c>
    </row>
    <row r="2885" spans="3:6">
      <c r="C2885" s="268" t="s">
        <v>3004</v>
      </c>
      <c r="D2885" s="45">
        <v>12.325016</v>
      </c>
      <c r="E2885" s="45">
        <v>25.000001000000001</v>
      </c>
      <c r="F2885" s="45">
        <v>25</v>
      </c>
    </row>
    <row r="2886" spans="3:6">
      <c r="C2886" s="267" t="s">
        <v>3410</v>
      </c>
      <c r="D2886" s="45">
        <v>0</v>
      </c>
      <c r="E2886" s="45">
        <v>0</v>
      </c>
      <c r="F2886" s="45">
        <v>0</v>
      </c>
    </row>
    <row r="2887" spans="3:6">
      <c r="C2887" s="268" t="s">
        <v>3409</v>
      </c>
      <c r="D2887" s="45">
        <v>0</v>
      </c>
      <c r="E2887" s="45">
        <v>0</v>
      </c>
      <c r="F2887" s="45">
        <v>0</v>
      </c>
    </row>
    <row r="2888" spans="3:6">
      <c r="C2888" s="267" t="s">
        <v>3408</v>
      </c>
      <c r="D2888" s="45">
        <v>0</v>
      </c>
      <c r="E2888" s="45">
        <v>0</v>
      </c>
      <c r="F2888" s="45">
        <v>0</v>
      </c>
    </row>
    <row r="2889" spans="3:6">
      <c r="C2889" s="268" t="s">
        <v>3407</v>
      </c>
      <c r="D2889" s="45">
        <v>0</v>
      </c>
      <c r="E2889" s="45">
        <v>0</v>
      </c>
      <c r="F2889" s="45">
        <v>0</v>
      </c>
    </row>
    <row r="2890" spans="3:6">
      <c r="C2890" s="267" t="s">
        <v>3406</v>
      </c>
      <c r="D2890" s="45">
        <v>0</v>
      </c>
      <c r="E2890" s="45">
        <v>0</v>
      </c>
      <c r="F2890" s="45">
        <v>0</v>
      </c>
    </row>
    <row r="2891" spans="3:6">
      <c r="C2891" s="268" t="s">
        <v>3405</v>
      </c>
      <c r="D2891" s="45">
        <v>0</v>
      </c>
      <c r="E2891" s="45">
        <v>0</v>
      </c>
      <c r="F2891" s="45">
        <v>0</v>
      </c>
    </row>
    <row r="2892" spans="3:6">
      <c r="C2892" s="267" t="s">
        <v>3404</v>
      </c>
      <c r="D2892" s="45">
        <v>0</v>
      </c>
      <c r="E2892" s="45">
        <v>0</v>
      </c>
      <c r="F2892" s="45">
        <v>0</v>
      </c>
    </row>
    <row r="2893" spans="3:6">
      <c r="C2893" s="268" t="s">
        <v>3403</v>
      </c>
      <c r="D2893" s="45">
        <v>0</v>
      </c>
      <c r="E2893" s="45">
        <v>0</v>
      </c>
      <c r="F2893" s="45">
        <v>0</v>
      </c>
    </row>
    <row r="2894" spans="3:6">
      <c r="C2894" s="267" t="s">
        <v>3402</v>
      </c>
      <c r="D2894" s="45">
        <v>0</v>
      </c>
      <c r="E2894" s="45">
        <v>0</v>
      </c>
      <c r="F2894" s="45">
        <v>0</v>
      </c>
    </row>
    <row r="2895" spans="3:6">
      <c r="C2895" s="268" t="s">
        <v>3401</v>
      </c>
      <c r="D2895" s="45">
        <v>0</v>
      </c>
      <c r="E2895" s="45">
        <v>0</v>
      </c>
      <c r="F2895" s="45">
        <v>0</v>
      </c>
    </row>
    <row r="2896" spans="3:6">
      <c r="C2896" s="267" t="s">
        <v>1093</v>
      </c>
      <c r="D2896" s="45">
        <v>97.592447000000007</v>
      </c>
      <c r="E2896" s="45">
        <v>53.135326859999999</v>
      </c>
      <c r="F2896" s="45">
        <v>53.135316549999999</v>
      </c>
    </row>
    <row r="2897" spans="3:6">
      <c r="C2897" s="268" t="s">
        <v>1094</v>
      </c>
      <c r="D2897" s="45">
        <v>97.592447000000007</v>
      </c>
      <c r="E2897" s="45">
        <v>53.135326859999999</v>
      </c>
      <c r="F2897" s="45">
        <v>53.135316549999999</v>
      </c>
    </row>
    <row r="2898" spans="3:6">
      <c r="C2898" s="267" t="s">
        <v>3400</v>
      </c>
      <c r="D2898" s="45">
        <v>0</v>
      </c>
      <c r="E2898" s="45">
        <v>0</v>
      </c>
      <c r="F2898" s="45">
        <v>0</v>
      </c>
    </row>
    <row r="2899" spans="3:6">
      <c r="C2899" s="268" t="s">
        <v>3399</v>
      </c>
      <c r="D2899" s="45">
        <v>0</v>
      </c>
      <c r="E2899" s="45">
        <v>0</v>
      </c>
      <c r="F2899" s="45">
        <v>0</v>
      </c>
    </row>
    <row r="2900" spans="3:6">
      <c r="C2900" s="267" t="s">
        <v>3398</v>
      </c>
      <c r="D2900" s="45">
        <v>0</v>
      </c>
      <c r="E2900" s="45">
        <v>0</v>
      </c>
      <c r="F2900" s="45">
        <v>0</v>
      </c>
    </row>
    <row r="2901" spans="3:6">
      <c r="C2901" s="268" t="s">
        <v>3397</v>
      </c>
      <c r="D2901" s="45">
        <v>0</v>
      </c>
      <c r="E2901" s="45">
        <v>0</v>
      </c>
      <c r="F2901" s="45">
        <v>0</v>
      </c>
    </row>
    <row r="2902" spans="3:6">
      <c r="C2902" s="267" t="s">
        <v>3396</v>
      </c>
      <c r="D2902" s="45">
        <v>0</v>
      </c>
      <c r="E2902" s="45">
        <v>0</v>
      </c>
      <c r="F2902" s="45">
        <v>0</v>
      </c>
    </row>
    <row r="2903" spans="3:6">
      <c r="C2903" s="268" t="s">
        <v>3395</v>
      </c>
      <c r="D2903" s="45">
        <v>0</v>
      </c>
      <c r="E2903" s="45">
        <v>0</v>
      </c>
      <c r="F2903" s="45">
        <v>0</v>
      </c>
    </row>
    <row r="2904" spans="3:6">
      <c r="C2904" s="265" t="s">
        <v>296</v>
      </c>
      <c r="D2904" s="266">
        <v>307.83238299999999</v>
      </c>
      <c r="E2904" s="266">
        <v>349.08237714999996</v>
      </c>
      <c r="F2904" s="266">
        <v>224.84241858000001</v>
      </c>
    </row>
    <row r="2905" spans="3:6">
      <c r="C2905" s="267" t="s">
        <v>506</v>
      </c>
      <c r="D2905" s="45">
        <v>307.83238299999999</v>
      </c>
      <c r="E2905" s="45">
        <v>229.08238299999999</v>
      </c>
      <c r="F2905" s="45">
        <v>224.84241858000001</v>
      </c>
    </row>
    <row r="2906" spans="3:6">
      <c r="C2906" s="268" t="s">
        <v>851</v>
      </c>
      <c r="D2906" s="45">
        <v>307.83238299999999</v>
      </c>
      <c r="E2906" s="45">
        <v>229.08238299999999</v>
      </c>
      <c r="F2906" s="45">
        <v>224.84241858000001</v>
      </c>
    </row>
    <row r="2907" spans="3:6">
      <c r="C2907" s="267" t="s">
        <v>4313</v>
      </c>
      <c r="D2907" s="45">
        <v>0</v>
      </c>
      <c r="E2907" s="45">
        <v>119.99999415000001</v>
      </c>
      <c r="F2907" s="45">
        <v>0</v>
      </c>
    </row>
    <row r="2908" spans="3:6">
      <c r="C2908" s="268" t="s">
        <v>4312</v>
      </c>
      <c r="D2908" s="45">
        <v>0</v>
      </c>
      <c r="E2908" s="45">
        <v>119.99999415000001</v>
      </c>
      <c r="F2908" s="45">
        <v>0</v>
      </c>
    </row>
    <row r="2909" spans="3:6">
      <c r="C2909" s="193" t="s">
        <v>292</v>
      </c>
      <c r="D2909" s="45">
        <v>4366.1102559999999</v>
      </c>
      <c r="E2909" s="45">
        <v>4916.1427428599991</v>
      </c>
      <c r="F2909" s="45">
        <v>4635.8770918300006</v>
      </c>
    </row>
    <row r="2910" spans="3:6">
      <c r="C2910" s="265" t="s">
        <v>279</v>
      </c>
      <c r="D2910" s="266">
        <v>2925.1667910000001</v>
      </c>
      <c r="E2910" s="266">
        <v>3262.4131659899995</v>
      </c>
      <c r="F2910" s="266">
        <v>2998.2750205300013</v>
      </c>
    </row>
    <row r="2911" spans="3:6">
      <c r="C2911" s="267" t="s">
        <v>1029</v>
      </c>
      <c r="D2911" s="45">
        <v>2.6422669999999999</v>
      </c>
      <c r="E2911" s="45">
        <v>0</v>
      </c>
      <c r="F2911" s="45">
        <v>0</v>
      </c>
    </row>
    <row r="2912" spans="3:6">
      <c r="C2912" s="268" t="s">
        <v>1030</v>
      </c>
      <c r="D2912" s="45">
        <v>2.6422669999999999</v>
      </c>
      <c r="E2912" s="45">
        <v>0</v>
      </c>
      <c r="F2912" s="45">
        <v>0</v>
      </c>
    </row>
    <row r="2913" spans="3:6">
      <c r="C2913" s="267" t="s">
        <v>2774</v>
      </c>
      <c r="D2913" s="45">
        <v>176.44535999999999</v>
      </c>
      <c r="E2913" s="45">
        <v>161.44535999999999</v>
      </c>
      <c r="F2913" s="45">
        <v>159.02924300000001</v>
      </c>
    </row>
    <row r="2914" spans="3:6">
      <c r="C2914" s="268" t="s">
        <v>2775</v>
      </c>
      <c r="D2914" s="45">
        <v>176.44535999999999</v>
      </c>
      <c r="E2914" s="45">
        <v>161.44535999999999</v>
      </c>
      <c r="F2914" s="45">
        <v>159.02924300000001</v>
      </c>
    </row>
    <row r="2915" spans="3:6">
      <c r="C2915" s="267" t="s">
        <v>3914</v>
      </c>
      <c r="D2915" s="45">
        <v>0</v>
      </c>
      <c r="E2915" s="45">
        <v>7.8746547500000004</v>
      </c>
      <c r="F2915" s="45">
        <v>7.8563465199999998</v>
      </c>
    </row>
    <row r="2916" spans="3:6">
      <c r="C2916" s="268" t="s">
        <v>3257</v>
      </c>
      <c r="D2916" s="45">
        <v>0</v>
      </c>
      <c r="E2916" s="45">
        <v>7.8746547500000004</v>
      </c>
      <c r="F2916" s="45">
        <v>7.8563465199999998</v>
      </c>
    </row>
    <row r="2917" spans="3:6">
      <c r="C2917" s="267" t="s">
        <v>4181</v>
      </c>
      <c r="D2917" s="45">
        <v>0</v>
      </c>
      <c r="E2917" s="45">
        <v>3.1458877800000002</v>
      </c>
      <c r="F2917" s="45">
        <v>0</v>
      </c>
    </row>
    <row r="2918" spans="3:6">
      <c r="C2918" s="268" t="s">
        <v>4180</v>
      </c>
      <c r="D2918" s="45">
        <v>0</v>
      </c>
      <c r="E2918" s="45">
        <v>3.1458877800000002</v>
      </c>
      <c r="F2918" s="45">
        <v>0</v>
      </c>
    </row>
    <row r="2919" spans="3:6">
      <c r="C2919" s="267" t="s">
        <v>3204</v>
      </c>
      <c r="D2919" s="45">
        <v>0</v>
      </c>
      <c r="E2919" s="45">
        <v>6.4260000000000002</v>
      </c>
      <c r="F2919" s="45">
        <v>0</v>
      </c>
    </row>
    <row r="2920" spans="3:6">
      <c r="C2920" s="268" t="s">
        <v>3203</v>
      </c>
      <c r="D2920" s="45">
        <v>0</v>
      </c>
      <c r="E2920" s="45">
        <v>6.4260000000000002</v>
      </c>
      <c r="F2920" s="45">
        <v>0</v>
      </c>
    </row>
    <row r="2921" spans="3:6">
      <c r="C2921" s="267" t="s">
        <v>3913</v>
      </c>
      <c r="D2921" s="45">
        <v>0</v>
      </c>
      <c r="E2921" s="45">
        <v>2.5</v>
      </c>
      <c r="F2921" s="45">
        <v>0</v>
      </c>
    </row>
    <row r="2922" spans="3:6">
      <c r="C2922" s="268" t="s">
        <v>3202</v>
      </c>
      <c r="D2922" s="45">
        <v>0</v>
      </c>
      <c r="E2922" s="45">
        <v>2.5</v>
      </c>
      <c r="F2922" s="45">
        <v>0</v>
      </c>
    </row>
    <row r="2923" spans="3:6">
      <c r="C2923" s="267" t="s">
        <v>509</v>
      </c>
      <c r="D2923" s="45">
        <v>126.602042</v>
      </c>
      <c r="E2923" s="45">
        <v>0</v>
      </c>
      <c r="F2923" s="45">
        <v>0</v>
      </c>
    </row>
    <row r="2924" spans="3:6">
      <c r="C2924" s="268" t="s">
        <v>855</v>
      </c>
      <c r="D2924" s="45">
        <v>126.602042</v>
      </c>
      <c r="E2924" s="45">
        <v>0</v>
      </c>
      <c r="F2924" s="45">
        <v>0</v>
      </c>
    </row>
    <row r="2925" spans="3:6">
      <c r="C2925" s="267" t="s">
        <v>510</v>
      </c>
      <c r="D2925" s="45">
        <v>2.4240750000000002</v>
      </c>
      <c r="E2925" s="45">
        <v>2.4240750000000002</v>
      </c>
      <c r="F2925" s="45">
        <v>2.4240750000000002</v>
      </c>
    </row>
    <row r="2926" spans="3:6">
      <c r="C2926" s="268" t="s">
        <v>856</v>
      </c>
      <c r="D2926" s="45">
        <v>2.4240750000000002</v>
      </c>
      <c r="E2926" s="45">
        <v>2.4240750000000002</v>
      </c>
      <c r="F2926" s="45">
        <v>2.4240750000000002</v>
      </c>
    </row>
    <row r="2927" spans="3:6">
      <c r="C2927" s="267" t="s">
        <v>511</v>
      </c>
      <c r="D2927" s="45">
        <v>36.150945999999998</v>
      </c>
      <c r="E2927" s="45">
        <v>66.925202639999995</v>
      </c>
      <c r="F2927" s="45">
        <v>66.925202639999995</v>
      </c>
    </row>
    <row r="2928" spans="3:6">
      <c r="C2928" s="268" t="s">
        <v>857</v>
      </c>
      <c r="D2928" s="45">
        <v>36.150945999999998</v>
      </c>
      <c r="E2928" s="45">
        <v>66.925202639999995</v>
      </c>
      <c r="F2928" s="45">
        <v>66.925202639999995</v>
      </c>
    </row>
    <row r="2929" spans="3:6">
      <c r="C2929" s="267" t="s">
        <v>512</v>
      </c>
      <c r="D2929" s="45">
        <v>13.585784</v>
      </c>
      <c r="E2929" s="45">
        <v>0</v>
      </c>
      <c r="F2929" s="45">
        <v>0</v>
      </c>
    </row>
    <row r="2930" spans="3:6">
      <c r="C2930" s="268" t="s">
        <v>858</v>
      </c>
      <c r="D2930" s="45">
        <v>13.585784</v>
      </c>
      <c r="E2930" s="45">
        <v>0</v>
      </c>
      <c r="F2930" s="45">
        <v>0</v>
      </c>
    </row>
    <row r="2931" spans="3:6">
      <c r="C2931" s="267" t="s">
        <v>3912</v>
      </c>
      <c r="D2931" s="45">
        <v>7.8122910000000001</v>
      </c>
      <c r="E2931" s="45">
        <v>0</v>
      </c>
      <c r="F2931" s="45">
        <v>0</v>
      </c>
    </row>
    <row r="2932" spans="3:6">
      <c r="C2932" s="268" t="s">
        <v>859</v>
      </c>
      <c r="D2932" s="45">
        <v>7.8122910000000001</v>
      </c>
      <c r="E2932" s="45">
        <v>0</v>
      </c>
      <c r="F2932" s="45">
        <v>0</v>
      </c>
    </row>
    <row r="2933" spans="3:6">
      <c r="C2933" s="267" t="s">
        <v>513</v>
      </c>
      <c r="D2933" s="45">
        <v>5.7695970000000001</v>
      </c>
      <c r="E2933" s="45">
        <v>13.590194859999999</v>
      </c>
      <c r="F2933" s="45">
        <v>13.571779789999999</v>
      </c>
    </row>
    <row r="2934" spans="3:6">
      <c r="C2934" s="268" t="s">
        <v>860</v>
      </c>
      <c r="D2934" s="45">
        <v>5.7695970000000001</v>
      </c>
      <c r="E2934" s="45">
        <v>13.590194859999999</v>
      </c>
      <c r="F2934" s="45">
        <v>13.571779789999999</v>
      </c>
    </row>
    <row r="2935" spans="3:6">
      <c r="C2935" s="267" t="s">
        <v>514</v>
      </c>
      <c r="D2935" s="45">
        <v>1.883869</v>
      </c>
      <c r="E2935" s="45">
        <v>4.65509971</v>
      </c>
      <c r="F2935" s="45">
        <v>4.65509971</v>
      </c>
    </row>
    <row r="2936" spans="3:6">
      <c r="C2936" s="268" t="s">
        <v>861</v>
      </c>
      <c r="D2936" s="45">
        <v>1.883869</v>
      </c>
      <c r="E2936" s="45">
        <v>4.65509971</v>
      </c>
      <c r="F2936" s="45">
        <v>4.65509971</v>
      </c>
    </row>
    <row r="2937" spans="3:6">
      <c r="C2937" s="267" t="s">
        <v>515</v>
      </c>
      <c r="D2937" s="45">
        <v>27.806785000000001</v>
      </c>
      <c r="E2937" s="45">
        <v>31.102882179999998</v>
      </c>
      <c r="F2937" s="45">
        <v>26.80881488</v>
      </c>
    </row>
    <row r="2938" spans="3:6">
      <c r="C2938" s="268" t="s">
        <v>862</v>
      </c>
      <c r="D2938" s="45">
        <v>27.806785000000001</v>
      </c>
      <c r="E2938" s="45">
        <v>31.102882179999998</v>
      </c>
      <c r="F2938" s="45">
        <v>26.80881488</v>
      </c>
    </row>
    <row r="2939" spans="3:6">
      <c r="C2939" s="267" t="s">
        <v>3630</v>
      </c>
      <c r="D2939" s="45">
        <v>0</v>
      </c>
      <c r="E2939" s="45">
        <v>6.8357665299999999</v>
      </c>
      <c r="F2939" s="45">
        <v>6.8357636699999995</v>
      </c>
    </row>
    <row r="2940" spans="3:6">
      <c r="C2940" s="268" t="s">
        <v>3629</v>
      </c>
      <c r="D2940" s="45">
        <v>0</v>
      </c>
      <c r="E2940" s="45">
        <v>6.8357665299999999</v>
      </c>
      <c r="F2940" s="45">
        <v>6.8357636699999995</v>
      </c>
    </row>
    <row r="2941" spans="3:6">
      <c r="C2941" s="267" t="s">
        <v>2654</v>
      </c>
      <c r="D2941" s="45">
        <v>132.49905000000001</v>
      </c>
      <c r="E2941" s="45">
        <v>143.36177499999999</v>
      </c>
      <c r="F2941" s="45">
        <v>143.3382374</v>
      </c>
    </row>
    <row r="2942" spans="3:6">
      <c r="C2942" s="268" t="s">
        <v>2655</v>
      </c>
      <c r="D2942" s="45">
        <v>132.49905000000001</v>
      </c>
      <c r="E2942" s="45">
        <v>143.36177499999999</v>
      </c>
      <c r="F2942" s="45">
        <v>143.3382374</v>
      </c>
    </row>
    <row r="2943" spans="3:6">
      <c r="C2943" s="267" t="s">
        <v>2656</v>
      </c>
      <c r="D2943" s="45">
        <v>88.742886999999996</v>
      </c>
      <c r="E2943" s="45">
        <v>92.695351529999996</v>
      </c>
      <c r="F2943" s="45">
        <v>91.534995280000004</v>
      </c>
    </row>
    <row r="2944" spans="3:6">
      <c r="C2944" s="268" t="s">
        <v>2657</v>
      </c>
      <c r="D2944" s="45">
        <v>88.742886999999996</v>
      </c>
      <c r="E2944" s="45">
        <v>92.695351529999996</v>
      </c>
      <c r="F2944" s="45">
        <v>91.534995280000004</v>
      </c>
    </row>
    <row r="2945" spans="3:6">
      <c r="C2945" s="267" t="s">
        <v>2658</v>
      </c>
      <c r="D2945" s="45">
        <v>95.131248999999997</v>
      </c>
      <c r="E2945" s="45">
        <v>126.83084083</v>
      </c>
      <c r="F2945" s="45">
        <v>125.84499926999997</v>
      </c>
    </row>
    <row r="2946" spans="3:6">
      <c r="C2946" s="268" t="s">
        <v>2659</v>
      </c>
      <c r="D2946" s="45">
        <v>95.131248999999997</v>
      </c>
      <c r="E2946" s="45">
        <v>83.412532999999996</v>
      </c>
      <c r="F2946" s="45">
        <v>82.426691449999993</v>
      </c>
    </row>
    <row r="2947" spans="3:6">
      <c r="C2947" s="268" t="s">
        <v>3666</v>
      </c>
      <c r="D2947" s="45">
        <v>0</v>
      </c>
      <c r="E2947" s="45">
        <v>43.418307829999996</v>
      </c>
      <c r="F2947" s="45">
        <v>43.418307820000003</v>
      </c>
    </row>
    <row r="2948" spans="3:6">
      <c r="C2948" s="267" t="s">
        <v>3911</v>
      </c>
      <c r="D2948" s="45">
        <v>0</v>
      </c>
      <c r="E2948" s="45">
        <v>0</v>
      </c>
      <c r="F2948" s="45">
        <v>0</v>
      </c>
    </row>
    <row r="2949" spans="3:6">
      <c r="C2949" s="268" t="s">
        <v>3394</v>
      </c>
      <c r="D2949" s="45">
        <v>0</v>
      </c>
      <c r="E2949" s="45">
        <v>0</v>
      </c>
      <c r="F2949" s="45">
        <v>0</v>
      </c>
    </row>
    <row r="2950" spans="3:6">
      <c r="C2950" s="267" t="s">
        <v>3393</v>
      </c>
      <c r="D2950" s="45">
        <v>0</v>
      </c>
      <c r="E2950" s="45">
        <v>0</v>
      </c>
      <c r="F2950" s="45">
        <v>0</v>
      </c>
    </row>
    <row r="2951" spans="3:6">
      <c r="C2951" s="268" t="s">
        <v>3392</v>
      </c>
      <c r="D2951" s="45">
        <v>0</v>
      </c>
      <c r="E2951" s="45">
        <v>0</v>
      </c>
      <c r="F2951" s="45">
        <v>0</v>
      </c>
    </row>
    <row r="2952" spans="3:6">
      <c r="C2952" s="267" t="s">
        <v>3391</v>
      </c>
      <c r="D2952" s="45">
        <v>0</v>
      </c>
      <c r="E2952" s="45">
        <v>0</v>
      </c>
      <c r="F2952" s="45">
        <v>0</v>
      </c>
    </row>
    <row r="2953" spans="3:6">
      <c r="C2953" s="268" t="s">
        <v>3390</v>
      </c>
      <c r="D2953" s="45">
        <v>0</v>
      </c>
      <c r="E2953" s="45">
        <v>0</v>
      </c>
      <c r="F2953" s="45">
        <v>0</v>
      </c>
    </row>
    <row r="2954" spans="3:6">
      <c r="C2954" s="267" t="s">
        <v>516</v>
      </c>
      <c r="D2954" s="45">
        <v>19.015184000000001</v>
      </c>
      <c r="E2954" s="45">
        <v>48.595271600000004</v>
      </c>
      <c r="F2954" s="45">
        <v>28.984264339999999</v>
      </c>
    </row>
    <row r="2955" spans="3:6">
      <c r="C2955" s="268" t="s">
        <v>863</v>
      </c>
      <c r="D2955" s="45">
        <v>19.015184000000001</v>
      </c>
      <c r="E2955" s="45">
        <v>48.595271600000004</v>
      </c>
      <c r="F2955" s="45">
        <v>28.984264339999999</v>
      </c>
    </row>
    <row r="2956" spans="3:6">
      <c r="C2956" s="268" t="s">
        <v>3389</v>
      </c>
      <c r="D2956" s="45">
        <v>0</v>
      </c>
      <c r="E2956" s="45">
        <v>0</v>
      </c>
      <c r="F2956" s="45">
        <v>0</v>
      </c>
    </row>
    <row r="2957" spans="3:6">
      <c r="C2957" s="267" t="s">
        <v>3910</v>
      </c>
      <c r="D2957" s="45">
        <v>26.744703000000001</v>
      </c>
      <c r="E2957" s="45">
        <v>49.772733029999998</v>
      </c>
      <c r="F2957" s="45">
        <v>49.77267603</v>
      </c>
    </row>
    <row r="2958" spans="3:6">
      <c r="C2958" s="268" t="s">
        <v>2776</v>
      </c>
      <c r="D2958" s="45">
        <v>26.744703000000001</v>
      </c>
      <c r="E2958" s="45">
        <v>49.772733029999998</v>
      </c>
      <c r="F2958" s="45">
        <v>49.77267603</v>
      </c>
    </row>
    <row r="2959" spans="3:6">
      <c r="C2959" s="267" t="s">
        <v>3909</v>
      </c>
      <c r="D2959" s="45">
        <v>4.7686260000000003</v>
      </c>
      <c r="E2959" s="45">
        <v>1.5632379999999999</v>
      </c>
      <c r="F2959" s="45">
        <v>1.56323733</v>
      </c>
    </row>
    <row r="2960" spans="3:6">
      <c r="C2960" s="268" t="s">
        <v>1930</v>
      </c>
      <c r="D2960" s="45">
        <v>4.7686260000000003</v>
      </c>
      <c r="E2960" s="45">
        <v>1.5632379999999999</v>
      </c>
      <c r="F2960" s="45">
        <v>1.56323733</v>
      </c>
    </row>
    <row r="2961" spans="3:6">
      <c r="C2961" s="268" t="s">
        <v>3388</v>
      </c>
      <c r="D2961" s="45">
        <v>0</v>
      </c>
      <c r="E2961" s="45">
        <v>0</v>
      </c>
      <c r="F2961" s="45">
        <v>0</v>
      </c>
    </row>
    <row r="2962" spans="3:6">
      <c r="C2962" s="267" t="s">
        <v>3908</v>
      </c>
      <c r="D2962" s="45">
        <v>141.541201</v>
      </c>
      <c r="E2962" s="45">
        <v>133.070289</v>
      </c>
      <c r="F2962" s="45">
        <v>127.37582772</v>
      </c>
    </row>
    <row r="2963" spans="3:6">
      <c r="C2963" s="268" t="s">
        <v>2660</v>
      </c>
      <c r="D2963" s="45">
        <v>141.541201</v>
      </c>
      <c r="E2963" s="45">
        <v>133.070289</v>
      </c>
      <c r="F2963" s="45">
        <v>127.37582772</v>
      </c>
    </row>
    <row r="2964" spans="3:6">
      <c r="C2964" s="267" t="s">
        <v>517</v>
      </c>
      <c r="D2964" s="45">
        <v>190.09405799999999</v>
      </c>
      <c r="E2964" s="45">
        <v>66.403742909999991</v>
      </c>
      <c r="F2964" s="45">
        <v>66.403740009999993</v>
      </c>
    </row>
    <row r="2965" spans="3:6">
      <c r="C2965" s="268" t="s">
        <v>864</v>
      </c>
      <c r="D2965" s="45">
        <v>190.09405799999999</v>
      </c>
      <c r="E2965" s="45">
        <v>66.403742909999991</v>
      </c>
      <c r="F2965" s="45">
        <v>66.403740009999993</v>
      </c>
    </row>
    <row r="2966" spans="3:6">
      <c r="C2966" s="267" t="s">
        <v>1931</v>
      </c>
      <c r="D2966" s="45">
        <v>4.7686260000000003</v>
      </c>
      <c r="E2966" s="45">
        <v>1.5632379999999999</v>
      </c>
      <c r="F2966" s="45">
        <v>1.56323733</v>
      </c>
    </row>
    <row r="2967" spans="3:6">
      <c r="C2967" s="268" t="s">
        <v>1932</v>
      </c>
      <c r="D2967" s="45">
        <v>4.7686260000000003</v>
      </c>
      <c r="E2967" s="45">
        <v>1.5632379999999999</v>
      </c>
      <c r="F2967" s="45">
        <v>1.56323733</v>
      </c>
    </row>
    <row r="2968" spans="3:6">
      <c r="C2968" s="268" t="s">
        <v>3387</v>
      </c>
      <c r="D2968" s="45">
        <v>0</v>
      </c>
      <c r="E2968" s="45">
        <v>0</v>
      </c>
      <c r="F2968" s="45">
        <v>0</v>
      </c>
    </row>
    <row r="2969" spans="3:6">
      <c r="C2969" s="267" t="s">
        <v>3907</v>
      </c>
      <c r="D2969" s="45">
        <v>152.96489800000001</v>
      </c>
      <c r="E2969" s="45">
        <v>114</v>
      </c>
      <c r="F2969" s="45">
        <v>112.25994408</v>
      </c>
    </row>
    <row r="2970" spans="3:6">
      <c r="C2970" s="268" t="s">
        <v>2777</v>
      </c>
      <c r="D2970" s="45">
        <v>152.96489800000001</v>
      </c>
      <c r="E2970" s="45">
        <v>114</v>
      </c>
      <c r="F2970" s="45">
        <v>112.25994408</v>
      </c>
    </row>
    <row r="2971" spans="3:6">
      <c r="C2971" s="267" t="s">
        <v>3906</v>
      </c>
      <c r="D2971" s="45">
        <v>11.208701</v>
      </c>
      <c r="E2971" s="45">
        <v>4.1975631199999999</v>
      </c>
      <c r="F2971" s="45">
        <v>4.1975626799999999</v>
      </c>
    </row>
    <row r="2972" spans="3:6">
      <c r="C2972" s="268" t="s">
        <v>1933</v>
      </c>
      <c r="D2972" s="45">
        <v>11.208701</v>
      </c>
      <c r="E2972" s="45">
        <v>4.1975631199999999</v>
      </c>
      <c r="F2972" s="45">
        <v>4.1975626799999999</v>
      </c>
    </row>
    <row r="2973" spans="3:6">
      <c r="C2973" s="267" t="s">
        <v>3005</v>
      </c>
      <c r="D2973" s="45">
        <v>3.7498659999999999</v>
      </c>
      <c r="E2973" s="45">
        <v>36.972000999999999</v>
      </c>
      <c r="F2973" s="45">
        <v>36.971997259999995</v>
      </c>
    </row>
    <row r="2974" spans="3:6">
      <c r="C2974" s="268" t="s">
        <v>3006</v>
      </c>
      <c r="D2974" s="45">
        <v>3.7498659999999999</v>
      </c>
      <c r="E2974" s="45">
        <v>9.9999999999999995E-7</v>
      </c>
      <c r="F2974" s="45">
        <v>0</v>
      </c>
    </row>
    <row r="2975" spans="3:6">
      <c r="C2975" s="268" t="s">
        <v>4241</v>
      </c>
      <c r="D2975" s="45">
        <v>0</v>
      </c>
      <c r="E2975" s="45">
        <v>36.972000000000001</v>
      </c>
      <c r="F2975" s="45">
        <v>36.971997259999995</v>
      </c>
    </row>
    <row r="2976" spans="3:6">
      <c r="C2976" s="267" t="s">
        <v>1934</v>
      </c>
      <c r="D2976" s="45">
        <v>4.7686260000000003</v>
      </c>
      <c r="E2976" s="45">
        <v>0</v>
      </c>
      <c r="F2976" s="45">
        <v>0</v>
      </c>
    </row>
    <row r="2977" spans="3:6">
      <c r="C2977" s="268" t="s">
        <v>1935</v>
      </c>
      <c r="D2977" s="45">
        <v>4.7686260000000003</v>
      </c>
      <c r="E2977" s="45">
        <v>0</v>
      </c>
      <c r="F2977" s="45">
        <v>0</v>
      </c>
    </row>
    <row r="2978" spans="3:6">
      <c r="C2978" s="267" t="s">
        <v>3905</v>
      </c>
      <c r="D2978" s="45">
        <v>38.792780999999998</v>
      </c>
      <c r="E2978" s="45">
        <v>32.242984</v>
      </c>
      <c r="F2978" s="45">
        <v>29.272187280000001</v>
      </c>
    </row>
    <row r="2979" spans="3:6">
      <c r="C2979" s="268" t="s">
        <v>2778</v>
      </c>
      <c r="D2979" s="45">
        <v>38.792780999999998</v>
      </c>
      <c r="E2979" s="45">
        <v>32.242984</v>
      </c>
      <c r="F2979" s="45">
        <v>29.272187280000001</v>
      </c>
    </row>
    <row r="2980" spans="3:6">
      <c r="C2980" s="267" t="s">
        <v>1936</v>
      </c>
      <c r="D2980" s="45">
        <v>6.7315509999999996</v>
      </c>
      <c r="E2980" s="45">
        <v>0</v>
      </c>
      <c r="F2980" s="45">
        <v>0</v>
      </c>
    </row>
    <row r="2981" spans="3:6">
      <c r="C2981" s="268" t="s">
        <v>1937</v>
      </c>
      <c r="D2981" s="45">
        <v>6.7315509999999996</v>
      </c>
      <c r="E2981" s="45">
        <v>0</v>
      </c>
      <c r="F2981" s="45">
        <v>0</v>
      </c>
    </row>
    <row r="2982" spans="3:6">
      <c r="C2982" s="267" t="s">
        <v>3904</v>
      </c>
      <c r="D2982" s="45">
        <v>0</v>
      </c>
      <c r="E2982" s="45">
        <v>1.5</v>
      </c>
      <c r="F2982" s="45">
        <v>0</v>
      </c>
    </row>
    <row r="2983" spans="3:6">
      <c r="C2983" s="268" t="s">
        <v>3665</v>
      </c>
      <c r="D2983" s="45">
        <v>0</v>
      </c>
      <c r="E2983" s="45">
        <v>1.5</v>
      </c>
      <c r="F2983" s="45">
        <v>0</v>
      </c>
    </row>
    <row r="2984" spans="3:6">
      <c r="C2984" s="267" t="s">
        <v>3903</v>
      </c>
      <c r="D2984" s="45">
        <v>12.486882</v>
      </c>
      <c r="E2984" s="45">
        <v>25.974400190000001</v>
      </c>
      <c r="F2984" s="45">
        <v>14.99009459</v>
      </c>
    </row>
    <row r="2985" spans="3:6">
      <c r="C2985" s="268" t="s">
        <v>3180</v>
      </c>
      <c r="D2985" s="45">
        <v>0</v>
      </c>
      <c r="E2985" s="45">
        <v>25.974400190000001</v>
      </c>
      <c r="F2985" s="45">
        <v>14.99009459</v>
      </c>
    </row>
    <row r="2986" spans="3:6">
      <c r="C2986" s="268" t="s">
        <v>1938</v>
      </c>
      <c r="D2986" s="45">
        <v>12.486882</v>
      </c>
      <c r="E2986" s="45">
        <v>0</v>
      </c>
      <c r="F2986" s="45">
        <v>0</v>
      </c>
    </row>
    <row r="2987" spans="3:6">
      <c r="C2987" s="267" t="s">
        <v>3902</v>
      </c>
      <c r="D2987" s="45">
        <v>4.7686260000000003</v>
      </c>
      <c r="E2987" s="45">
        <v>1.1881022800000001</v>
      </c>
      <c r="F2987" s="45">
        <v>1.1880964599999999</v>
      </c>
    </row>
    <row r="2988" spans="3:6">
      <c r="C2988" s="268" t="s">
        <v>1939</v>
      </c>
      <c r="D2988" s="45">
        <v>4.7686260000000003</v>
      </c>
      <c r="E2988" s="45">
        <v>1.1881022800000001</v>
      </c>
      <c r="F2988" s="45">
        <v>1.1880964599999999</v>
      </c>
    </row>
    <row r="2989" spans="3:6">
      <c r="C2989" s="267" t="s">
        <v>518</v>
      </c>
      <c r="D2989" s="45">
        <v>112.184524</v>
      </c>
      <c r="E2989" s="45">
        <v>76.456553999999997</v>
      </c>
      <c r="F2989" s="45">
        <v>76.456550669999999</v>
      </c>
    </row>
    <row r="2990" spans="3:6">
      <c r="C2990" s="268" t="s">
        <v>865</v>
      </c>
      <c r="D2990" s="45">
        <v>112.184524</v>
      </c>
      <c r="E2990" s="45">
        <v>76.456553999999997</v>
      </c>
      <c r="F2990" s="45">
        <v>76.456550669999999</v>
      </c>
    </row>
    <row r="2991" spans="3:6">
      <c r="C2991" s="267" t="s">
        <v>3901</v>
      </c>
      <c r="D2991" s="45">
        <v>11.208701</v>
      </c>
      <c r="E2991" s="45">
        <v>2.8062360600000003</v>
      </c>
      <c r="F2991" s="45">
        <v>2.8062352100000001</v>
      </c>
    </row>
    <row r="2992" spans="3:6">
      <c r="C2992" s="268" t="s">
        <v>1940</v>
      </c>
      <c r="D2992" s="45">
        <v>11.208701</v>
      </c>
      <c r="E2992" s="45">
        <v>2.8062360600000003</v>
      </c>
      <c r="F2992" s="45">
        <v>2.8062352100000001</v>
      </c>
    </row>
    <row r="2993" spans="3:6">
      <c r="C2993" s="267" t="s">
        <v>519</v>
      </c>
      <c r="D2993" s="45">
        <v>83.503705999999994</v>
      </c>
      <c r="E2993" s="45">
        <v>201.20087597</v>
      </c>
      <c r="F2993" s="45">
        <v>173.08789318999999</v>
      </c>
    </row>
    <row r="2994" spans="3:6">
      <c r="C2994" s="268" t="s">
        <v>866</v>
      </c>
      <c r="D2994" s="45">
        <v>83.503705999999994</v>
      </c>
      <c r="E2994" s="45">
        <v>201.20087597</v>
      </c>
      <c r="F2994" s="45">
        <v>173.08789318999999</v>
      </c>
    </row>
    <row r="2995" spans="3:6">
      <c r="C2995" s="267" t="s">
        <v>3900</v>
      </c>
      <c r="D2995" s="45">
        <v>11.208701</v>
      </c>
      <c r="E2995" s="45">
        <v>2.8062360600000003</v>
      </c>
      <c r="F2995" s="45">
        <v>2.8062352100000001</v>
      </c>
    </row>
    <row r="2996" spans="3:6">
      <c r="C2996" s="268" t="s">
        <v>1941</v>
      </c>
      <c r="D2996" s="45">
        <v>11.208701</v>
      </c>
      <c r="E2996" s="45">
        <v>2.8062360600000003</v>
      </c>
      <c r="F2996" s="45">
        <v>2.8062352100000001</v>
      </c>
    </row>
    <row r="2997" spans="3:6">
      <c r="C2997" s="267" t="s">
        <v>520</v>
      </c>
      <c r="D2997" s="45">
        <v>17.964611999999999</v>
      </c>
      <c r="E2997" s="45">
        <v>56.613791409999997</v>
      </c>
      <c r="F2997" s="45">
        <v>37.145678420000003</v>
      </c>
    </row>
    <row r="2998" spans="3:6">
      <c r="C2998" s="268" t="s">
        <v>867</v>
      </c>
      <c r="D2998" s="45">
        <v>17.964611999999999</v>
      </c>
      <c r="E2998" s="45">
        <v>56.613791409999997</v>
      </c>
      <c r="F2998" s="45">
        <v>37.145678420000003</v>
      </c>
    </row>
    <row r="2999" spans="3:6">
      <c r="C2999" s="267" t="s">
        <v>1942</v>
      </c>
      <c r="D2999" s="45">
        <v>4.7686260000000003</v>
      </c>
      <c r="E2999" s="45">
        <v>1.1880974499999999</v>
      </c>
      <c r="F2999" s="45">
        <v>1.18809645</v>
      </c>
    </row>
    <row r="3000" spans="3:6">
      <c r="C3000" s="268" t="s">
        <v>1943</v>
      </c>
      <c r="D3000" s="45">
        <v>4.7686260000000003</v>
      </c>
      <c r="E3000" s="45">
        <v>1.1880974499999999</v>
      </c>
      <c r="F3000" s="45">
        <v>1.18809645</v>
      </c>
    </row>
    <row r="3001" spans="3:6">
      <c r="C3001" s="267" t="s">
        <v>3899</v>
      </c>
      <c r="D3001" s="45">
        <v>11.208701</v>
      </c>
      <c r="E3001" s="45">
        <v>2.5219550000000002</v>
      </c>
      <c r="F3001" s="45">
        <v>2.5219541200000002</v>
      </c>
    </row>
    <row r="3002" spans="3:6">
      <c r="C3002" s="268" t="s">
        <v>1944</v>
      </c>
      <c r="D3002" s="45">
        <v>11.208701</v>
      </c>
      <c r="E3002" s="45">
        <v>2.5219550000000002</v>
      </c>
      <c r="F3002" s="45">
        <v>2.5219541200000002</v>
      </c>
    </row>
    <row r="3003" spans="3:6">
      <c r="C3003" s="267" t="s">
        <v>521</v>
      </c>
      <c r="D3003" s="45">
        <v>162.28933699999999</v>
      </c>
      <c r="E3003" s="45">
        <v>8.953419E-2</v>
      </c>
      <c r="F3003" s="45">
        <v>0</v>
      </c>
    </row>
    <row r="3004" spans="3:6">
      <c r="C3004" s="268" t="s">
        <v>868</v>
      </c>
      <c r="D3004" s="45">
        <v>162.28933699999999</v>
      </c>
      <c r="E3004" s="45">
        <v>8.953419E-2</v>
      </c>
      <c r="F3004" s="45">
        <v>0</v>
      </c>
    </row>
    <row r="3005" spans="3:6">
      <c r="C3005" s="267" t="s">
        <v>1945</v>
      </c>
      <c r="D3005" s="45">
        <v>12.486882</v>
      </c>
      <c r="E3005" s="45">
        <v>2.8095479999999999</v>
      </c>
      <c r="F3005" s="45">
        <v>2.8095470499999999</v>
      </c>
    </row>
    <row r="3006" spans="3:6">
      <c r="C3006" s="268" t="s">
        <v>1946</v>
      </c>
      <c r="D3006" s="45">
        <v>12.486882</v>
      </c>
      <c r="E3006" s="45">
        <v>2.8095479999999999</v>
      </c>
      <c r="F3006" s="45">
        <v>2.8095470499999999</v>
      </c>
    </row>
    <row r="3007" spans="3:6">
      <c r="C3007" s="267" t="s">
        <v>1947</v>
      </c>
      <c r="D3007" s="45">
        <v>4.7686260000000003</v>
      </c>
      <c r="E3007" s="45">
        <v>1.0729409999999999</v>
      </c>
      <c r="F3007" s="45">
        <v>1.0729407900000001</v>
      </c>
    </row>
    <row r="3008" spans="3:6">
      <c r="C3008" s="268" t="s">
        <v>1948</v>
      </c>
      <c r="D3008" s="45">
        <v>4.7686260000000003</v>
      </c>
      <c r="E3008" s="45">
        <v>1.0729409999999999</v>
      </c>
      <c r="F3008" s="45">
        <v>1.0729407900000001</v>
      </c>
    </row>
    <row r="3009" spans="3:6">
      <c r="C3009" s="267" t="s">
        <v>1949</v>
      </c>
      <c r="D3009" s="45">
        <v>11.208701</v>
      </c>
      <c r="E3009" s="45">
        <v>2.5219610000000001</v>
      </c>
      <c r="F3009" s="45">
        <v>2.5219541299999997</v>
      </c>
    </row>
    <row r="3010" spans="3:6">
      <c r="C3010" s="268" t="s">
        <v>1950</v>
      </c>
      <c r="D3010" s="45">
        <v>11.208701</v>
      </c>
      <c r="E3010" s="45">
        <v>2.5219610000000001</v>
      </c>
      <c r="F3010" s="45">
        <v>2.5219541299999997</v>
      </c>
    </row>
    <row r="3011" spans="3:6">
      <c r="C3011" s="267" t="s">
        <v>1951</v>
      </c>
      <c r="D3011" s="45">
        <v>6.7315509999999996</v>
      </c>
      <c r="E3011" s="45">
        <v>9.9999999999999995E-7</v>
      </c>
      <c r="F3011" s="45">
        <v>0</v>
      </c>
    </row>
    <row r="3012" spans="3:6">
      <c r="C3012" s="268" t="s">
        <v>1952</v>
      </c>
      <c r="D3012" s="45">
        <v>6.7315509999999996</v>
      </c>
      <c r="E3012" s="45">
        <v>9.9999999999999995E-7</v>
      </c>
      <c r="F3012" s="45">
        <v>0</v>
      </c>
    </row>
    <row r="3013" spans="3:6">
      <c r="C3013" s="267" t="s">
        <v>1953</v>
      </c>
      <c r="D3013" s="45">
        <v>4.7686260000000003</v>
      </c>
      <c r="E3013" s="45">
        <v>9.9999999999999995E-7</v>
      </c>
      <c r="F3013" s="45">
        <v>0</v>
      </c>
    </row>
    <row r="3014" spans="3:6">
      <c r="C3014" s="268" t="s">
        <v>1954</v>
      </c>
      <c r="D3014" s="45">
        <v>4.7686260000000003</v>
      </c>
      <c r="E3014" s="45">
        <v>9.9999999999999995E-7</v>
      </c>
      <c r="F3014" s="45">
        <v>0</v>
      </c>
    </row>
    <row r="3015" spans="3:6">
      <c r="C3015" s="267" t="s">
        <v>2718</v>
      </c>
      <c r="D3015" s="45">
        <v>11.208701</v>
      </c>
      <c r="E3015" s="45">
        <v>9.9999999999999995E-7</v>
      </c>
      <c r="F3015" s="45">
        <v>0</v>
      </c>
    </row>
    <row r="3016" spans="3:6">
      <c r="C3016" s="268" t="s">
        <v>1955</v>
      </c>
      <c r="D3016" s="45">
        <v>11.208701</v>
      </c>
      <c r="E3016" s="45">
        <v>9.9999999999999995E-7</v>
      </c>
      <c r="F3016" s="45">
        <v>0</v>
      </c>
    </row>
    <row r="3017" spans="3:6">
      <c r="C3017" s="267" t="s">
        <v>1956</v>
      </c>
      <c r="D3017" s="45">
        <v>11.208701</v>
      </c>
      <c r="E3017" s="45">
        <v>9.9999999999999995E-7</v>
      </c>
      <c r="F3017" s="45">
        <v>0</v>
      </c>
    </row>
    <row r="3018" spans="3:6">
      <c r="C3018" s="268" t="s">
        <v>1957</v>
      </c>
      <c r="D3018" s="45">
        <v>11.208701</v>
      </c>
      <c r="E3018" s="45">
        <v>9.9999999999999995E-7</v>
      </c>
      <c r="F3018" s="45">
        <v>0</v>
      </c>
    </row>
    <row r="3019" spans="3:6">
      <c r="C3019" s="267" t="s">
        <v>1958</v>
      </c>
      <c r="D3019" s="45">
        <v>4.7686260000000003</v>
      </c>
      <c r="E3019" s="45">
        <v>1.104978</v>
      </c>
      <c r="F3019" s="45">
        <v>1.10497657</v>
      </c>
    </row>
    <row r="3020" spans="3:6">
      <c r="C3020" s="268" t="s">
        <v>1959</v>
      </c>
      <c r="D3020" s="45">
        <v>4.7686260000000003</v>
      </c>
      <c r="E3020" s="45">
        <v>1.104978</v>
      </c>
      <c r="F3020" s="45">
        <v>1.10497657</v>
      </c>
    </row>
    <row r="3021" spans="3:6">
      <c r="C3021" s="267" t="s">
        <v>1960</v>
      </c>
      <c r="D3021" s="45">
        <v>11.208701</v>
      </c>
      <c r="E3021" s="45">
        <v>2.4731329999999998</v>
      </c>
      <c r="F3021" s="45">
        <v>2.4731318799999999</v>
      </c>
    </row>
    <row r="3022" spans="3:6">
      <c r="C3022" s="268" t="s">
        <v>1961</v>
      </c>
      <c r="D3022" s="45">
        <v>11.208701</v>
      </c>
      <c r="E3022" s="45">
        <v>2.4731329999999998</v>
      </c>
      <c r="F3022" s="45">
        <v>2.4731318799999999</v>
      </c>
    </row>
    <row r="3023" spans="3:6">
      <c r="C3023" s="267" t="s">
        <v>522</v>
      </c>
      <c r="D3023" s="45">
        <v>22.368479000000001</v>
      </c>
      <c r="E3023" s="45">
        <v>79.668821030000004</v>
      </c>
      <c r="F3023" s="45">
        <v>53.171512460000002</v>
      </c>
    </row>
    <row r="3024" spans="3:6">
      <c r="C3024" s="268" t="s">
        <v>869</v>
      </c>
      <c r="D3024" s="45">
        <v>22.368479000000001</v>
      </c>
      <c r="E3024" s="45">
        <v>79.668821030000004</v>
      </c>
      <c r="F3024" s="45">
        <v>53.171512460000002</v>
      </c>
    </row>
    <row r="3025" spans="3:6">
      <c r="C3025" s="267" t="s">
        <v>3898</v>
      </c>
      <c r="D3025" s="45">
        <v>6.7315509999999996</v>
      </c>
      <c r="E3025" s="45">
        <v>1.523285</v>
      </c>
      <c r="F3025" s="45">
        <v>1.52328376</v>
      </c>
    </row>
    <row r="3026" spans="3:6">
      <c r="C3026" s="268" t="s">
        <v>1962</v>
      </c>
      <c r="D3026" s="45">
        <v>6.7315509999999996</v>
      </c>
      <c r="E3026" s="45">
        <v>1.523285</v>
      </c>
      <c r="F3026" s="45">
        <v>1.52328376</v>
      </c>
    </row>
    <row r="3027" spans="3:6">
      <c r="C3027" s="267" t="s">
        <v>1963</v>
      </c>
      <c r="D3027" s="45">
        <v>6.7315509999999996</v>
      </c>
      <c r="E3027" s="45">
        <v>1.523285</v>
      </c>
      <c r="F3027" s="45">
        <v>1.52328376</v>
      </c>
    </row>
    <row r="3028" spans="3:6">
      <c r="C3028" s="268" t="s">
        <v>1964</v>
      </c>
      <c r="D3028" s="45">
        <v>6.7315509999999996</v>
      </c>
      <c r="E3028" s="45">
        <v>1.523285</v>
      </c>
      <c r="F3028" s="45">
        <v>1.52328376</v>
      </c>
    </row>
    <row r="3029" spans="3:6">
      <c r="C3029" s="267" t="s">
        <v>1965</v>
      </c>
      <c r="D3029" s="45">
        <v>4.7686260000000003</v>
      </c>
      <c r="E3029" s="45">
        <v>1.36416044</v>
      </c>
      <c r="F3029" s="45">
        <v>1.3641588899999999</v>
      </c>
    </row>
    <row r="3030" spans="3:6">
      <c r="C3030" s="268" t="s">
        <v>1966</v>
      </c>
      <c r="D3030" s="45">
        <v>4.7686260000000003</v>
      </c>
      <c r="E3030" s="45">
        <v>1.36416044</v>
      </c>
      <c r="F3030" s="45">
        <v>1.3641588899999999</v>
      </c>
    </row>
    <row r="3031" spans="3:6">
      <c r="C3031" s="267" t="s">
        <v>1967</v>
      </c>
      <c r="D3031" s="45">
        <v>11.208701</v>
      </c>
      <c r="E3031" s="45">
        <v>2.4649471699999999</v>
      </c>
      <c r="F3031" s="45">
        <v>2.46494583</v>
      </c>
    </row>
    <row r="3032" spans="3:6">
      <c r="C3032" s="268" t="s">
        <v>1968</v>
      </c>
      <c r="D3032" s="45">
        <v>11.208701</v>
      </c>
      <c r="E3032" s="45">
        <v>2.4649471699999999</v>
      </c>
      <c r="F3032" s="45">
        <v>2.46494583</v>
      </c>
    </row>
    <row r="3033" spans="3:6">
      <c r="C3033" s="267" t="s">
        <v>1969</v>
      </c>
      <c r="D3033" s="45">
        <v>4.7686260000000003</v>
      </c>
      <c r="E3033" s="45">
        <v>1.3641604199999999</v>
      </c>
      <c r="F3033" s="45">
        <v>1.3641588899999999</v>
      </c>
    </row>
    <row r="3034" spans="3:6">
      <c r="C3034" s="268" t="s">
        <v>1970</v>
      </c>
      <c r="D3034" s="45">
        <v>4.7686260000000003</v>
      </c>
      <c r="E3034" s="45">
        <v>1.3641604199999999</v>
      </c>
      <c r="F3034" s="45">
        <v>1.3641588899999999</v>
      </c>
    </row>
    <row r="3035" spans="3:6">
      <c r="C3035" s="267" t="s">
        <v>1971</v>
      </c>
      <c r="D3035" s="45">
        <v>11.208701</v>
      </c>
      <c r="E3035" s="45">
        <v>1.721789</v>
      </c>
      <c r="F3035" s="45">
        <v>1.72178553</v>
      </c>
    </row>
    <row r="3036" spans="3:6">
      <c r="C3036" s="268" t="s">
        <v>1972</v>
      </c>
      <c r="D3036" s="45">
        <v>11.208701</v>
      </c>
      <c r="E3036" s="45">
        <v>1.721789</v>
      </c>
      <c r="F3036" s="45">
        <v>1.72178553</v>
      </c>
    </row>
    <row r="3037" spans="3:6">
      <c r="C3037" s="267" t="s">
        <v>3897</v>
      </c>
      <c r="D3037" s="45">
        <v>6.7315509999999996</v>
      </c>
      <c r="E3037" s="45">
        <v>2.90775746</v>
      </c>
      <c r="F3037" s="45">
        <v>2.9077568899999999</v>
      </c>
    </row>
    <row r="3038" spans="3:6">
      <c r="C3038" s="268" t="s">
        <v>1973</v>
      </c>
      <c r="D3038" s="45">
        <v>6.7315509999999996</v>
      </c>
      <c r="E3038" s="45">
        <v>2.90775746</v>
      </c>
      <c r="F3038" s="45">
        <v>2.9077568899999999</v>
      </c>
    </row>
    <row r="3039" spans="3:6">
      <c r="C3039" s="267" t="s">
        <v>3896</v>
      </c>
      <c r="D3039" s="45">
        <v>89.494061000000002</v>
      </c>
      <c r="E3039" s="45">
        <v>0</v>
      </c>
      <c r="F3039" s="45">
        <v>0</v>
      </c>
    </row>
    <row r="3040" spans="3:6">
      <c r="C3040" s="268" t="s">
        <v>874</v>
      </c>
      <c r="D3040" s="45">
        <v>89.494061000000002</v>
      </c>
      <c r="E3040" s="45">
        <v>0</v>
      </c>
      <c r="F3040" s="45">
        <v>0</v>
      </c>
    </row>
    <row r="3041" spans="3:6">
      <c r="C3041" s="267" t="s">
        <v>523</v>
      </c>
      <c r="D3041" s="45">
        <v>41.235553000000003</v>
      </c>
      <c r="E3041" s="45">
        <v>122.75226136000001</v>
      </c>
      <c r="F3041" s="45">
        <v>62.341792329999997</v>
      </c>
    </row>
    <row r="3042" spans="3:6">
      <c r="C3042" s="268" t="s">
        <v>870</v>
      </c>
      <c r="D3042" s="45">
        <v>41.235553000000003</v>
      </c>
      <c r="E3042" s="45">
        <v>122.75226136000001</v>
      </c>
      <c r="F3042" s="45">
        <v>62.341792329999997</v>
      </c>
    </row>
    <row r="3043" spans="3:6">
      <c r="C3043" s="267" t="s">
        <v>1974</v>
      </c>
      <c r="D3043" s="45">
        <v>6.7315509999999996</v>
      </c>
      <c r="E3043" s="45">
        <v>1.7217876200000002</v>
      </c>
      <c r="F3043" s="45">
        <v>1.7217855200000001</v>
      </c>
    </row>
    <row r="3044" spans="3:6">
      <c r="C3044" s="268" t="s">
        <v>1975</v>
      </c>
      <c r="D3044" s="45">
        <v>6.7315509999999996</v>
      </c>
      <c r="E3044" s="45">
        <v>1.7217876200000002</v>
      </c>
      <c r="F3044" s="45">
        <v>1.7217855200000001</v>
      </c>
    </row>
    <row r="3045" spans="3:6">
      <c r="C3045" s="267" t="s">
        <v>1976</v>
      </c>
      <c r="D3045" s="45">
        <v>11.208701</v>
      </c>
      <c r="E3045" s="45">
        <v>1.721789</v>
      </c>
      <c r="F3045" s="45">
        <v>1.7217855200000001</v>
      </c>
    </row>
    <row r="3046" spans="3:6">
      <c r="C3046" s="268" t="s">
        <v>1977</v>
      </c>
      <c r="D3046" s="45">
        <v>11.208701</v>
      </c>
      <c r="E3046" s="45">
        <v>1.721789</v>
      </c>
      <c r="F3046" s="45">
        <v>1.7217855200000001</v>
      </c>
    </row>
    <row r="3047" spans="3:6">
      <c r="C3047" s="267" t="s">
        <v>1978</v>
      </c>
      <c r="D3047" s="45">
        <v>11.208701</v>
      </c>
      <c r="E3047" s="45">
        <v>1.20313336</v>
      </c>
      <c r="F3047" s="45">
        <v>1.2031246100000001</v>
      </c>
    </row>
    <row r="3048" spans="3:6">
      <c r="C3048" s="268" t="s">
        <v>1979</v>
      </c>
      <c r="D3048" s="45">
        <v>11.208701</v>
      </c>
      <c r="E3048" s="45">
        <v>1.20313336</v>
      </c>
      <c r="F3048" s="45">
        <v>1.2031246100000001</v>
      </c>
    </row>
    <row r="3049" spans="3:6">
      <c r="C3049" s="267" t="s">
        <v>3895</v>
      </c>
      <c r="D3049" s="45">
        <v>11.208701</v>
      </c>
      <c r="E3049" s="45">
        <v>1.6883533500000001</v>
      </c>
      <c r="F3049" s="45">
        <v>1.6883481999999999</v>
      </c>
    </row>
    <row r="3050" spans="3:6">
      <c r="C3050" s="268" t="s">
        <v>1980</v>
      </c>
      <c r="D3050" s="45">
        <v>11.208701</v>
      </c>
      <c r="E3050" s="45">
        <v>1.6883533500000001</v>
      </c>
      <c r="F3050" s="45">
        <v>1.6883481999999999</v>
      </c>
    </row>
    <row r="3051" spans="3:6">
      <c r="C3051" s="267" t="s">
        <v>524</v>
      </c>
      <c r="D3051" s="45">
        <v>112.581153</v>
      </c>
      <c r="E3051" s="45">
        <v>332.11573466999999</v>
      </c>
      <c r="F3051" s="45">
        <v>314.58362452</v>
      </c>
    </row>
    <row r="3052" spans="3:6">
      <c r="C3052" s="268" t="s">
        <v>871</v>
      </c>
      <c r="D3052" s="45">
        <v>112.581153</v>
      </c>
      <c r="E3052" s="45">
        <v>332.11573466999999</v>
      </c>
      <c r="F3052" s="45">
        <v>314.58362452</v>
      </c>
    </row>
    <row r="3053" spans="3:6">
      <c r="C3053" s="267" t="s">
        <v>1981</v>
      </c>
      <c r="D3053" s="45">
        <v>4.7686260000000003</v>
      </c>
      <c r="E3053" s="45">
        <v>2.47367706</v>
      </c>
      <c r="F3053" s="45">
        <v>2.4736766800000001</v>
      </c>
    </row>
    <row r="3054" spans="3:6">
      <c r="C3054" s="268" t="s">
        <v>1982</v>
      </c>
      <c r="D3054" s="45">
        <v>4.7686260000000003</v>
      </c>
      <c r="E3054" s="45">
        <v>2.47367706</v>
      </c>
      <c r="F3054" s="45">
        <v>2.4736766800000001</v>
      </c>
    </row>
    <row r="3055" spans="3:6">
      <c r="C3055" s="267" t="s">
        <v>1983</v>
      </c>
      <c r="D3055" s="45">
        <v>6.7315509999999996</v>
      </c>
      <c r="E3055" s="45">
        <v>2.47368101</v>
      </c>
      <c r="F3055" s="45">
        <v>2.4736766700000001</v>
      </c>
    </row>
    <row r="3056" spans="3:6">
      <c r="C3056" s="268" t="s">
        <v>1984</v>
      </c>
      <c r="D3056" s="45">
        <v>6.7315509999999996</v>
      </c>
      <c r="E3056" s="45">
        <v>2.47368101</v>
      </c>
      <c r="F3056" s="45">
        <v>2.4736766700000001</v>
      </c>
    </row>
    <row r="3057" spans="3:6">
      <c r="C3057" s="267" t="s">
        <v>1985</v>
      </c>
      <c r="D3057" s="45">
        <v>11.208701</v>
      </c>
      <c r="E3057" s="45">
        <v>9.0000000000000007E-7</v>
      </c>
      <c r="F3057" s="45">
        <v>0</v>
      </c>
    </row>
    <row r="3058" spans="3:6">
      <c r="C3058" s="268" t="s">
        <v>1986</v>
      </c>
      <c r="D3058" s="45">
        <v>11.208701</v>
      </c>
      <c r="E3058" s="45">
        <v>9.0000000000000007E-7</v>
      </c>
      <c r="F3058" s="45">
        <v>0</v>
      </c>
    </row>
    <row r="3059" spans="3:6">
      <c r="C3059" s="267" t="s">
        <v>1987</v>
      </c>
      <c r="D3059" s="45">
        <v>11.208701</v>
      </c>
      <c r="E3059" s="45">
        <v>3.8080180000000001</v>
      </c>
      <c r="F3059" s="45">
        <v>3.8080170799999999</v>
      </c>
    </row>
    <row r="3060" spans="3:6">
      <c r="C3060" s="268" t="s">
        <v>1988</v>
      </c>
      <c r="D3060" s="45">
        <v>11.208701</v>
      </c>
      <c r="E3060" s="45">
        <v>3.8080180000000001</v>
      </c>
      <c r="F3060" s="45">
        <v>3.8080170799999999</v>
      </c>
    </row>
    <row r="3061" spans="3:6">
      <c r="C3061" s="267" t="s">
        <v>1989</v>
      </c>
      <c r="D3061" s="45">
        <v>4.7686260000000003</v>
      </c>
      <c r="E3061" s="45">
        <v>1.519765</v>
      </c>
      <c r="F3061" s="45">
        <v>1.51976398</v>
      </c>
    </row>
    <row r="3062" spans="3:6">
      <c r="C3062" s="268" t="s">
        <v>1990</v>
      </c>
      <c r="D3062" s="45">
        <v>4.7686260000000003</v>
      </c>
      <c r="E3062" s="45">
        <v>1.519765</v>
      </c>
      <c r="F3062" s="45">
        <v>1.51976398</v>
      </c>
    </row>
    <row r="3063" spans="3:6">
      <c r="C3063" s="267" t="s">
        <v>525</v>
      </c>
      <c r="D3063" s="45">
        <v>49.666590999999997</v>
      </c>
      <c r="E3063" s="45">
        <v>24.431158879999998</v>
      </c>
      <c r="F3063" s="45">
        <v>20.606971079999997</v>
      </c>
    </row>
    <row r="3064" spans="3:6">
      <c r="C3064" s="268" t="s">
        <v>872</v>
      </c>
      <c r="D3064" s="45">
        <v>38.457889999999999</v>
      </c>
      <c r="E3064" s="45">
        <v>16.79895788</v>
      </c>
      <c r="F3064" s="45">
        <v>16.798953999999998</v>
      </c>
    </row>
    <row r="3065" spans="3:6">
      <c r="C3065" s="268" t="s">
        <v>1991</v>
      </c>
      <c r="D3065" s="45">
        <v>11.208701</v>
      </c>
      <c r="E3065" s="45">
        <v>7.6322010000000002</v>
      </c>
      <c r="F3065" s="45">
        <v>3.8080170799999999</v>
      </c>
    </row>
    <row r="3066" spans="3:6">
      <c r="C3066" s="267" t="s">
        <v>1992</v>
      </c>
      <c r="D3066" s="45">
        <v>4.7686260000000003</v>
      </c>
      <c r="E3066" s="45">
        <v>4.945576</v>
      </c>
      <c r="F3066" s="45">
        <v>4.8932039600000001</v>
      </c>
    </row>
    <row r="3067" spans="3:6">
      <c r="C3067" s="268" t="s">
        <v>1993</v>
      </c>
      <c r="D3067" s="45">
        <v>4.7686260000000003</v>
      </c>
      <c r="E3067" s="45">
        <v>4.945576</v>
      </c>
      <c r="F3067" s="45">
        <v>4.8932039600000001</v>
      </c>
    </row>
    <row r="3068" spans="3:6">
      <c r="C3068" s="267" t="s">
        <v>1994</v>
      </c>
      <c r="D3068" s="45">
        <v>11.208701</v>
      </c>
      <c r="E3068" s="45">
        <v>8.2627360000000003</v>
      </c>
      <c r="F3068" s="45">
        <v>3.7397709799999999</v>
      </c>
    </row>
    <row r="3069" spans="3:6">
      <c r="C3069" s="268" t="s">
        <v>1995</v>
      </c>
      <c r="D3069" s="45">
        <v>11.208701</v>
      </c>
      <c r="E3069" s="45">
        <v>8.2627360000000003</v>
      </c>
      <c r="F3069" s="45">
        <v>3.7397709799999999</v>
      </c>
    </row>
    <row r="3070" spans="3:6">
      <c r="C3070" s="267" t="s">
        <v>1996</v>
      </c>
      <c r="D3070" s="45">
        <v>11.208701</v>
      </c>
      <c r="E3070" s="45">
        <v>10.739334960000001</v>
      </c>
      <c r="F3070" s="45">
        <v>6.2163695300000006</v>
      </c>
    </row>
    <row r="3071" spans="3:6">
      <c r="C3071" s="268" t="s">
        <v>1997</v>
      </c>
      <c r="D3071" s="45">
        <v>11.208701</v>
      </c>
      <c r="E3071" s="45">
        <v>10.739334960000001</v>
      </c>
      <c r="F3071" s="45">
        <v>6.2163695300000006</v>
      </c>
    </row>
    <row r="3072" spans="3:6">
      <c r="C3072" s="267" t="s">
        <v>2719</v>
      </c>
      <c r="D3072" s="45">
        <v>4.7686260000000003</v>
      </c>
      <c r="E3072" s="45">
        <v>1.1183000000000001</v>
      </c>
      <c r="F3072" s="45">
        <v>1.1182999299999998</v>
      </c>
    </row>
    <row r="3073" spans="3:6">
      <c r="C3073" s="268" t="s">
        <v>1998</v>
      </c>
      <c r="D3073" s="45">
        <v>4.7686260000000003</v>
      </c>
      <c r="E3073" s="45">
        <v>1.1183000000000001</v>
      </c>
      <c r="F3073" s="45">
        <v>1.1182999299999998</v>
      </c>
    </row>
    <row r="3074" spans="3:6">
      <c r="C3074" s="267" t="s">
        <v>1999</v>
      </c>
      <c r="D3074" s="45">
        <v>6.7315509999999996</v>
      </c>
      <c r="E3074" s="45">
        <v>5.2791699999999997</v>
      </c>
      <c r="F3074" s="45">
        <v>2.0961632699999999</v>
      </c>
    </row>
    <row r="3075" spans="3:6">
      <c r="C3075" s="268" t="s">
        <v>2000</v>
      </c>
      <c r="D3075" s="45">
        <v>6.7315509999999996</v>
      </c>
      <c r="E3075" s="45">
        <v>5.2791699999999997</v>
      </c>
      <c r="F3075" s="45">
        <v>2.0961632699999999</v>
      </c>
    </row>
    <row r="3076" spans="3:6">
      <c r="C3076" s="267" t="s">
        <v>2001</v>
      </c>
      <c r="D3076" s="45">
        <v>11.208701</v>
      </c>
      <c r="E3076" s="45">
        <v>8.2301377300000009</v>
      </c>
      <c r="F3076" s="45">
        <v>3.7282435999999999</v>
      </c>
    </row>
    <row r="3077" spans="3:6">
      <c r="C3077" s="268" t="s">
        <v>2002</v>
      </c>
      <c r="D3077" s="45">
        <v>11.208701</v>
      </c>
      <c r="E3077" s="45">
        <v>8.2301377300000009</v>
      </c>
      <c r="F3077" s="45">
        <v>3.7282435999999999</v>
      </c>
    </row>
    <row r="3078" spans="3:6">
      <c r="C3078" s="267" t="s">
        <v>2003</v>
      </c>
      <c r="D3078" s="45">
        <v>11.208701</v>
      </c>
      <c r="E3078" s="45">
        <v>8.2301364499999998</v>
      </c>
      <c r="F3078" s="45">
        <v>3.7282435999999999</v>
      </c>
    </row>
    <row r="3079" spans="3:6">
      <c r="C3079" s="268" t="s">
        <v>2004</v>
      </c>
      <c r="D3079" s="45">
        <v>11.208701</v>
      </c>
      <c r="E3079" s="45">
        <v>8.2301364499999998</v>
      </c>
      <c r="F3079" s="45">
        <v>3.7282435999999999</v>
      </c>
    </row>
    <row r="3080" spans="3:6">
      <c r="C3080" s="267" t="s">
        <v>2005</v>
      </c>
      <c r="D3080" s="45">
        <v>4.7686260000000003</v>
      </c>
      <c r="E3080" s="45">
        <v>0</v>
      </c>
      <c r="F3080" s="45">
        <v>0</v>
      </c>
    </row>
    <row r="3081" spans="3:6">
      <c r="C3081" s="268" t="s">
        <v>2006</v>
      </c>
      <c r="D3081" s="45">
        <v>4.7686260000000003</v>
      </c>
      <c r="E3081" s="45">
        <v>0</v>
      </c>
      <c r="F3081" s="45">
        <v>0</v>
      </c>
    </row>
    <row r="3082" spans="3:6">
      <c r="C3082" s="267" t="s">
        <v>2007</v>
      </c>
      <c r="D3082" s="45">
        <v>11.208701</v>
      </c>
      <c r="E3082" s="45">
        <v>6.6061079999999999</v>
      </c>
      <c r="F3082" s="45">
        <v>6.6061073099999996</v>
      </c>
    </row>
    <row r="3083" spans="3:6">
      <c r="C3083" s="268" t="s">
        <v>2008</v>
      </c>
      <c r="D3083" s="45">
        <v>11.208701</v>
      </c>
      <c r="E3083" s="45">
        <v>6.6061079999999999</v>
      </c>
      <c r="F3083" s="45">
        <v>6.6061073099999996</v>
      </c>
    </row>
    <row r="3084" spans="3:6">
      <c r="C3084" s="267" t="s">
        <v>2009</v>
      </c>
      <c r="D3084" s="45">
        <v>11.208701</v>
      </c>
      <c r="E3084" s="45">
        <v>6.6061079999999999</v>
      </c>
      <c r="F3084" s="45">
        <v>6.6061073099999996</v>
      </c>
    </row>
    <row r="3085" spans="3:6">
      <c r="C3085" s="268" t="s">
        <v>2010</v>
      </c>
      <c r="D3085" s="45">
        <v>11.208701</v>
      </c>
      <c r="E3085" s="45">
        <v>6.6061079999999999</v>
      </c>
      <c r="F3085" s="45">
        <v>6.6061073099999996</v>
      </c>
    </row>
    <row r="3086" spans="3:6">
      <c r="C3086" s="267" t="s">
        <v>526</v>
      </c>
      <c r="D3086" s="45">
        <v>32.649233000000002</v>
      </c>
      <c r="E3086" s="45">
        <v>149.1148014</v>
      </c>
      <c r="F3086" s="45">
        <v>142.03872452000002</v>
      </c>
    </row>
    <row r="3087" spans="3:6">
      <c r="C3087" s="268" t="s">
        <v>873</v>
      </c>
      <c r="D3087" s="45">
        <v>32.649233000000002</v>
      </c>
      <c r="E3087" s="45">
        <v>0</v>
      </c>
      <c r="F3087" s="45">
        <v>0</v>
      </c>
    </row>
    <row r="3088" spans="3:6">
      <c r="C3088" s="268" t="s">
        <v>1095</v>
      </c>
      <c r="D3088" s="45">
        <v>0</v>
      </c>
      <c r="E3088" s="45">
        <v>149.1148014</v>
      </c>
      <c r="F3088" s="45">
        <v>142.03872452000002</v>
      </c>
    </row>
    <row r="3089" spans="3:6">
      <c r="C3089" s="267" t="s">
        <v>3894</v>
      </c>
      <c r="D3089" s="45">
        <v>4.7686260000000003</v>
      </c>
      <c r="E3089" s="45">
        <v>1.1234550000000001</v>
      </c>
      <c r="F3089" s="45">
        <v>1.1234542700000001</v>
      </c>
    </row>
    <row r="3090" spans="3:6">
      <c r="C3090" s="268" t="s">
        <v>2011</v>
      </c>
      <c r="D3090" s="45">
        <v>4.7686260000000003</v>
      </c>
      <c r="E3090" s="45">
        <v>1.1234550000000001</v>
      </c>
      <c r="F3090" s="45">
        <v>1.1234542700000001</v>
      </c>
    </row>
    <row r="3091" spans="3:6">
      <c r="C3091" s="267" t="s">
        <v>3885</v>
      </c>
      <c r="D3091" s="45">
        <v>0</v>
      </c>
      <c r="E3091" s="45">
        <v>60</v>
      </c>
      <c r="F3091" s="45">
        <v>59.999931959999998</v>
      </c>
    </row>
    <row r="3092" spans="3:6">
      <c r="C3092" s="268" t="s">
        <v>1095</v>
      </c>
      <c r="D3092" s="45">
        <v>0</v>
      </c>
      <c r="E3092" s="45">
        <v>60</v>
      </c>
      <c r="F3092" s="45">
        <v>59.999931959999998</v>
      </c>
    </row>
    <row r="3093" spans="3:6">
      <c r="C3093" s="267" t="s">
        <v>527</v>
      </c>
      <c r="D3093" s="45">
        <v>47.760412000000002</v>
      </c>
      <c r="E3093" s="45">
        <v>0</v>
      </c>
      <c r="F3093" s="45">
        <v>0</v>
      </c>
    </row>
    <row r="3094" spans="3:6">
      <c r="C3094" s="268" t="s">
        <v>875</v>
      </c>
      <c r="D3094" s="45">
        <v>47.760412000000002</v>
      </c>
      <c r="E3094" s="45">
        <v>0</v>
      </c>
      <c r="F3094" s="45">
        <v>0</v>
      </c>
    </row>
    <row r="3095" spans="3:6">
      <c r="C3095" s="267" t="s">
        <v>3893</v>
      </c>
      <c r="D3095" s="45">
        <v>11.208701</v>
      </c>
      <c r="E3095" s="45">
        <v>6.6061079999999999</v>
      </c>
      <c r="F3095" s="45">
        <v>6.6061073200000004</v>
      </c>
    </row>
    <row r="3096" spans="3:6">
      <c r="C3096" s="268" t="s">
        <v>2012</v>
      </c>
      <c r="D3096" s="45">
        <v>11.208701</v>
      </c>
      <c r="E3096" s="45">
        <v>6.6061079999999999</v>
      </c>
      <c r="F3096" s="45">
        <v>6.6061073200000004</v>
      </c>
    </row>
    <row r="3097" spans="3:6">
      <c r="C3097" s="267" t="s">
        <v>2013</v>
      </c>
      <c r="D3097" s="45">
        <v>4.7686260000000003</v>
      </c>
      <c r="E3097" s="45">
        <v>2.50902775</v>
      </c>
      <c r="F3097" s="45">
        <v>2.5090267499999999</v>
      </c>
    </row>
    <row r="3098" spans="3:6">
      <c r="C3098" s="268" t="s">
        <v>2014</v>
      </c>
      <c r="D3098" s="45">
        <v>4.7686260000000003</v>
      </c>
      <c r="E3098" s="45">
        <v>2.50902775</v>
      </c>
      <c r="F3098" s="45">
        <v>2.5090267499999999</v>
      </c>
    </row>
    <row r="3099" spans="3:6">
      <c r="C3099" s="267" t="s">
        <v>2015</v>
      </c>
      <c r="D3099" s="45">
        <v>11.208701</v>
      </c>
      <c r="E3099" s="45">
        <v>2.50902775</v>
      </c>
      <c r="F3099" s="45">
        <v>2.5090267499999999</v>
      </c>
    </row>
    <row r="3100" spans="3:6">
      <c r="C3100" s="268" t="s">
        <v>2016</v>
      </c>
      <c r="D3100" s="45">
        <v>11.208701</v>
      </c>
      <c r="E3100" s="45">
        <v>2.50902775</v>
      </c>
      <c r="F3100" s="45">
        <v>2.5090267499999999</v>
      </c>
    </row>
    <row r="3101" spans="3:6">
      <c r="C3101" s="267" t="s">
        <v>2017</v>
      </c>
      <c r="D3101" s="45">
        <v>11.208701</v>
      </c>
      <c r="E3101" s="45">
        <v>2.50902775</v>
      </c>
      <c r="F3101" s="45">
        <v>2.5090267499999999</v>
      </c>
    </row>
    <row r="3102" spans="3:6">
      <c r="C3102" s="268" t="s">
        <v>2018</v>
      </c>
      <c r="D3102" s="45">
        <v>11.208701</v>
      </c>
      <c r="E3102" s="45">
        <v>2.50902775</v>
      </c>
      <c r="F3102" s="45">
        <v>2.5090267499999999</v>
      </c>
    </row>
    <row r="3103" spans="3:6">
      <c r="C3103" s="267" t="s">
        <v>3892</v>
      </c>
      <c r="D3103" s="45">
        <v>0</v>
      </c>
      <c r="E3103" s="45">
        <v>5.7906457199999997</v>
      </c>
      <c r="F3103" s="45">
        <v>4.6325157800000003</v>
      </c>
    </row>
    <row r="3104" spans="3:6">
      <c r="C3104" s="268" t="s">
        <v>3124</v>
      </c>
      <c r="D3104" s="45">
        <v>0</v>
      </c>
      <c r="E3104" s="45">
        <v>5.7906457199999997</v>
      </c>
      <c r="F3104" s="45">
        <v>4.6325157800000003</v>
      </c>
    </row>
    <row r="3105" spans="3:6">
      <c r="C3105" s="267" t="s">
        <v>2019</v>
      </c>
      <c r="D3105" s="45">
        <v>11.208701</v>
      </c>
      <c r="E3105" s="45">
        <v>1.1117336200000001</v>
      </c>
      <c r="F3105" s="45">
        <v>1.1117336200000001</v>
      </c>
    </row>
    <row r="3106" spans="3:6">
      <c r="C3106" s="268" t="s">
        <v>2020</v>
      </c>
      <c r="D3106" s="45">
        <v>11.208701</v>
      </c>
      <c r="E3106" s="45">
        <v>1.1117336200000001</v>
      </c>
      <c r="F3106" s="45">
        <v>1.1117336200000001</v>
      </c>
    </row>
    <row r="3107" spans="3:6">
      <c r="C3107" s="267" t="s">
        <v>2021</v>
      </c>
      <c r="D3107" s="45">
        <v>11.208701</v>
      </c>
      <c r="E3107" s="45">
        <v>2.5219546200000003</v>
      </c>
      <c r="F3107" s="45">
        <v>2.5219541200000002</v>
      </c>
    </row>
    <row r="3108" spans="3:6">
      <c r="C3108" s="268" t="s">
        <v>2022</v>
      </c>
      <c r="D3108" s="45">
        <v>11.208701</v>
      </c>
      <c r="E3108" s="45">
        <v>2.5219546200000003</v>
      </c>
      <c r="F3108" s="45">
        <v>2.5219541200000002</v>
      </c>
    </row>
    <row r="3109" spans="3:6">
      <c r="C3109" s="267" t="s">
        <v>3888</v>
      </c>
      <c r="D3109" s="45">
        <v>0</v>
      </c>
      <c r="E3109" s="45">
        <v>226.86273677</v>
      </c>
      <c r="F3109" s="45">
        <v>226.86273677</v>
      </c>
    </row>
    <row r="3110" spans="3:6">
      <c r="C3110" s="268" t="s">
        <v>3256</v>
      </c>
      <c r="D3110" s="45">
        <v>0</v>
      </c>
      <c r="E3110" s="45">
        <v>226.86273677</v>
      </c>
      <c r="F3110" s="45">
        <v>226.86273677</v>
      </c>
    </row>
    <row r="3111" spans="3:6">
      <c r="C3111" s="267" t="s">
        <v>2023</v>
      </c>
      <c r="D3111" s="45">
        <v>4.7686260000000003</v>
      </c>
      <c r="E3111" s="45">
        <v>1.0729409399999998</v>
      </c>
      <c r="F3111" s="45">
        <v>1.0729407900000001</v>
      </c>
    </row>
    <row r="3112" spans="3:6">
      <c r="C3112" s="268" t="s">
        <v>2024</v>
      </c>
      <c r="D3112" s="45">
        <v>4.7686260000000003</v>
      </c>
      <c r="E3112" s="45">
        <v>1.0729409399999998</v>
      </c>
      <c r="F3112" s="45">
        <v>1.0729407900000001</v>
      </c>
    </row>
    <row r="3113" spans="3:6">
      <c r="C3113" s="267" t="s">
        <v>2025</v>
      </c>
      <c r="D3113" s="45">
        <v>11.208701</v>
      </c>
      <c r="E3113" s="45">
        <v>2.5219556299999999</v>
      </c>
      <c r="F3113" s="45">
        <v>2.5219541299999997</v>
      </c>
    </row>
    <row r="3114" spans="3:6">
      <c r="C3114" s="268" t="s">
        <v>2026</v>
      </c>
      <c r="D3114" s="45">
        <v>11.208701</v>
      </c>
      <c r="E3114" s="45">
        <v>2.5219556299999999</v>
      </c>
      <c r="F3114" s="45">
        <v>2.5219541299999997</v>
      </c>
    </row>
    <row r="3115" spans="3:6">
      <c r="C3115" s="267" t="s">
        <v>2027</v>
      </c>
      <c r="D3115" s="45">
        <v>6.7315509999999996</v>
      </c>
      <c r="E3115" s="45">
        <v>1.51459915</v>
      </c>
      <c r="F3115" s="45">
        <v>1.5145988300000002</v>
      </c>
    </row>
    <row r="3116" spans="3:6">
      <c r="C3116" s="268" t="s">
        <v>2028</v>
      </c>
      <c r="D3116" s="45">
        <v>6.7315509999999996</v>
      </c>
      <c r="E3116" s="45">
        <v>1.51459915</v>
      </c>
      <c r="F3116" s="45">
        <v>1.5145988300000002</v>
      </c>
    </row>
    <row r="3117" spans="3:6">
      <c r="C3117" s="267" t="s">
        <v>2029</v>
      </c>
      <c r="D3117" s="45">
        <v>6.7315509999999996</v>
      </c>
      <c r="E3117" s="45">
        <v>0</v>
      </c>
      <c r="F3117" s="45">
        <v>0</v>
      </c>
    </row>
    <row r="3118" spans="3:6">
      <c r="C3118" s="268" t="s">
        <v>2030</v>
      </c>
      <c r="D3118" s="45">
        <v>6.7315509999999996</v>
      </c>
      <c r="E3118" s="45">
        <v>0</v>
      </c>
      <c r="F3118" s="45">
        <v>0</v>
      </c>
    </row>
    <row r="3119" spans="3:6">
      <c r="C3119" s="267" t="s">
        <v>3891</v>
      </c>
      <c r="D3119" s="45">
        <v>0</v>
      </c>
      <c r="E3119" s="45">
        <v>5.98688544</v>
      </c>
      <c r="F3119" s="45">
        <v>0</v>
      </c>
    </row>
    <row r="3120" spans="3:6">
      <c r="C3120" s="268" t="s">
        <v>3298</v>
      </c>
      <c r="D3120" s="45">
        <v>0</v>
      </c>
      <c r="E3120" s="45">
        <v>5.98688544</v>
      </c>
      <c r="F3120" s="45">
        <v>0</v>
      </c>
    </row>
    <row r="3121" spans="3:6">
      <c r="C3121" s="267" t="s">
        <v>2720</v>
      </c>
      <c r="D3121" s="45">
        <v>4.7686260000000003</v>
      </c>
      <c r="E3121" s="45">
        <v>1.4161710000000001</v>
      </c>
      <c r="F3121" s="45">
        <v>1.4161702599999999</v>
      </c>
    </row>
    <row r="3122" spans="3:6">
      <c r="C3122" s="268" t="s">
        <v>2031</v>
      </c>
      <c r="D3122" s="45">
        <v>4.7686260000000003</v>
      </c>
      <c r="E3122" s="45">
        <v>1.4161710000000001</v>
      </c>
      <c r="F3122" s="45">
        <v>1.4161702599999999</v>
      </c>
    </row>
    <row r="3123" spans="3:6">
      <c r="C3123" s="267" t="s">
        <v>3890</v>
      </c>
      <c r="D3123" s="45">
        <v>300.72103199999998</v>
      </c>
      <c r="E3123" s="45">
        <v>304.70120427999996</v>
      </c>
      <c r="F3123" s="45">
        <v>298.65557865</v>
      </c>
    </row>
    <row r="3124" spans="3:6">
      <c r="C3124" s="268" t="s">
        <v>2661</v>
      </c>
      <c r="D3124" s="45">
        <v>300.72103199999998</v>
      </c>
      <c r="E3124" s="45">
        <v>304.70120427999996</v>
      </c>
      <c r="F3124" s="45">
        <v>298.65557865</v>
      </c>
    </row>
    <row r="3125" spans="3:6">
      <c r="C3125" s="267" t="s">
        <v>2032</v>
      </c>
      <c r="D3125" s="45">
        <v>6.7315509999999996</v>
      </c>
      <c r="E3125" s="45">
        <v>4.6674509999999998</v>
      </c>
      <c r="F3125" s="45">
        <v>2.2706047099999997</v>
      </c>
    </row>
    <row r="3126" spans="3:6">
      <c r="C3126" s="268" t="s">
        <v>2033</v>
      </c>
      <c r="D3126" s="45">
        <v>6.7315509999999996</v>
      </c>
      <c r="E3126" s="45">
        <v>4.6674509999999998</v>
      </c>
      <c r="F3126" s="45">
        <v>2.2706047099999997</v>
      </c>
    </row>
    <row r="3127" spans="3:6">
      <c r="C3127" s="267" t="s">
        <v>2034</v>
      </c>
      <c r="D3127" s="45">
        <v>6.7315509999999996</v>
      </c>
      <c r="E3127" s="45">
        <v>2.2706050000000002</v>
      </c>
      <c r="F3127" s="45">
        <v>2.2706047099999997</v>
      </c>
    </row>
    <row r="3128" spans="3:6">
      <c r="C3128" s="268" t="s">
        <v>2035</v>
      </c>
      <c r="D3128" s="45">
        <v>6.7315509999999996</v>
      </c>
      <c r="E3128" s="45">
        <v>2.2706050000000002</v>
      </c>
      <c r="F3128" s="45">
        <v>2.2706047099999997</v>
      </c>
    </row>
    <row r="3129" spans="3:6">
      <c r="C3129" s="267" t="s">
        <v>2036</v>
      </c>
      <c r="D3129" s="45">
        <v>6.7315509999999996</v>
      </c>
      <c r="E3129" s="45">
        <v>0</v>
      </c>
      <c r="F3129" s="45">
        <v>0</v>
      </c>
    </row>
    <row r="3130" spans="3:6">
      <c r="C3130" s="268" t="s">
        <v>2037</v>
      </c>
      <c r="D3130" s="45">
        <v>6.7315509999999996</v>
      </c>
      <c r="E3130" s="45">
        <v>0</v>
      </c>
      <c r="F3130" s="45">
        <v>0</v>
      </c>
    </row>
    <row r="3131" spans="3:6">
      <c r="C3131" s="267" t="s">
        <v>2038</v>
      </c>
      <c r="D3131" s="45">
        <v>6.7315509999999996</v>
      </c>
      <c r="E3131" s="45">
        <v>2.2674378500000003</v>
      </c>
      <c r="F3131" s="45">
        <v>2.2674368199999999</v>
      </c>
    </row>
    <row r="3132" spans="3:6">
      <c r="C3132" s="268" t="s">
        <v>2039</v>
      </c>
      <c r="D3132" s="45">
        <v>6.7315509999999996</v>
      </c>
      <c r="E3132" s="45">
        <v>2.2674378500000003</v>
      </c>
      <c r="F3132" s="45">
        <v>2.2674368199999999</v>
      </c>
    </row>
    <row r="3133" spans="3:6">
      <c r="C3133" s="267" t="s">
        <v>2040</v>
      </c>
      <c r="D3133" s="45">
        <v>4.7686260000000003</v>
      </c>
      <c r="E3133" s="45">
        <v>1.9134861000000001</v>
      </c>
      <c r="F3133" s="45">
        <v>1.53078728</v>
      </c>
    </row>
    <row r="3134" spans="3:6">
      <c r="C3134" s="268" t="s">
        <v>2041</v>
      </c>
      <c r="D3134" s="45">
        <v>4.7686260000000003</v>
      </c>
      <c r="E3134" s="45">
        <v>1.9134861000000001</v>
      </c>
      <c r="F3134" s="45">
        <v>1.53078728</v>
      </c>
    </row>
    <row r="3135" spans="3:6">
      <c r="C3135" s="267" t="s">
        <v>3889</v>
      </c>
      <c r="D3135" s="45">
        <v>0</v>
      </c>
      <c r="E3135" s="45">
        <v>270.000001</v>
      </c>
      <c r="F3135" s="45">
        <v>269.999999</v>
      </c>
    </row>
    <row r="3136" spans="3:6">
      <c r="C3136" s="268" t="s">
        <v>3125</v>
      </c>
      <c r="D3136" s="45">
        <v>0</v>
      </c>
      <c r="E3136" s="45">
        <v>270.000001</v>
      </c>
      <c r="F3136" s="45">
        <v>269.999999</v>
      </c>
    </row>
    <row r="3137" spans="3:6">
      <c r="C3137" s="267" t="s">
        <v>2042</v>
      </c>
      <c r="D3137" s="45">
        <v>11.208701</v>
      </c>
      <c r="E3137" s="45">
        <v>3.5908009999999999</v>
      </c>
      <c r="F3137" s="45">
        <v>3.5907964799999998</v>
      </c>
    </row>
    <row r="3138" spans="3:6">
      <c r="C3138" s="268" t="s">
        <v>2043</v>
      </c>
      <c r="D3138" s="45">
        <v>11.208701</v>
      </c>
      <c r="E3138" s="45">
        <v>3.5908009999999999</v>
      </c>
      <c r="F3138" s="45">
        <v>3.5907964799999998</v>
      </c>
    </row>
    <row r="3139" spans="3:6">
      <c r="C3139" s="267" t="s">
        <v>2044</v>
      </c>
      <c r="D3139" s="45">
        <v>6.7315509999999996</v>
      </c>
      <c r="E3139" s="45">
        <v>2.2674409999999998</v>
      </c>
      <c r="F3139" s="45">
        <v>2.2674368199999999</v>
      </c>
    </row>
    <row r="3140" spans="3:6">
      <c r="C3140" s="268" t="s">
        <v>2045</v>
      </c>
      <c r="D3140" s="45">
        <v>6.7315509999999996</v>
      </c>
      <c r="E3140" s="45">
        <v>2.2674409999999998</v>
      </c>
      <c r="F3140" s="45">
        <v>2.2674368199999999</v>
      </c>
    </row>
    <row r="3141" spans="3:6">
      <c r="C3141" s="267" t="s">
        <v>2046</v>
      </c>
      <c r="D3141" s="45">
        <v>4.7686260000000003</v>
      </c>
      <c r="E3141" s="45">
        <v>1.9134861000000001</v>
      </c>
      <c r="F3141" s="45">
        <v>1.53078728</v>
      </c>
    </row>
    <row r="3142" spans="3:6">
      <c r="C3142" s="268" t="s">
        <v>2047</v>
      </c>
      <c r="D3142" s="45">
        <v>4.7686260000000003</v>
      </c>
      <c r="E3142" s="45">
        <v>1.9134861000000001</v>
      </c>
      <c r="F3142" s="45">
        <v>1.53078728</v>
      </c>
    </row>
    <row r="3143" spans="3:6">
      <c r="C3143" s="267" t="s">
        <v>2048</v>
      </c>
      <c r="D3143" s="45">
        <v>11.208701</v>
      </c>
      <c r="E3143" s="45">
        <v>4.1975629999999997</v>
      </c>
      <c r="F3143" s="45">
        <v>4.1975626799999999</v>
      </c>
    </row>
    <row r="3144" spans="3:6">
      <c r="C3144" s="268" t="s">
        <v>2049</v>
      </c>
      <c r="D3144" s="45">
        <v>11.208701</v>
      </c>
      <c r="E3144" s="45">
        <v>4.1975629999999997</v>
      </c>
      <c r="F3144" s="45">
        <v>4.1975626799999999</v>
      </c>
    </row>
    <row r="3145" spans="3:6">
      <c r="C3145" s="267" t="s">
        <v>2050</v>
      </c>
      <c r="D3145" s="45">
        <v>11.208701</v>
      </c>
      <c r="E3145" s="45">
        <v>2.4649471699999999</v>
      </c>
      <c r="F3145" s="45">
        <v>2.46494583</v>
      </c>
    </row>
    <row r="3146" spans="3:6">
      <c r="C3146" s="268" t="s">
        <v>2051</v>
      </c>
      <c r="D3146" s="45">
        <v>11.208701</v>
      </c>
      <c r="E3146" s="45">
        <v>2.4649471699999999</v>
      </c>
      <c r="F3146" s="45">
        <v>2.46494583</v>
      </c>
    </row>
    <row r="3147" spans="3:6">
      <c r="C3147" s="265" t="s">
        <v>281</v>
      </c>
      <c r="D3147" s="266">
        <v>0</v>
      </c>
      <c r="E3147" s="266">
        <v>752.78027970000005</v>
      </c>
      <c r="F3147" s="266">
        <v>752.78027899999995</v>
      </c>
    </row>
    <row r="3148" spans="3:6">
      <c r="C3148" s="267" t="s">
        <v>3888</v>
      </c>
      <c r="D3148" s="45">
        <v>0</v>
      </c>
      <c r="E3148" s="45">
        <v>499.85904669999996</v>
      </c>
      <c r="F3148" s="45">
        <v>499.85904599999998</v>
      </c>
    </row>
    <row r="3149" spans="3:6">
      <c r="C3149" s="268" t="s">
        <v>3256</v>
      </c>
      <c r="D3149" s="45">
        <v>0</v>
      </c>
      <c r="E3149" s="45">
        <v>499.85904669999996</v>
      </c>
      <c r="F3149" s="45">
        <v>499.85904599999998</v>
      </c>
    </row>
    <row r="3150" spans="3:6">
      <c r="C3150" s="267" t="s">
        <v>3887</v>
      </c>
      <c r="D3150" s="45">
        <v>0</v>
      </c>
      <c r="E3150" s="45">
        <v>252.921233</v>
      </c>
      <c r="F3150" s="45">
        <v>252.921233</v>
      </c>
    </row>
    <row r="3151" spans="3:6">
      <c r="C3151" s="268" t="s">
        <v>3256</v>
      </c>
      <c r="D3151" s="45">
        <v>0</v>
      </c>
      <c r="E3151" s="45">
        <v>252.921233</v>
      </c>
      <c r="F3151" s="45">
        <v>252.921233</v>
      </c>
    </row>
    <row r="3152" spans="3:6">
      <c r="C3152" s="265" t="s">
        <v>296</v>
      </c>
      <c r="D3152" s="266">
        <v>1211.993465</v>
      </c>
      <c r="E3152" s="266">
        <v>884.82179716999997</v>
      </c>
      <c r="F3152" s="266">
        <v>884.82179230000008</v>
      </c>
    </row>
    <row r="3153" spans="3:6">
      <c r="C3153" s="267" t="s">
        <v>3886</v>
      </c>
      <c r="D3153" s="45">
        <v>1022.723262</v>
      </c>
      <c r="E3153" s="45">
        <v>712.72326199999998</v>
      </c>
      <c r="F3153" s="45">
        <v>712.72326199999998</v>
      </c>
    </row>
    <row r="3154" spans="3:6">
      <c r="C3154" s="268" t="s">
        <v>854</v>
      </c>
      <c r="D3154" s="45">
        <v>1022.723262</v>
      </c>
      <c r="E3154" s="45">
        <v>712.72326199999998</v>
      </c>
      <c r="F3154" s="45">
        <v>712.72326199999998</v>
      </c>
    </row>
    <row r="3155" spans="3:6">
      <c r="C3155" s="267" t="s">
        <v>3255</v>
      </c>
      <c r="D3155" s="45">
        <v>0</v>
      </c>
      <c r="E3155" s="45">
        <v>3.5360520000000002</v>
      </c>
      <c r="F3155" s="45">
        <v>3.53605101</v>
      </c>
    </row>
    <row r="3156" spans="3:6">
      <c r="C3156" s="268" t="s">
        <v>3254</v>
      </c>
      <c r="D3156" s="45">
        <v>0</v>
      </c>
      <c r="E3156" s="45">
        <v>3.5360520000000002</v>
      </c>
      <c r="F3156" s="45">
        <v>3.53605101</v>
      </c>
    </row>
    <row r="3157" spans="3:6">
      <c r="C3157" s="267" t="s">
        <v>3253</v>
      </c>
      <c r="D3157" s="45">
        <v>0</v>
      </c>
      <c r="E3157" s="45">
        <v>2.8100000000000002E-6</v>
      </c>
      <c r="F3157" s="45">
        <v>0</v>
      </c>
    </row>
    <row r="3158" spans="3:6">
      <c r="C3158" s="268" t="s">
        <v>3252</v>
      </c>
      <c r="D3158" s="45">
        <v>0</v>
      </c>
      <c r="E3158" s="45">
        <v>2.8100000000000002E-6</v>
      </c>
      <c r="F3158" s="45">
        <v>0</v>
      </c>
    </row>
    <row r="3159" spans="3:6">
      <c r="C3159" s="267" t="s">
        <v>526</v>
      </c>
      <c r="D3159" s="45">
        <v>132.48914199999999</v>
      </c>
      <c r="E3159" s="45">
        <v>108.49907</v>
      </c>
      <c r="F3159" s="45">
        <v>108.49906893000001</v>
      </c>
    </row>
    <row r="3160" spans="3:6">
      <c r="C3160" s="268" t="s">
        <v>1095</v>
      </c>
      <c r="D3160" s="45">
        <v>132.48914199999999</v>
      </c>
      <c r="E3160" s="45">
        <v>108.49907</v>
      </c>
      <c r="F3160" s="45">
        <v>108.49906893000001</v>
      </c>
    </row>
    <row r="3161" spans="3:6">
      <c r="C3161" s="267" t="s">
        <v>3885</v>
      </c>
      <c r="D3161" s="45">
        <v>56.781061000000001</v>
      </c>
      <c r="E3161" s="45">
        <v>0</v>
      </c>
      <c r="F3161" s="45">
        <v>0</v>
      </c>
    </row>
    <row r="3162" spans="3:6">
      <c r="C3162" s="268" t="s">
        <v>1095</v>
      </c>
      <c r="D3162" s="45">
        <v>56.781061000000001</v>
      </c>
      <c r="E3162" s="45">
        <v>0</v>
      </c>
      <c r="F3162" s="45">
        <v>0</v>
      </c>
    </row>
    <row r="3163" spans="3:6">
      <c r="C3163" s="267" t="s">
        <v>3887</v>
      </c>
      <c r="D3163" s="45">
        <v>0</v>
      </c>
      <c r="E3163" s="45">
        <v>60.063410359999999</v>
      </c>
      <c r="F3163" s="45">
        <v>60.063410359999999</v>
      </c>
    </row>
    <row r="3164" spans="3:6">
      <c r="C3164" s="268" t="s">
        <v>3256</v>
      </c>
      <c r="D3164" s="45">
        <v>0</v>
      </c>
      <c r="E3164" s="45">
        <v>60.063410359999999</v>
      </c>
      <c r="F3164" s="45">
        <v>60.063410359999999</v>
      </c>
    </row>
    <row r="3165" spans="3:6">
      <c r="C3165" s="265" t="s">
        <v>282</v>
      </c>
      <c r="D3165" s="266">
        <v>228.95</v>
      </c>
      <c r="E3165" s="266">
        <v>16.127500000000001</v>
      </c>
      <c r="F3165" s="266">
        <v>0</v>
      </c>
    </row>
    <row r="3166" spans="3:6">
      <c r="C3166" s="267" t="s">
        <v>280</v>
      </c>
      <c r="D3166" s="45">
        <v>228.95</v>
      </c>
      <c r="E3166" s="45">
        <v>16.127500000000001</v>
      </c>
      <c r="F3166" s="45">
        <v>0</v>
      </c>
    </row>
    <row r="3167" spans="3:6">
      <c r="C3167" s="268" t="s">
        <v>876</v>
      </c>
      <c r="D3167" s="45">
        <v>228.95</v>
      </c>
      <c r="E3167" s="45">
        <v>16.127500000000001</v>
      </c>
      <c r="F3167" s="45">
        <v>0</v>
      </c>
    </row>
    <row r="3168" spans="3:6">
      <c r="C3168" s="193" t="s">
        <v>528</v>
      </c>
      <c r="D3168" s="45">
        <v>291.33034800000001</v>
      </c>
      <c r="E3168" s="45">
        <v>327.83013346999996</v>
      </c>
      <c r="F3168" s="45">
        <v>285.98326627</v>
      </c>
    </row>
    <row r="3169" spans="3:6">
      <c r="C3169" s="265" t="s">
        <v>279</v>
      </c>
      <c r="D3169" s="266">
        <v>291.33034800000001</v>
      </c>
      <c r="E3169" s="266">
        <v>327.83013346999996</v>
      </c>
      <c r="F3169" s="266">
        <v>285.98326627</v>
      </c>
    </row>
    <row r="3170" spans="3:6">
      <c r="C3170" s="267" t="s">
        <v>2052</v>
      </c>
      <c r="D3170" s="45">
        <v>5.1495439999999997</v>
      </c>
      <c r="E3170" s="45">
        <v>8.6988610000000008</v>
      </c>
      <c r="F3170" s="45">
        <v>8.6988598200000009</v>
      </c>
    </row>
    <row r="3171" spans="3:6">
      <c r="C3171" s="268" t="s">
        <v>2053</v>
      </c>
      <c r="D3171" s="45">
        <v>5.1495439999999997</v>
      </c>
      <c r="E3171" s="45">
        <v>8.6988610000000008</v>
      </c>
      <c r="F3171" s="45">
        <v>8.6988598200000009</v>
      </c>
    </row>
    <row r="3172" spans="3:6">
      <c r="C3172" s="267" t="s">
        <v>3386</v>
      </c>
      <c r="D3172" s="45">
        <v>0</v>
      </c>
      <c r="E3172" s="45">
        <v>24.121673140000002</v>
      </c>
      <c r="F3172" s="45">
        <v>24.121670559999998</v>
      </c>
    </row>
    <row r="3173" spans="3:6">
      <c r="C3173" s="268" t="s">
        <v>3385</v>
      </c>
      <c r="D3173" s="45">
        <v>0</v>
      </c>
      <c r="E3173" s="45">
        <v>24.121673140000002</v>
      </c>
      <c r="F3173" s="45">
        <v>24.121670559999998</v>
      </c>
    </row>
    <row r="3174" spans="3:6">
      <c r="C3174" s="267" t="s">
        <v>2054</v>
      </c>
      <c r="D3174" s="45">
        <v>21.825562999999999</v>
      </c>
      <c r="E3174" s="45">
        <v>9.9999999999999995E-7</v>
      </c>
      <c r="F3174" s="45">
        <v>0</v>
      </c>
    </row>
    <row r="3175" spans="3:6">
      <c r="C3175" s="268" t="s">
        <v>2055</v>
      </c>
      <c r="D3175" s="45">
        <v>21.825562999999999</v>
      </c>
      <c r="E3175" s="45">
        <v>9.9999999999999995E-7</v>
      </c>
      <c r="F3175" s="45">
        <v>0</v>
      </c>
    </row>
    <row r="3176" spans="3:6">
      <c r="C3176" s="267" t="s">
        <v>2056</v>
      </c>
      <c r="D3176" s="45">
        <v>11.249055</v>
      </c>
      <c r="E3176" s="45">
        <v>9.9999999999999995E-7</v>
      </c>
      <c r="F3176" s="45">
        <v>0</v>
      </c>
    </row>
    <row r="3177" spans="3:6">
      <c r="C3177" s="268" t="s">
        <v>2057</v>
      </c>
      <c r="D3177" s="45">
        <v>11.249055</v>
      </c>
      <c r="E3177" s="45">
        <v>9.9999999999999995E-7</v>
      </c>
      <c r="F3177" s="45">
        <v>0</v>
      </c>
    </row>
    <row r="3178" spans="3:6">
      <c r="C3178" s="267" t="s">
        <v>2721</v>
      </c>
      <c r="D3178" s="45">
        <v>11.249055</v>
      </c>
      <c r="E3178" s="45">
        <v>2.4816398500000001</v>
      </c>
      <c r="F3178" s="45">
        <v>2.48163898</v>
      </c>
    </row>
    <row r="3179" spans="3:6">
      <c r="C3179" s="268" t="s">
        <v>2058</v>
      </c>
      <c r="D3179" s="45">
        <v>11.249055</v>
      </c>
      <c r="E3179" s="45">
        <v>2.4816398500000001</v>
      </c>
      <c r="F3179" s="45">
        <v>2.48163898</v>
      </c>
    </row>
    <row r="3180" spans="3:6">
      <c r="C3180" s="267" t="s">
        <v>2059</v>
      </c>
      <c r="D3180" s="45">
        <v>11.249055</v>
      </c>
      <c r="E3180" s="45">
        <v>2.48163986</v>
      </c>
      <c r="F3180" s="45">
        <v>2.4816389700000001</v>
      </c>
    </row>
    <row r="3181" spans="3:6">
      <c r="C3181" s="268" t="s">
        <v>2060</v>
      </c>
      <c r="D3181" s="45">
        <v>11.249055</v>
      </c>
      <c r="E3181" s="45">
        <v>2.48163986</v>
      </c>
      <c r="F3181" s="45">
        <v>2.4816389700000001</v>
      </c>
    </row>
    <row r="3182" spans="3:6">
      <c r="C3182" s="267" t="s">
        <v>2061</v>
      </c>
      <c r="D3182" s="45">
        <v>6.7554939999999997</v>
      </c>
      <c r="E3182" s="45">
        <v>1.5693850600000001</v>
      </c>
      <c r="F3182" s="45">
        <v>1.5693846100000002</v>
      </c>
    </row>
    <row r="3183" spans="3:6">
      <c r="C3183" s="268" t="s">
        <v>2062</v>
      </c>
      <c r="D3183" s="45">
        <v>6.7554939999999997</v>
      </c>
      <c r="E3183" s="45">
        <v>1.5693850600000001</v>
      </c>
      <c r="F3183" s="45">
        <v>1.5693846100000002</v>
      </c>
    </row>
    <row r="3184" spans="3:6">
      <c r="C3184" s="267" t="s">
        <v>3884</v>
      </c>
      <c r="D3184" s="45">
        <v>12.430253</v>
      </c>
      <c r="E3184" s="45">
        <v>15.169537999999999</v>
      </c>
      <c r="F3184" s="45">
        <v>12.986969740000001</v>
      </c>
    </row>
    <row r="3185" spans="3:6">
      <c r="C3185" s="268" t="s">
        <v>2662</v>
      </c>
      <c r="D3185" s="45">
        <v>12.430253</v>
      </c>
      <c r="E3185" s="45">
        <v>15.169537999999999</v>
      </c>
      <c r="F3185" s="45">
        <v>12.986969740000001</v>
      </c>
    </row>
    <row r="3186" spans="3:6">
      <c r="C3186" s="267" t="s">
        <v>2063</v>
      </c>
      <c r="D3186" s="45">
        <v>6.7554939999999997</v>
      </c>
      <c r="E3186" s="45">
        <v>1.5693850600000001</v>
      </c>
      <c r="F3186" s="45">
        <v>1.5693846100000002</v>
      </c>
    </row>
    <row r="3187" spans="3:6">
      <c r="C3187" s="268" t="s">
        <v>2064</v>
      </c>
      <c r="D3187" s="45">
        <v>6.7554939999999997</v>
      </c>
      <c r="E3187" s="45">
        <v>1.5693850600000001</v>
      </c>
      <c r="F3187" s="45">
        <v>1.5693846100000002</v>
      </c>
    </row>
    <row r="3188" spans="3:6">
      <c r="C3188" s="267" t="s">
        <v>2065</v>
      </c>
      <c r="D3188" s="45">
        <v>21.825562999999999</v>
      </c>
      <c r="E3188" s="45">
        <v>7.765612</v>
      </c>
      <c r="F3188" s="45">
        <v>7.7656117800000004</v>
      </c>
    </row>
    <row r="3189" spans="3:6">
      <c r="C3189" s="268" t="s">
        <v>2066</v>
      </c>
      <c r="D3189" s="45">
        <v>21.825562999999999</v>
      </c>
      <c r="E3189" s="45">
        <v>7.765612</v>
      </c>
      <c r="F3189" s="45">
        <v>7.7656117800000004</v>
      </c>
    </row>
    <row r="3190" spans="3:6">
      <c r="C3190" s="267" t="s">
        <v>3883</v>
      </c>
      <c r="D3190" s="45">
        <v>19.672785999999999</v>
      </c>
      <c r="E3190" s="45">
        <v>12.787311000000001</v>
      </c>
      <c r="F3190" s="45">
        <v>12.786943920000001</v>
      </c>
    </row>
    <row r="3191" spans="3:6">
      <c r="C3191" s="268" t="s">
        <v>2779</v>
      </c>
      <c r="D3191" s="45">
        <v>19.672785999999999</v>
      </c>
      <c r="E3191" s="45">
        <v>12.787311000000001</v>
      </c>
      <c r="F3191" s="45">
        <v>12.786943920000001</v>
      </c>
    </row>
    <row r="3192" spans="3:6">
      <c r="C3192" s="267" t="s">
        <v>2067</v>
      </c>
      <c r="D3192" s="45">
        <v>6.7554939999999997</v>
      </c>
      <c r="E3192" s="45">
        <v>0</v>
      </c>
      <c r="F3192" s="45">
        <v>0</v>
      </c>
    </row>
    <row r="3193" spans="3:6">
      <c r="C3193" s="268" t="s">
        <v>2068</v>
      </c>
      <c r="D3193" s="45">
        <v>6.7554939999999997</v>
      </c>
      <c r="E3193" s="45">
        <v>0</v>
      </c>
      <c r="F3193" s="45">
        <v>0</v>
      </c>
    </row>
    <row r="3194" spans="3:6">
      <c r="C3194" s="267" t="s">
        <v>2069</v>
      </c>
      <c r="D3194" s="45">
        <v>11.249055</v>
      </c>
      <c r="E3194" s="45">
        <v>3.9332761499999997</v>
      </c>
      <c r="F3194" s="45">
        <v>0</v>
      </c>
    </row>
    <row r="3195" spans="3:6">
      <c r="C3195" s="268" t="s">
        <v>2070</v>
      </c>
      <c r="D3195" s="45">
        <v>11.249055</v>
      </c>
      <c r="E3195" s="45">
        <v>3.9332761499999997</v>
      </c>
      <c r="F3195" s="45">
        <v>0</v>
      </c>
    </row>
    <row r="3196" spans="3:6">
      <c r="C3196" s="267" t="s">
        <v>2071</v>
      </c>
      <c r="D3196" s="45">
        <v>11.249055</v>
      </c>
      <c r="E3196" s="45">
        <v>3.9332761499999997</v>
      </c>
      <c r="F3196" s="45">
        <v>0</v>
      </c>
    </row>
    <row r="3197" spans="3:6">
      <c r="C3197" s="268" t="s">
        <v>2072</v>
      </c>
      <c r="D3197" s="45">
        <v>11.249055</v>
      </c>
      <c r="E3197" s="45">
        <v>3.9332761499999997</v>
      </c>
      <c r="F3197" s="45">
        <v>0</v>
      </c>
    </row>
    <row r="3198" spans="3:6">
      <c r="C3198" s="267" t="s">
        <v>529</v>
      </c>
      <c r="D3198" s="45">
        <v>91.030631999999997</v>
      </c>
      <c r="E3198" s="45">
        <v>190.126791</v>
      </c>
      <c r="F3198" s="45">
        <v>159.55587700000001</v>
      </c>
    </row>
    <row r="3199" spans="3:6">
      <c r="C3199" s="268" t="s">
        <v>877</v>
      </c>
      <c r="D3199" s="45">
        <v>91.030631999999997</v>
      </c>
      <c r="E3199" s="45">
        <v>190.126791</v>
      </c>
      <c r="F3199" s="45">
        <v>159.55587700000001</v>
      </c>
    </row>
    <row r="3200" spans="3:6">
      <c r="C3200" s="267" t="s">
        <v>530</v>
      </c>
      <c r="D3200" s="45">
        <v>4.5927509999999998</v>
      </c>
      <c r="E3200" s="45">
        <v>4.1927510000000003</v>
      </c>
      <c r="F3200" s="45">
        <v>4.1911201699999996</v>
      </c>
    </row>
    <row r="3201" spans="3:6">
      <c r="C3201" s="268" t="s">
        <v>878</v>
      </c>
      <c r="D3201" s="45">
        <v>4.5927509999999998</v>
      </c>
      <c r="E3201" s="45">
        <v>4.1927510000000003</v>
      </c>
      <c r="F3201" s="45">
        <v>4.1911201699999996</v>
      </c>
    </row>
    <row r="3202" spans="3:6">
      <c r="C3202" s="267" t="s">
        <v>531</v>
      </c>
      <c r="D3202" s="45">
        <v>20.611708</v>
      </c>
      <c r="E3202" s="45">
        <v>9.2542770000000001</v>
      </c>
      <c r="F3202" s="45">
        <v>8.0624730299999996</v>
      </c>
    </row>
    <row r="3203" spans="3:6">
      <c r="C3203" s="268" t="s">
        <v>879</v>
      </c>
      <c r="D3203" s="45">
        <v>20.611708</v>
      </c>
      <c r="E3203" s="45">
        <v>9.2542770000000001</v>
      </c>
      <c r="F3203" s="45">
        <v>8.0624730299999996</v>
      </c>
    </row>
    <row r="3204" spans="3:6">
      <c r="C3204" s="267" t="s">
        <v>3251</v>
      </c>
      <c r="D3204" s="45">
        <v>0</v>
      </c>
      <c r="E3204" s="45">
        <v>0.53647768000000007</v>
      </c>
      <c r="F3204" s="45">
        <v>0.53647470999999991</v>
      </c>
    </row>
    <row r="3205" spans="3:6">
      <c r="C3205" s="268" t="s">
        <v>3250</v>
      </c>
      <c r="D3205" s="45">
        <v>0</v>
      </c>
      <c r="E3205" s="45">
        <v>0.53647768000000007</v>
      </c>
      <c r="F3205" s="45">
        <v>0.53647470999999991</v>
      </c>
    </row>
    <row r="3206" spans="3:6">
      <c r="C3206" s="267" t="s">
        <v>3384</v>
      </c>
      <c r="D3206" s="45">
        <v>0</v>
      </c>
      <c r="E3206" s="45">
        <v>0</v>
      </c>
      <c r="F3206" s="45">
        <v>0</v>
      </c>
    </row>
    <row r="3207" spans="3:6">
      <c r="C3207" s="268" t="s">
        <v>3383</v>
      </c>
      <c r="D3207" s="45">
        <v>0</v>
      </c>
      <c r="E3207" s="45">
        <v>0</v>
      </c>
      <c r="F3207" s="45">
        <v>0</v>
      </c>
    </row>
    <row r="3208" spans="3:6">
      <c r="C3208" s="267" t="s">
        <v>3382</v>
      </c>
      <c r="D3208" s="45">
        <v>0</v>
      </c>
      <c r="E3208" s="45">
        <v>0</v>
      </c>
      <c r="F3208" s="45">
        <v>0</v>
      </c>
    </row>
    <row r="3209" spans="3:6">
      <c r="C3209" s="268" t="s">
        <v>3381</v>
      </c>
      <c r="D3209" s="45">
        <v>0</v>
      </c>
      <c r="E3209" s="45">
        <v>0</v>
      </c>
      <c r="F3209" s="45">
        <v>0</v>
      </c>
    </row>
    <row r="3210" spans="3:6">
      <c r="C3210" s="267" t="s">
        <v>3380</v>
      </c>
      <c r="D3210" s="45">
        <v>0</v>
      </c>
      <c r="E3210" s="45">
        <v>0</v>
      </c>
      <c r="F3210" s="45">
        <v>0</v>
      </c>
    </row>
    <row r="3211" spans="3:6">
      <c r="C3211" s="268" t="s">
        <v>3379</v>
      </c>
      <c r="D3211" s="45">
        <v>0</v>
      </c>
      <c r="E3211" s="45">
        <v>0</v>
      </c>
      <c r="F3211" s="45">
        <v>0</v>
      </c>
    </row>
    <row r="3212" spans="3:6">
      <c r="C3212" s="267" t="s">
        <v>3378</v>
      </c>
      <c r="D3212" s="45">
        <v>0</v>
      </c>
      <c r="E3212" s="45">
        <v>0</v>
      </c>
      <c r="F3212" s="45">
        <v>0</v>
      </c>
    </row>
    <row r="3213" spans="3:6">
      <c r="C3213" s="268" t="s">
        <v>3377</v>
      </c>
      <c r="D3213" s="45">
        <v>0</v>
      </c>
      <c r="E3213" s="45">
        <v>0</v>
      </c>
      <c r="F3213" s="45">
        <v>0</v>
      </c>
    </row>
    <row r="3214" spans="3:6">
      <c r="C3214" s="267" t="s">
        <v>1096</v>
      </c>
      <c r="D3214" s="45">
        <v>17.679791000000002</v>
      </c>
      <c r="E3214" s="45">
        <v>39.208237519999997</v>
      </c>
      <c r="F3214" s="45">
        <v>39.175218370000003</v>
      </c>
    </row>
    <row r="3215" spans="3:6">
      <c r="C3215" s="268" t="s">
        <v>1097</v>
      </c>
      <c r="D3215" s="45">
        <v>17.679791000000002</v>
      </c>
      <c r="E3215" s="45">
        <v>39.208237519999997</v>
      </c>
      <c r="F3215" s="45">
        <v>39.175218370000003</v>
      </c>
    </row>
    <row r="3216" spans="3:6">
      <c r="C3216" s="265" t="s">
        <v>281</v>
      </c>
      <c r="D3216" s="266">
        <v>0</v>
      </c>
      <c r="E3216" s="266">
        <v>0</v>
      </c>
      <c r="F3216" s="266">
        <v>0</v>
      </c>
    </row>
    <row r="3217" spans="3:6">
      <c r="C3217" s="267" t="s">
        <v>3201</v>
      </c>
      <c r="D3217" s="45">
        <v>0</v>
      </c>
      <c r="E3217" s="45">
        <v>0</v>
      </c>
      <c r="F3217" s="45">
        <v>0</v>
      </c>
    </row>
    <row r="3218" spans="3:6">
      <c r="C3218" s="268" t="s">
        <v>3200</v>
      </c>
      <c r="D3218" s="45">
        <v>0</v>
      </c>
      <c r="E3218" s="45">
        <v>0</v>
      </c>
      <c r="F3218" s="45">
        <v>0</v>
      </c>
    </row>
    <row r="3219" spans="3:6">
      <c r="C3219" s="265" t="s">
        <v>296</v>
      </c>
      <c r="D3219" s="266">
        <v>0</v>
      </c>
      <c r="E3219" s="266">
        <v>0</v>
      </c>
      <c r="F3219" s="266">
        <v>0</v>
      </c>
    </row>
    <row r="3220" spans="3:6">
      <c r="C3220" s="267" t="s">
        <v>3249</v>
      </c>
      <c r="D3220" s="45">
        <v>0</v>
      </c>
      <c r="E3220" s="45">
        <v>0</v>
      </c>
      <c r="F3220" s="45">
        <v>0</v>
      </c>
    </row>
    <row r="3221" spans="3:6">
      <c r="C3221" s="268" t="s">
        <v>3248</v>
      </c>
      <c r="D3221" s="45">
        <v>0</v>
      </c>
      <c r="E3221" s="45">
        <v>0</v>
      </c>
      <c r="F3221" s="45">
        <v>0</v>
      </c>
    </row>
    <row r="3222" spans="3:6">
      <c r="C3222" s="193" t="s">
        <v>293</v>
      </c>
      <c r="D3222" s="45">
        <v>542.82946600000002</v>
      </c>
      <c r="E3222" s="45">
        <v>396.24380211000005</v>
      </c>
      <c r="F3222" s="45">
        <v>333.92831646000002</v>
      </c>
    </row>
    <row r="3223" spans="3:6">
      <c r="C3223" s="265" t="s">
        <v>279</v>
      </c>
      <c r="D3223" s="266">
        <v>542.82946600000002</v>
      </c>
      <c r="E3223" s="266">
        <v>396.24380211000005</v>
      </c>
      <c r="F3223" s="266">
        <v>333.92831646000002</v>
      </c>
    </row>
    <row r="3224" spans="3:6">
      <c r="C3224" s="267" t="s">
        <v>2073</v>
      </c>
      <c r="D3224" s="45">
        <v>11.249055</v>
      </c>
      <c r="E3224" s="45">
        <v>9.9999999999999995E-7</v>
      </c>
      <c r="F3224" s="45">
        <v>0</v>
      </c>
    </row>
    <row r="3225" spans="3:6">
      <c r="C3225" s="268" t="s">
        <v>2074</v>
      </c>
      <c r="D3225" s="45">
        <v>11.249055</v>
      </c>
      <c r="E3225" s="45">
        <v>9.9999999999999995E-7</v>
      </c>
      <c r="F3225" s="45">
        <v>0</v>
      </c>
    </row>
    <row r="3226" spans="3:6">
      <c r="C3226" s="267" t="s">
        <v>2075</v>
      </c>
      <c r="D3226" s="45">
        <v>6.7554939999999997</v>
      </c>
      <c r="E3226" s="45">
        <v>9.9999999999999995E-7</v>
      </c>
      <c r="F3226" s="45">
        <v>0</v>
      </c>
    </row>
    <row r="3227" spans="3:6">
      <c r="C3227" s="268" t="s">
        <v>2076</v>
      </c>
      <c r="D3227" s="45">
        <v>6.7554939999999997</v>
      </c>
      <c r="E3227" s="45">
        <v>9.9999999999999995E-7</v>
      </c>
      <c r="F3227" s="45">
        <v>0</v>
      </c>
    </row>
    <row r="3228" spans="3:6">
      <c r="C3228" s="267" t="s">
        <v>2077</v>
      </c>
      <c r="D3228" s="45">
        <v>11.249055</v>
      </c>
      <c r="E3228" s="45">
        <v>9.9999999999999995E-7</v>
      </c>
      <c r="F3228" s="45">
        <v>0</v>
      </c>
    </row>
    <row r="3229" spans="3:6">
      <c r="C3229" s="268" t="s">
        <v>2078</v>
      </c>
      <c r="D3229" s="45">
        <v>11.249055</v>
      </c>
      <c r="E3229" s="45">
        <v>9.9999999999999995E-7</v>
      </c>
      <c r="F3229" s="45">
        <v>0</v>
      </c>
    </row>
    <row r="3230" spans="3:6">
      <c r="C3230" s="267" t="s">
        <v>2722</v>
      </c>
      <c r="D3230" s="45">
        <v>6.7554939999999997</v>
      </c>
      <c r="E3230" s="45">
        <v>9.9999999999999995E-7</v>
      </c>
      <c r="F3230" s="45">
        <v>0</v>
      </c>
    </row>
    <row r="3231" spans="3:6">
      <c r="C3231" s="268" t="s">
        <v>2079</v>
      </c>
      <c r="D3231" s="45">
        <v>6.7554939999999997</v>
      </c>
      <c r="E3231" s="45">
        <v>9.9999999999999995E-7</v>
      </c>
      <c r="F3231" s="45">
        <v>0</v>
      </c>
    </row>
    <row r="3232" spans="3:6">
      <c r="C3232" s="267" t="s">
        <v>2080</v>
      </c>
      <c r="D3232" s="45">
        <v>12.531922</v>
      </c>
      <c r="E3232" s="45">
        <v>9.9999999999999995E-7</v>
      </c>
      <c r="F3232" s="45">
        <v>0</v>
      </c>
    </row>
    <row r="3233" spans="3:6">
      <c r="C3233" s="268" t="s">
        <v>2081</v>
      </c>
      <c r="D3233" s="45">
        <v>12.531922</v>
      </c>
      <c r="E3233" s="45">
        <v>9.9999999999999995E-7</v>
      </c>
      <c r="F3233" s="45">
        <v>0</v>
      </c>
    </row>
    <row r="3234" spans="3:6">
      <c r="C3234" s="267" t="s">
        <v>2082</v>
      </c>
      <c r="D3234" s="45">
        <v>21.825562999999999</v>
      </c>
      <c r="E3234" s="45">
        <v>9.9999999999999995E-7</v>
      </c>
      <c r="F3234" s="45">
        <v>0</v>
      </c>
    </row>
    <row r="3235" spans="3:6">
      <c r="C3235" s="268" t="s">
        <v>2083</v>
      </c>
      <c r="D3235" s="45">
        <v>21.825562999999999</v>
      </c>
      <c r="E3235" s="45">
        <v>9.9999999999999995E-7</v>
      </c>
      <c r="F3235" s="45">
        <v>0</v>
      </c>
    </row>
    <row r="3236" spans="3:6">
      <c r="C3236" s="267" t="s">
        <v>2084</v>
      </c>
      <c r="D3236" s="45">
        <v>12.531922</v>
      </c>
      <c r="E3236" s="45">
        <v>4.1148220000000002</v>
      </c>
      <c r="F3236" s="45">
        <v>4.1148215499999994</v>
      </c>
    </row>
    <row r="3237" spans="3:6">
      <c r="C3237" s="268" t="s">
        <v>2085</v>
      </c>
      <c r="D3237" s="45">
        <v>12.531922</v>
      </c>
      <c r="E3237" s="45">
        <v>4.1148220000000002</v>
      </c>
      <c r="F3237" s="45">
        <v>4.1148215499999994</v>
      </c>
    </row>
    <row r="3238" spans="3:6">
      <c r="C3238" s="267" t="s">
        <v>2086</v>
      </c>
      <c r="D3238" s="45">
        <v>4.7853729999999999</v>
      </c>
      <c r="E3238" s="45">
        <v>0</v>
      </c>
      <c r="F3238" s="45">
        <v>0</v>
      </c>
    </row>
    <row r="3239" spans="3:6">
      <c r="C3239" s="268" t="s">
        <v>2087</v>
      </c>
      <c r="D3239" s="45">
        <v>4.7853729999999999</v>
      </c>
      <c r="E3239" s="45">
        <v>0</v>
      </c>
      <c r="F3239" s="45">
        <v>0</v>
      </c>
    </row>
    <row r="3240" spans="3:6">
      <c r="C3240" s="267" t="s">
        <v>2088</v>
      </c>
      <c r="D3240" s="45">
        <v>4.7853729999999999</v>
      </c>
      <c r="E3240" s="45">
        <v>0</v>
      </c>
      <c r="F3240" s="45">
        <v>0</v>
      </c>
    </row>
    <row r="3241" spans="3:6">
      <c r="C3241" s="268" t="s">
        <v>2089</v>
      </c>
      <c r="D3241" s="45">
        <v>4.7853729999999999</v>
      </c>
      <c r="E3241" s="45">
        <v>0</v>
      </c>
      <c r="F3241" s="45">
        <v>0</v>
      </c>
    </row>
    <row r="3242" spans="3:6">
      <c r="C3242" s="267" t="s">
        <v>2090</v>
      </c>
      <c r="D3242" s="45">
        <v>21.825562999999999</v>
      </c>
      <c r="E3242" s="45">
        <v>7.3964860000000003</v>
      </c>
      <c r="F3242" s="45">
        <v>7.3964855199999997</v>
      </c>
    </row>
    <row r="3243" spans="3:6">
      <c r="C3243" s="268" t="s">
        <v>2091</v>
      </c>
      <c r="D3243" s="45">
        <v>21.825562999999999</v>
      </c>
      <c r="E3243" s="45">
        <v>7.3964860000000003</v>
      </c>
      <c r="F3243" s="45">
        <v>7.3964855199999997</v>
      </c>
    </row>
    <row r="3244" spans="3:6">
      <c r="C3244" s="267" t="s">
        <v>2092</v>
      </c>
      <c r="D3244" s="45">
        <v>11.249055</v>
      </c>
      <c r="E3244" s="45">
        <v>10.019455000000001</v>
      </c>
      <c r="F3244" s="45">
        <v>3.80184313</v>
      </c>
    </row>
    <row r="3245" spans="3:6">
      <c r="C3245" s="268" t="s">
        <v>2093</v>
      </c>
      <c r="D3245" s="45">
        <v>11.249055</v>
      </c>
      <c r="E3245" s="45">
        <v>10.019455000000001</v>
      </c>
      <c r="F3245" s="45">
        <v>3.80184313</v>
      </c>
    </row>
    <row r="3246" spans="3:6">
      <c r="C3246" s="267" t="s">
        <v>2094</v>
      </c>
      <c r="D3246" s="45">
        <v>11.249055</v>
      </c>
      <c r="E3246" s="45">
        <v>10.018844</v>
      </c>
      <c r="F3246" s="45">
        <v>3.80184313</v>
      </c>
    </row>
    <row r="3247" spans="3:6">
      <c r="C3247" s="268" t="s">
        <v>2095</v>
      </c>
      <c r="D3247" s="45">
        <v>11.249055</v>
      </c>
      <c r="E3247" s="45">
        <v>10.018844</v>
      </c>
      <c r="F3247" s="45">
        <v>3.80184313</v>
      </c>
    </row>
    <row r="3248" spans="3:6">
      <c r="C3248" s="267" t="s">
        <v>2096</v>
      </c>
      <c r="D3248" s="45">
        <v>6.7554939999999997</v>
      </c>
      <c r="E3248" s="45">
        <v>2.1383653300000001</v>
      </c>
      <c r="F3248" s="45">
        <v>2.1383636500000001</v>
      </c>
    </row>
    <row r="3249" spans="3:6">
      <c r="C3249" s="268" t="s">
        <v>2097</v>
      </c>
      <c r="D3249" s="45">
        <v>6.7554939999999997</v>
      </c>
      <c r="E3249" s="45">
        <v>2.1383653300000001</v>
      </c>
      <c r="F3249" s="45">
        <v>2.1383636500000001</v>
      </c>
    </row>
    <row r="3250" spans="3:6">
      <c r="C3250" s="267" t="s">
        <v>2098</v>
      </c>
      <c r="D3250" s="45">
        <v>11.249055</v>
      </c>
      <c r="E3250" s="45">
        <v>10.019455000000001</v>
      </c>
      <c r="F3250" s="45">
        <v>3.80184313</v>
      </c>
    </row>
    <row r="3251" spans="3:6">
      <c r="C3251" s="268" t="s">
        <v>2099</v>
      </c>
      <c r="D3251" s="45">
        <v>11.249055</v>
      </c>
      <c r="E3251" s="45">
        <v>10.019455000000001</v>
      </c>
      <c r="F3251" s="45">
        <v>3.80184313</v>
      </c>
    </row>
    <row r="3252" spans="3:6">
      <c r="C3252" s="267" t="s">
        <v>532</v>
      </c>
      <c r="D3252" s="45">
        <v>1.646396</v>
      </c>
      <c r="E3252" s="45">
        <v>2.169127</v>
      </c>
      <c r="F3252" s="45">
        <v>0</v>
      </c>
    </row>
    <row r="3253" spans="3:6">
      <c r="C3253" s="268" t="s">
        <v>880</v>
      </c>
      <c r="D3253" s="45">
        <v>1.646396</v>
      </c>
      <c r="E3253" s="45">
        <v>2.169127</v>
      </c>
      <c r="F3253" s="45">
        <v>0</v>
      </c>
    </row>
    <row r="3254" spans="3:6">
      <c r="C3254" s="267" t="s">
        <v>2100</v>
      </c>
      <c r="D3254" s="45">
        <v>11.249055</v>
      </c>
      <c r="E3254" s="45">
        <v>3.9280430000000002</v>
      </c>
      <c r="F3254" s="45">
        <v>3.9280426899999998</v>
      </c>
    </row>
    <row r="3255" spans="3:6">
      <c r="C3255" s="268" t="s">
        <v>2101</v>
      </c>
      <c r="D3255" s="45">
        <v>11.249055</v>
      </c>
      <c r="E3255" s="45">
        <v>3.9280430000000002</v>
      </c>
      <c r="F3255" s="45">
        <v>3.9280426899999998</v>
      </c>
    </row>
    <row r="3256" spans="3:6">
      <c r="C3256" s="267" t="s">
        <v>2102</v>
      </c>
      <c r="D3256" s="45">
        <v>11.249055</v>
      </c>
      <c r="E3256" s="45">
        <v>10.022155</v>
      </c>
      <c r="F3256" s="45">
        <v>3.7764282200000001</v>
      </c>
    </row>
    <row r="3257" spans="3:6">
      <c r="C3257" s="268" t="s">
        <v>2103</v>
      </c>
      <c r="D3257" s="45">
        <v>11.249055</v>
      </c>
      <c r="E3257" s="45">
        <v>10.022155</v>
      </c>
      <c r="F3257" s="45">
        <v>3.7764282200000001</v>
      </c>
    </row>
    <row r="3258" spans="3:6">
      <c r="C3258" s="267" t="s">
        <v>2104</v>
      </c>
      <c r="D3258" s="45">
        <v>11.249055</v>
      </c>
      <c r="E3258" s="45">
        <v>10.022155</v>
      </c>
      <c r="F3258" s="45">
        <v>3.7764282200000001</v>
      </c>
    </row>
    <row r="3259" spans="3:6">
      <c r="C3259" s="268" t="s">
        <v>2105</v>
      </c>
      <c r="D3259" s="45">
        <v>11.249055</v>
      </c>
      <c r="E3259" s="45">
        <v>10.022155</v>
      </c>
      <c r="F3259" s="45">
        <v>3.7764282200000001</v>
      </c>
    </row>
    <row r="3260" spans="3:6">
      <c r="C3260" s="267" t="s">
        <v>3882</v>
      </c>
      <c r="D3260" s="45">
        <v>11.249055</v>
      </c>
      <c r="E3260" s="45">
        <v>10.022155</v>
      </c>
      <c r="F3260" s="45">
        <v>3.7764282100000002</v>
      </c>
    </row>
    <row r="3261" spans="3:6">
      <c r="C3261" s="268" t="s">
        <v>2106</v>
      </c>
      <c r="D3261" s="45">
        <v>11.249055</v>
      </c>
      <c r="E3261" s="45">
        <v>10.022155</v>
      </c>
      <c r="F3261" s="45">
        <v>3.7764282100000002</v>
      </c>
    </row>
    <row r="3262" spans="3:6">
      <c r="C3262" s="267" t="s">
        <v>533</v>
      </c>
      <c r="D3262" s="45">
        <v>29</v>
      </c>
      <c r="E3262" s="45">
        <v>0</v>
      </c>
      <c r="F3262" s="45">
        <v>0</v>
      </c>
    </row>
    <row r="3263" spans="3:6">
      <c r="C3263" s="268" t="s">
        <v>881</v>
      </c>
      <c r="D3263" s="45">
        <v>29</v>
      </c>
      <c r="E3263" s="45">
        <v>0</v>
      </c>
      <c r="F3263" s="45">
        <v>0</v>
      </c>
    </row>
    <row r="3264" spans="3:6">
      <c r="C3264" s="267" t="s">
        <v>3881</v>
      </c>
      <c r="D3264" s="45">
        <v>11.249055</v>
      </c>
      <c r="E3264" s="45">
        <v>3.9332761499999997</v>
      </c>
      <c r="F3264" s="45">
        <v>0</v>
      </c>
    </row>
    <row r="3265" spans="3:6">
      <c r="C3265" s="268" t="s">
        <v>2107</v>
      </c>
      <c r="D3265" s="45">
        <v>11.249055</v>
      </c>
      <c r="E3265" s="45">
        <v>3.9332761499999997</v>
      </c>
      <c r="F3265" s="45">
        <v>0</v>
      </c>
    </row>
    <row r="3266" spans="3:6">
      <c r="C3266" s="267" t="s">
        <v>534</v>
      </c>
      <c r="D3266" s="45">
        <v>21.175912</v>
      </c>
      <c r="E3266" s="45">
        <v>10.245351300000001</v>
      </c>
      <c r="F3266" s="45">
        <v>0</v>
      </c>
    </row>
    <row r="3267" spans="3:6">
      <c r="C3267" s="268" t="s">
        <v>882</v>
      </c>
      <c r="D3267" s="45">
        <v>21.175912</v>
      </c>
      <c r="E3267" s="45">
        <v>10.245351300000001</v>
      </c>
      <c r="F3267" s="45">
        <v>0</v>
      </c>
    </row>
    <row r="3268" spans="3:6">
      <c r="C3268" s="267" t="s">
        <v>3007</v>
      </c>
      <c r="D3268" s="45">
        <v>4.1039950000000003</v>
      </c>
      <c r="E3268" s="45">
        <v>4.8163289999999997E-2</v>
      </c>
      <c r="F3268" s="45">
        <v>0</v>
      </c>
    </row>
    <row r="3269" spans="3:6">
      <c r="C3269" s="268" t="s">
        <v>3008</v>
      </c>
      <c r="D3269" s="45">
        <v>4.1039950000000003</v>
      </c>
      <c r="E3269" s="45">
        <v>4.8163289999999997E-2</v>
      </c>
      <c r="F3269" s="45">
        <v>0</v>
      </c>
    </row>
    <row r="3270" spans="3:6">
      <c r="C3270" s="267" t="s">
        <v>535</v>
      </c>
      <c r="D3270" s="45">
        <v>24.649618</v>
      </c>
      <c r="E3270" s="45">
        <v>12.510075240000001</v>
      </c>
      <c r="F3270" s="45">
        <v>12.51007306</v>
      </c>
    </row>
    <row r="3271" spans="3:6">
      <c r="C3271" s="268" t="s">
        <v>883</v>
      </c>
      <c r="D3271" s="45">
        <v>24.649618</v>
      </c>
      <c r="E3271" s="45">
        <v>12.510075240000001</v>
      </c>
      <c r="F3271" s="45">
        <v>12.51007306</v>
      </c>
    </row>
    <row r="3272" spans="3:6">
      <c r="C3272" s="267" t="s">
        <v>536</v>
      </c>
      <c r="D3272" s="45">
        <v>6.0280240000000003</v>
      </c>
      <c r="E3272" s="45">
        <v>6.9362339999999998</v>
      </c>
      <c r="F3272" s="45">
        <v>1.6875819699999999</v>
      </c>
    </row>
    <row r="3273" spans="3:6">
      <c r="C3273" s="268" t="s">
        <v>884</v>
      </c>
      <c r="D3273" s="45">
        <v>6.0280240000000003</v>
      </c>
      <c r="E3273" s="45">
        <v>6.9362339999999998</v>
      </c>
      <c r="F3273" s="45">
        <v>1.6875819699999999</v>
      </c>
    </row>
    <row r="3274" spans="3:6">
      <c r="C3274" s="267" t="s">
        <v>537</v>
      </c>
      <c r="D3274" s="45">
        <v>45</v>
      </c>
      <c r="E3274" s="45">
        <v>93.856786360000001</v>
      </c>
      <c r="F3274" s="45">
        <v>93.277146950000002</v>
      </c>
    </row>
    <row r="3275" spans="3:6">
      <c r="C3275" s="268" t="s">
        <v>885</v>
      </c>
      <c r="D3275" s="45">
        <v>45</v>
      </c>
      <c r="E3275" s="45">
        <v>93.856786360000001</v>
      </c>
      <c r="F3275" s="45">
        <v>93.277146950000002</v>
      </c>
    </row>
    <row r="3276" spans="3:6">
      <c r="C3276" s="267" t="s">
        <v>538</v>
      </c>
      <c r="D3276" s="45">
        <v>16.438254000000001</v>
      </c>
      <c r="E3276" s="45">
        <v>9.4382540000000006</v>
      </c>
      <c r="F3276" s="45">
        <v>9.4382509999999993</v>
      </c>
    </row>
    <row r="3277" spans="3:6">
      <c r="C3277" s="268" t="s">
        <v>886</v>
      </c>
      <c r="D3277" s="45">
        <v>16.438254000000001</v>
      </c>
      <c r="E3277" s="45">
        <v>9.4382540000000006</v>
      </c>
      <c r="F3277" s="45">
        <v>9.4382509999999993</v>
      </c>
    </row>
    <row r="3278" spans="3:6">
      <c r="C3278" s="267" t="s">
        <v>539</v>
      </c>
      <c r="D3278" s="45">
        <v>8.2622359999999997</v>
      </c>
      <c r="E3278" s="45">
        <v>3.4245960000000002</v>
      </c>
      <c r="F3278" s="45">
        <v>3.1849426800000002</v>
      </c>
    </row>
    <row r="3279" spans="3:6">
      <c r="C3279" s="268" t="s">
        <v>887</v>
      </c>
      <c r="D3279" s="45">
        <v>8.2622359999999997</v>
      </c>
      <c r="E3279" s="45">
        <v>3.4245960000000002</v>
      </c>
      <c r="F3279" s="45">
        <v>3.1849426800000002</v>
      </c>
    </row>
    <row r="3280" spans="3:6">
      <c r="C3280" s="267" t="s">
        <v>540</v>
      </c>
      <c r="D3280" s="45">
        <v>69.208419000000006</v>
      </c>
      <c r="E3280" s="45">
        <v>29.499187679999999</v>
      </c>
      <c r="F3280" s="45">
        <v>27.036988960000002</v>
      </c>
    </row>
    <row r="3281" spans="3:6">
      <c r="C3281" s="268" t="s">
        <v>888</v>
      </c>
      <c r="D3281" s="45">
        <v>69.208419000000006</v>
      </c>
      <c r="E3281" s="45">
        <v>29.499187679999999</v>
      </c>
      <c r="F3281" s="45">
        <v>27.036988960000002</v>
      </c>
    </row>
    <row r="3282" spans="3:6">
      <c r="C3282" s="267" t="s">
        <v>541</v>
      </c>
      <c r="D3282" s="45">
        <v>75.856452000000004</v>
      </c>
      <c r="E3282" s="45">
        <v>80.406671970000005</v>
      </c>
      <c r="F3282" s="45">
        <v>80.406667600000006</v>
      </c>
    </row>
    <row r="3283" spans="3:6">
      <c r="C3283" s="268" t="s">
        <v>889</v>
      </c>
      <c r="D3283" s="45">
        <v>75.856452000000004</v>
      </c>
      <c r="E3283" s="45">
        <v>80.406671970000005</v>
      </c>
      <c r="F3283" s="45">
        <v>80.406667600000006</v>
      </c>
    </row>
    <row r="3284" spans="3:6">
      <c r="C3284" s="267" t="s">
        <v>3376</v>
      </c>
      <c r="D3284" s="45">
        <v>0</v>
      </c>
      <c r="E3284" s="45">
        <v>0</v>
      </c>
      <c r="F3284" s="45">
        <v>0</v>
      </c>
    </row>
    <row r="3285" spans="3:6">
      <c r="C3285" s="268" t="s">
        <v>3375</v>
      </c>
      <c r="D3285" s="45">
        <v>0</v>
      </c>
      <c r="E3285" s="45">
        <v>0</v>
      </c>
      <c r="F3285" s="45">
        <v>0</v>
      </c>
    </row>
    <row r="3286" spans="3:6">
      <c r="C3286" s="267" t="s">
        <v>3374</v>
      </c>
      <c r="D3286" s="45">
        <v>0</v>
      </c>
      <c r="E3286" s="45">
        <v>0</v>
      </c>
      <c r="F3286" s="45">
        <v>0</v>
      </c>
    </row>
    <row r="3287" spans="3:6">
      <c r="C3287" s="268" t="s">
        <v>3373</v>
      </c>
      <c r="D3287" s="45">
        <v>0</v>
      </c>
      <c r="E3287" s="45">
        <v>0</v>
      </c>
      <c r="F3287" s="45">
        <v>0</v>
      </c>
    </row>
    <row r="3288" spans="3:6">
      <c r="C3288" s="267" t="s">
        <v>3372</v>
      </c>
      <c r="D3288" s="45">
        <v>0</v>
      </c>
      <c r="E3288" s="45">
        <v>0</v>
      </c>
      <c r="F3288" s="45">
        <v>0</v>
      </c>
    </row>
    <row r="3289" spans="3:6">
      <c r="C3289" s="268" t="s">
        <v>3371</v>
      </c>
      <c r="D3289" s="45">
        <v>0</v>
      </c>
      <c r="E3289" s="45">
        <v>0</v>
      </c>
      <c r="F3289" s="45">
        <v>0</v>
      </c>
    </row>
    <row r="3290" spans="3:6">
      <c r="C3290" s="267" t="s">
        <v>3370</v>
      </c>
      <c r="D3290" s="45">
        <v>0</v>
      </c>
      <c r="E3290" s="45">
        <v>0</v>
      </c>
      <c r="F3290" s="45">
        <v>0</v>
      </c>
    </row>
    <row r="3291" spans="3:6">
      <c r="C3291" s="268" t="s">
        <v>3369</v>
      </c>
      <c r="D3291" s="45">
        <v>0</v>
      </c>
      <c r="E3291" s="45">
        <v>0</v>
      </c>
      <c r="F3291" s="45">
        <v>0</v>
      </c>
    </row>
    <row r="3292" spans="3:6">
      <c r="C3292" s="267" t="s">
        <v>542</v>
      </c>
      <c r="D3292" s="45">
        <v>1.0517639999999999</v>
      </c>
      <c r="E3292" s="45">
        <v>9.9999999999999995E-7</v>
      </c>
      <c r="F3292" s="45">
        <v>0</v>
      </c>
    </row>
    <row r="3293" spans="3:6">
      <c r="C3293" s="268" t="s">
        <v>890</v>
      </c>
      <c r="D3293" s="45">
        <v>1.0517639999999999</v>
      </c>
      <c r="E3293" s="45">
        <v>9.9999999999999995E-7</v>
      </c>
      <c r="F3293" s="45">
        <v>0</v>
      </c>
    </row>
    <row r="3294" spans="3:6">
      <c r="C3294" s="267" t="s">
        <v>543</v>
      </c>
      <c r="D3294" s="45">
        <v>29.365648</v>
      </c>
      <c r="E3294" s="45">
        <v>66.074136789999997</v>
      </c>
      <c r="F3294" s="45">
        <v>66.074136789999997</v>
      </c>
    </row>
    <row r="3295" spans="3:6">
      <c r="C3295" s="268" t="s">
        <v>891</v>
      </c>
      <c r="D3295" s="45">
        <v>29.365648</v>
      </c>
      <c r="E3295" s="45">
        <v>66.074136789999997</v>
      </c>
      <c r="F3295" s="45">
        <v>66.074136789999997</v>
      </c>
    </row>
    <row r="3296" spans="3:6">
      <c r="C3296" s="265" t="s">
        <v>296</v>
      </c>
      <c r="D3296" s="266">
        <v>0</v>
      </c>
      <c r="E3296" s="266">
        <v>0</v>
      </c>
      <c r="F3296" s="266">
        <v>0</v>
      </c>
    </row>
    <row r="3297" spans="3:6">
      <c r="C3297" s="267" t="s">
        <v>537</v>
      </c>
      <c r="D3297" s="45">
        <v>0</v>
      </c>
      <c r="E3297" s="45">
        <v>0</v>
      </c>
      <c r="F3297" s="45">
        <v>0</v>
      </c>
    </row>
    <row r="3298" spans="3:6">
      <c r="C3298" s="268" t="s">
        <v>885</v>
      </c>
      <c r="D3298" s="45">
        <v>0</v>
      </c>
      <c r="E3298" s="45">
        <v>0</v>
      </c>
      <c r="F3298" s="45">
        <v>0</v>
      </c>
    </row>
    <row r="3299" spans="3:6">
      <c r="C3299" s="267" t="s">
        <v>3247</v>
      </c>
      <c r="D3299" s="45">
        <v>0</v>
      </c>
      <c r="E3299" s="45">
        <v>0</v>
      </c>
      <c r="F3299" s="45">
        <v>0</v>
      </c>
    </row>
    <row r="3300" spans="3:6">
      <c r="C3300" s="268" t="s">
        <v>3246</v>
      </c>
      <c r="D3300" s="45">
        <v>0</v>
      </c>
      <c r="E3300" s="45">
        <v>0</v>
      </c>
      <c r="F3300" s="45">
        <v>0</v>
      </c>
    </row>
    <row r="3301" spans="3:6">
      <c r="C3301" s="193" t="s">
        <v>544</v>
      </c>
      <c r="D3301" s="45">
        <v>480.82059500000003</v>
      </c>
      <c r="E3301" s="45">
        <v>745.41469405999999</v>
      </c>
      <c r="F3301" s="45">
        <v>656.82805602999986</v>
      </c>
    </row>
    <row r="3302" spans="3:6">
      <c r="C3302" s="265" t="s">
        <v>279</v>
      </c>
      <c r="D3302" s="266">
        <v>480.82059500000003</v>
      </c>
      <c r="E3302" s="266">
        <v>745.41469405999999</v>
      </c>
      <c r="F3302" s="266">
        <v>656.82805602999986</v>
      </c>
    </row>
    <row r="3303" spans="3:6">
      <c r="C3303" s="267" t="s">
        <v>3009</v>
      </c>
      <c r="D3303" s="45">
        <v>6.3048489999999999</v>
      </c>
      <c r="E3303" s="45">
        <v>5.9896070000000003</v>
      </c>
      <c r="F3303" s="45">
        <v>5.9896070000000003</v>
      </c>
    </row>
    <row r="3304" spans="3:6">
      <c r="C3304" s="268" t="s">
        <v>3010</v>
      </c>
      <c r="D3304" s="45">
        <v>6.3048489999999999</v>
      </c>
      <c r="E3304" s="45">
        <v>5.9896070000000003</v>
      </c>
      <c r="F3304" s="45">
        <v>5.9896070000000003</v>
      </c>
    </row>
    <row r="3305" spans="3:6">
      <c r="C3305" s="267" t="s">
        <v>545</v>
      </c>
      <c r="D3305" s="45">
        <v>1.1762079999999999</v>
      </c>
      <c r="E3305" s="45">
        <v>123.73726006999999</v>
      </c>
      <c r="F3305" s="45">
        <v>90.957185190000004</v>
      </c>
    </row>
    <row r="3306" spans="3:6">
      <c r="C3306" s="268" t="s">
        <v>892</v>
      </c>
      <c r="D3306" s="45">
        <v>1.1762079999999999</v>
      </c>
      <c r="E3306" s="45">
        <v>123.73726006999999</v>
      </c>
      <c r="F3306" s="45">
        <v>90.957185190000004</v>
      </c>
    </row>
    <row r="3307" spans="3:6">
      <c r="C3307" s="267" t="s">
        <v>546</v>
      </c>
      <c r="D3307" s="45">
        <v>0.39597900000000003</v>
      </c>
      <c r="E3307" s="45">
        <v>0.39597900000000003</v>
      </c>
      <c r="F3307" s="45">
        <v>2.692949E-2</v>
      </c>
    </row>
    <row r="3308" spans="3:6">
      <c r="C3308" s="268" t="s">
        <v>893</v>
      </c>
      <c r="D3308" s="45">
        <v>0.39597900000000003</v>
      </c>
      <c r="E3308" s="45">
        <v>0.39597900000000003</v>
      </c>
      <c r="F3308" s="45">
        <v>2.692949E-2</v>
      </c>
    </row>
    <row r="3309" spans="3:6">
      <c r="C3309" s="267" t="s">
        <v>547</v>
      </c>
      <c r="D3309" s="45">
        <v>0.36662499999999998</v>
      </c>
      <c r="E3309" s="45">
        <v>0.36662499999999998</v>
      </c>
      <c r="F3309" s="45">
        <v>0</v>
      </c>
    </row>
    <row r="3310" spans="3:6">
      <c r="C3310" s="268" t="s">
        <v>894</v>
      </c>
      <c r="D3310" s="45">
        <v>0.36662499999999998</v>
      </c>
      <c r="E3310" s="45">
        <v>0.36662499999999998</v>
      </c>
      <c r="F3310" s="45">
        <v>0</v>
      </c>
    </row>
    <row r="3311" spans="3:6">
      <c r="C3311" s="267" t="s">
        <v>548</v>
      </c>
      <c r="D3311" s="45">
        <v>1.069096</v>
      </c>
      <c r="E3311" s="45">
        <v>1.069096</v>
      </c>
      <c r="F3311" s="45">
        <v>0</v>
      </c>
    </row>
    <row r="3312" spans="3:6">
      <c r="C3312" s="268" t="s">
        <v>895</v>
      </c>
      <c r="D3312" s="45">
        <v>1.069096</v>
      </c>
      <c r="E3312" s="45">
        <v>1.069096</v>
      </c>
      <c r="F3312" s="45">
        <v>0</v>
      </c>
    </row>
    <row r="3313" spans="3:6">
      <c r="C3313" s="267" t="s">
        <v>549</v>
      </c>
      <c r="D3313" s="45">
        <v>0.39597900000000003</v>
      </c>
      <c r="E3313" s="45">
        <v>0.39597900000000003</v>
      </c>
      <c r="F3313" s="45">
        <v>0</v>
      </c>
    </row>
    <row r="3314" spans="3:6">
      <c r="C3314" s="268" t="s">
        <v>896</v>
      </c>
      <c r="D3314" s="45">
        <v>0.39597900000000003</v>
      </c>
      <c r="E3314" s="45">
        <v>0.39597900000000003</v>
      </c>
      <c r="F3314" s="45">
        <v>0</v>
      </c>
    </row>
    <row r="3315" spans="3:6">
      <c r="C3315" s="267" t="s">
        <v>550</v>
      </c>
      <c r="D3315" s="45">
        <v>2.7064870000000001</v>
      </c>
      <c r="E3315" s="45">
        <v>2.6413617</v>
      </c>
      <c r="F3315" s="45">
        <v>2.6413613499999999</v>
      </c>
    </row>
    <row r="3316" spans="3:6">
      <c r="C3316" s="268" t="s">
        <v>897</v>
      </c>
      <c r="D3316" s="45">
        <v>2.7064870000000001</v>
      </c>
      <c r="E3316" s="45">
        <v>2.6413617</v>
      </c>
      <c r="F3316" s="45">
        <v>2.6413613499999999</v>
      </c>
    </row>
    <row r="3317" spans="3:6">
      <c r="C3317" s="267" t="s">
        <v>551</v>
      </c>
      <c r="D3317" s="45">
        <v>5.396255</v>
      </c>
      <c r="E3317" s="45">
        <v>0</v>
      </c>
      <c r="F3317" s="45">
        <v>0</v>
      </c>
    </row>
    <row r="3318" spans="3:6">
      <c r="C3318" s="268" t="s">
        <v>898</v>
      </c>
      <c r="D3318" s="45">
        <v>5.396255</v>
      </c>
      <c r="E3318" s="45">
        <v>0</v>
      </c>
      <c r="F3318" s="45">
        <v>0</v>
      </c>
    </row>
    <row r="3319" spans="3:6">
      <c r="C3319" s="267" t="s">
        <v>552</v>
      </c>
      <c r="D3319" s="45">
        <v>0.35970299999999999</v>
      </c>
      <c r="E3319" s="45">
        <v>1.4278405000000001</v>
      </c>
      <c r="F3319" s="45">
        <v>1.4277401699999999</v>
      </c>
    </row>
    <row r="3320" spans="3:6">
      <c r="C3320" s="268" t="s">
        <v>899</v>
      </c>
      <c r="D3320" s="45">
        <v>0.35970299999999999</v>
      </c>
      <c r="E3320" s="45">
        <v>1.4278405000000001</v>
      </c>
      <c r="F3320" s="45">
        <v>1.4277401699999999</v>
      </c>
    </row>
    <row r="3321" spans="3:6">
      <c r="C3321" s="267" t="s">
        <v>553</v>
      </c>
      <c r="D3321" s="45">
        <v>10.286248000000001</v>
      </c>
      <c r="E3321" s="45">
        <v>9.9999999999999995E-7</v>
      </c>
      <c r="F3321" s="45">
        <v>0</v>
      </c>
    </row>
    <row r="3322" spans="3:6">
      <c r="C3322" s="268" t="s">
        <v>900</v>
      </c>
      <c r="D3322" s="45">
        <v>10.286248000000001</v>
      </c>
      <c r="E3322" s="45">
        <v>9.9999999999999995E-7</v>
      </c>
      <c r="F3322" s="45">
        <v>0</v>
      </c>
    </row>
    <row r="3323" spans="3:6">
      <c r="C3323" s="267" t="s">
        <v>2293</v>
      </c>
      <c r="D3323" s="45">
        <v>6.7315509999999996</v>
      </c>
      <c r="E3323" s="45">
        <v>1.558697</v>
      </c>
      <c r="F3323" s="45">
        <v>1.55869507</v>
      </c>
    </row>
    <row r="3324" spans="3:6">
      <c r="C3324" s="268" t="s">
        <v>2294</v>
      </c>
      <c r="D3324" s="45">
        <v>6.7315509999999996</v>
      </c>
      <c r="E3324" s="45">
        <v>1.558697</v>
      </c>
      <c r="F3324" s="45">
        <v>1.55869507</v>
      </c>
    </row>
    <row r="3325" spans="3:6">
      <c r="C3325" s="267" t="s">
        <v>2295</v>
      </c>
      <c r="D3325" s="45">
        <v>6.7315509999999996</v>
      </c>
      <c r="E3325" s="45">
        <v>1.558697</v>
      </c>
      <c r="F3325" s="45">
        <v>1.55869507</v>
      </c>
    </row>
    <row r="3326" spans="3:6">
      <c r="C3326" s="268" t="s">
        <v>2296</v>
      </c>
      <c r="D3326" s="45">
        <v>6.7315509999999996</v>
      </c>
      <c r="E3326" s="45">
        <v>1.558697</v>
      </c>
      <c r="F3326" s="45">
        <v>1.55869507</v>
      </c>
    </row>
    <row r="3327" spans="3:6">
      <c r="C3327" s="267" t="s">
        <v>2297</v>
      </c>
      <c r="D3327" s="45">
        <v>12.486882</v>
      </c>
      <c r="E3327" s="45">
        <v>2.7042060000000001</v>
      </c>
      <c r="F3327" s="45">
        <v>2.70420405</v>
      </c>
    </row>
    <row r="3328" spans="3:6">
      <c r="C3328" s="268" t="s">
        <v>2298</v>
      </c>
      <c r="D3328" s="45">
        <v>12.486882</v>
      </c>
      <c r="E3328" s="45">
        <v>2.7042060000000001</v>
      </c>
      <c r="F3328" s="45">
        <v>2.70420405</v>
      </c>
    </row>
    <row r="3329" spans="3:6">
      <c r="C3329" s="267" t="s">
        <v>554</v>
      </c>
      <c r="D3329" s="45">
        <v>14.693811999999999</v>
      </c>
      <c r="E3329" s="45">
        <v>79.286630779999996</v>
      </c>
      <c r="F3329" s="45">
        <v>49.473876709999999</v>
      </c>
    </row>
    <row r="3330" spans="3:6">
      <c r="C3330" s="268" t="s">
        <v>901</v>
      </c>
      <c r="D3330" s="45">
        <v>14.693811999999999</v>
      </c>
      <c r="E3330" s="45">
        <v>79.286630779999996</v>
      </c>
      <c r="F3330" s="45">
        <v>49.473876709999999</v>
      </c>
    </row>
    <row r="3331" spans="3:6">
      <c r="C3331" s="267" t="s">
        <v>555</v>
      </c>
      <c r="D3331" s="45">
        <v>1.2395309999999999</v>
      </c>
      <c r="E3331" s="45">
        <v>8.9781600199999989</v>
      </c>
      <c r="F3331" s="45">
        <v>8.9781479100000006</v>
      </c>
    </row>
    <row r="3332" spans="3:6">
      <c r="C3332" s="268" t="s">
        <v>902</v>
      </c>
      <c r="D3332" s="45">
        <v>1.2395309999999999</v>
      </c>
      <c r="E3332" s="45">
        <v>8.9781600199999989</v>
      </c>
      <c r="F3332" s="45">
        <v>8.9781479100000006</v>
      </c>
    </row>
    <row r="3333" spans="3:6">
      <c r="C3333" s="267" t="s">
        <v>3880</v>
      </c>
      <c r="D3333" s="45">
        <v>83.390754000000001</v>
      </c>
      <c r="E3333" s="45">
        <v>13.314489999999999</v>
      </c>
      <c r="F3333" s="45">
        <v>13.31445518</v>
      </c>
    </row>
    <row r="3334" spans="3:6">
      <c r="C3334" s="268" t="s">
        <v>2780</v>
      </c>
      <c r="D3334" s="45">
        <v>83.390754000000001</v>
      </c>
      <c r="E3334" s="45">
        <v>13.314489999999999</v>
      </c>
      <c r="F3334" s="45">
        <v>13.31445518</v>
      </c>
    </row>
    <row r="3335" spans="3:6">
      <c r="C3335" s="267" t="s">
        <v>2663</v>
      </c>
      <c r="D3335" s="45">
        <v>56.208475999999997</v>
      </c>
      <c r="E3335" s="45">
        <v>106.57377987999999</v>
      </c>
      <c r="F3335" s="45">
        <v>106.54238876000001</v>
      </c>
    </row>
    <row r="3336" spans="3:6">
      <c r="C3336" s="268" t="s">
        <v>2664</v>
      </c>
      <c r="D3336" s="45">
        <v>56.208475999999997</v>
      </c>
      <c r="E3336" s="45">
        <v>106.57377987999999</v>
      </c>
      <c r="F3336" s="45">
        <v>106.54238876000001</v>
      </c>
    </row>
    <row r="3337" spans="3:6">
      <c r="C3337" s="267" t="s">
        <v>2299</v>
      </c>
      <c r="D3337" s="45">
        <v>11.208701</v>
      </c>
      <c r="E3337" s="45">
        <v>9.9999999999999995E-7</v>
      </c>
      <c r="F3337" s="45">
        <v>0</v>
      </c>
    </row>
    <row r="3338" spans="3:6">
      <c r="C3338" s="268" t="s">
        <v>2300</v>
      </c>
      <c r="D3338" s="45">
        <v>11.208701</v>
      </c>
      <c r="E3338" s="45">
        <v>9.9999999999999995E-7</v>
      </c>
      <c r="F3338" s="45">
        <v>0</v>
      </c>
    </row>
    <row r="3339" spans="3:6">
      <c r="C3339" s="267" t="s">
        <v>3879</v>
      </c>
      <c r="D3339" s="45">
        <v>11.548427</v>
      </c>
      <c r="E3339" s="45">
        <v>4.9447789999999996</v>
      </c>
      <c r="F3339" s="45">
        <v>4.3673578900000001</v>
      </c>
    </row>
    <row r="3340" spans="3:6">
      <c r="C3340" s="268" t="s">
        <v>3011</v>
      </c>
      <c r="D3340" s="45">
        <v>11.548427</v>
      </c>
      <c r="E3340" s="45">
        <v>4.9447789999999996</v>
      </c>
      <c r="F3340" s="45">
        <v>4.3673578900000001</v>
      </c>
    </row>
    <row r="3341" spans="3:6">
      <c r="C3341" s="267" t="s">
        <v>2301</v>
      </c>
      <c r="D3341" s="45">
        <v>4.7686260000000003</v>
      </c>
      <c r="E3341" s="45">
        <v>0</v>
      </c>
      <c r="F3341" s="45">
        <v>0</v>
      </c>
    </row>
    <row r="3342" spans="3:6">
      <c r="C3342" s="268" t="s">
        <v>2302</v>
      </c>
      <c r="D3342" s="45">
        <v>4.7686260000000003</v>
      </c>
      <c r="E3342" s="45">
        <v>0</v>
      </c>
      <c r="F3342" s="45">
        <v>0</v>
      </c>
    </row>
    <row r="3343" spans="3:6">
      <c r="C3343" s="267" t="s">
        <v>3878</v>
      </c>
      <c r="D3343" s="45">
        <v>3.5890970000000002</v>
      </c>
      <c r="E3343" s="45">
        <v>1.8459049999999999</v>
      </c>
      <c r="F3343" s="45">
        <v>1.8459025500000001</v>
      </c>
    </row>
    <row r="3344" spans="3:6">
      <c r="C3344" s="268" t="s">
        <v>3012</v>
      </c>
      <c r="D3344" s="45">
        <v>3.5890970000000002</v>
      </c>
      <c r="E3344" s="45">
        <v>1.8459049999999999</v>
      </c>
      <c r="F3344" s="45">
        <v>1.8459025500000001</v>
      </c>
    </row>
    <row r="3345" spans="3:6">
      <c r="C3345" s="267" t="s">
        <v>2303</v>
      </c>
      <c r="D3345" s="45">
        <v>11.208701</v>
      </c>
      <c r="E3345" s="45">
        <v>9.9999999999999995E-7</v>
      </c>
      <c r="F3345" s="45">
        <v>0</v>
      </c>
    </row>
    <row r="3346" spans="3:6">
      <c r="C3346" s="268" t="s">
        <v>2304</v>
      </c>
      <c r="D3346" s="45">
        <v>11.208701</v>
      </c>
      <c r="E3346" s="45">
        <v>9.9999999999999995E-7</v>
      </c>
      <c r="F3346" s="45">
        <v>0</v>
      </c>
    </row>
    <row r="3347" spans="3:6">
      <c r="C3347" s="267" t="s">
        <v>2305</v>
      </c>
      <c r="D3347" s="45">
        <v>6.7315509999999996</v>
      </c>
      <c r="E3347" s="45">
        <v>9.9999999999999995E-7</v>
      </c>
      <c r="F3347" s="45">
        <v>0</v>
      </c>
    </row>
    <row r="3348" spans="3:6">
      <c r="C3348" s="268" t="s">
        <v>2306</v>
      </c>
      <c r="D3348" s="45">
        <v>6.7315509999999996</v>
      </c>
      <c r="E3348" s="45">
        <v>9.9999999999999995E-7</v>
      </c>
      <c r="F3348" s="45">
        <v>0</v>
      </c>
    </row>
    <row r="3349" spans="3:6">
      <c r="C3349" s="267" t="s">
        <v>2307</v>
      </c>
      <c r="D3349" s="45">
        <v>6.7315509999999996</v>
      </c>
      <c r="E3349" s="45">
        <v>9.9999999999999995E-7</v>
      </c>
      <c r="F3349" s="45">
        <v>0</v>
      </c>
    </row>
    <row r="3350" spans="3:6">
      <c r="C3350" s="268" t="s">
        <v>2308</v>
      </c>
      <c r="D3350" s="45">
        <v>6.7315509999999996</v>
      </c>
      <c r="E3350" s="45">
        <v>9.9999999999999995E-7</v>
      </c>
      <c r="F3350" s="45">
        <v>0</v>
      </c>
    </row>
    <row r="3351" spans="3:6">
      <c r="C3351" s="267" t="s">
        <v>2309</v>
      </c>
      <c r="D3351" s="45">
        <v>4.7686260000000003</v>
      </c>
      <c r="E3351" s="45">
        <v>0</v>
      </c>
      <c r="F3351" s="45">
        <v>0</v>
      </c>
    </row>
    <row r="3352" spans="3:6">
      <c r="C3352" s="268" t="s">
        <v>2310</v>
      </c>
      <c r="D3352" s="45">
        <v>4.7686260000000003</v>
      </c>
      <c r="E3352" s="45">
        <v>0</v>
      </c>
      <c r="F3352" s="45">
        <v>0</v>
      </c>
    </row>
    <row r="3353" spans="3:6">
      <c r="C3353" s="267" t="s">
        <v>3877</v>
      </c>
      <c r="D3353" s="45">
        <v>11.208701</v>
      </c>
      <c r="E3353" s="45">
        <v>9.9999999999999995E-7</v>
      </c>
      <c r="F3353" s="45">
        <v>0</v>
      </c>
    </row>
    <row r="3354" spans="3:6">
      <c r="C3354" s="268" t="s">
        <v>2311</v>
      </c>
      <c r="D3354" s="45">
        <v>11.208701</v>
      </c>
      <c r="E3354" s="45">
        <v>9.9999999999999995E-7</v>
      </c>
      <c r="F3354" s="45">
        <v>0</v>
      </c>
    </row>
    <row r="3355" spans="3:6">
      <c r="C3355" s="267" t="s">
        <v>556</v>
      </c>
      <c r="D3355" s="45">
        <v>2.0800990000000001</v>
      </c>
      <c r="E3355" s="45">
        <v>3.7679531000000002</v>
      </c>
      <c r="F3355" s="45">
        <v>0.81810028000000001</v>
      </c>
    </row>
    <row r="3356" spans="3:6">
      <c r="C3356" s="268" t="s">
        <v>903</v>
      </c>
      <c r="D3356" s="45">
        <v>2.0800990000000001</v>
      </c>
      <c r="E3356" s="45">
        <v>3.7679531000000002</v>
      </c>
      <c r="F3356" s="45">
        <v>0.81810028000000001</v>
      </c>
    </row>
    <row r="3357" spans="3:6">
      <c r="C3357" s="267" t="s">
        <v>1053</v>
      </c>
      <c r="D3357" s="45">
        <v>6.2232479999999999</v>
      </c>
      <c r="E3357" s="45">
        <v>16.628024970000002</v>
      </c>
      <c r="F3357" s="45">
        <v>16.628023169999999</v>
      </c>
    </row>
    <row r="3358" spans="3:6">
      <c r="C3358" s="268" t="s">
        <v>1054</v>
      </c>
      <c r="D3358" s="45">
        <v>6.2232479999999999</v>
      </c>
      <c r="E3358" s="45">
        <v>16.628024970000002</v>
      </c>
      <c r="F3358" s="45">
        <v>16.628023169999999</v>
      </c>
    </row>
    <row r="3359" spans="3:6">
      <c r="C3359" s="267" t="s">
        <v>3876</v>
      </c>
      <c r="D3359" s="45">
        <v>11.208701</v>
      </c>
      <c r="E3359" s="45">
        <v>50.204889139999999</v>
      </c>
      <c r="F3359" s="45">
        <v>30.58254556</v>
      </c>
    </row>
    <row r="3360" spans="3:6">
      <c r="C3360" s="268" t="s">
        <v>3297</v>
      </c>
      <c r="D3360" s="45">
        <v>0</v>
      </c>
      <c r="E3360" s="45">
        <v>50.20488881</v>
      </c>
      <c r="F3360" s="45">
        <v>30.58254556</v>
      </c>
    </row>
    <row r="3361" spans="3:6">
      <c r="C3361" s="268" t="s">
        <v>2312</v>
      </c>
      <c r="D3361" s="45">
        <v>11.208701</v>
      </c>
      <c r="E3361" s="45">
        <v>3.3000000000000002E-7</v>
      </c>
      <c r="F3361" s="45">
        <v>0</v>
      </c>
    </row>
    <row r="3362" spans="3:6">
      <c r="C3362" s="267" t="s">
        <v>2313</v>
      </c>
      <c r="D3362" s="45">
        <v>6.7315509999999996</v>
      </c>
      <c r="E3362" s="45">
        <v>0</v>
      </c>
      <c r="F3362" s="45">
        <v>0</v>
      </c>
    </row>
    <row r="3363" spans="3:6">
      <c r="C3363" s="268" t="s">
        <v>2314</v>
      </c>
      <c r="D3363" s="45">
        <v>6.7315509999999996</v>
      </c>
      <c r="E3363" s="45">
        <v>0</v>
      </c>
      <c r="F3363" s="45">
        <v>0</v>
      </c>
    </row>
    <row r="3364" spans="3:6">
      <c r="C3364" s="267" t="s">
        <v>2315</v>
      </c>
      <c r="D3364" s="45">
        <v>11.208701</v>
      </c>
      <c r="E3364" s="45">
        <v>9.9999999999999995E-7</v>
      </c>
      <c r="F3364" s="45">
        <v>0</v>
      </c>
    </row>
    <row r="3365" spans="3:6">
      <c r="C3365" s="268" t="s">
        <v>2316</v>
      </c>
      <c r="D3365" s="45">
        <v>11.208701</v>
      </c>
      <c r="E3365" s="45">
        <v>9.9999999999999995E-7</v>
      </c>
      <c r="F3365" s="45">
        <v>0</v>
      </c>
    </row>
    <row r="3366" spans="3:6">
      <c r="C3366" s="267" t="s">
        <v>2317</v>
      </c>
      <c r="D3366" s="45">
        <v>4.7686260000000003</v>
      </c>
      <c r="E3366" s="45">
        <v>9.9999999999999995E-7</v>
      </c>
      <c r="F3366" s="45">
        <v>0</v>
      </c>
    </row>
    <row r="3367" spans="3:6">
      <c r="C3367" s="268" t="s">
        <v>2318</v>
      </c>
      <c r="D3367" s="45">
        <v>4.7686260000000003</v>
      </c>
      <c r="E3367" s="45">
        <v>9.9999999999999995E-7</v>
      </c>
      <c r="F3367" s="45">
        <v>0</v>
      </c>
    </row>
    <row r="3368" spans="3:6">
      <c r="C3368" s="267" t="s">
        <v>2319</v>
      </c>
      <c r="D3368" s="45">
        <v>6.7315509999999996</v>
      </c>
      <c r="E3368" s="45">
        <v>9.9999999999999995E-7</v>
      </c>
      <c r="F3368" s="45">
        <v>0</v>
      </c>
    </row>
    <row r="3369" spans="3:6">
      <c r="C3369" s="268" t="s">
        <v>2320</v>
      </c>
      <c r="D3369" s="45">
        <v>6.7315509999999996</v>
      </c>
      <c r="E3369" s="45">
        <v>9.9999999999999995E-7</v>
      </c>
      <c r="F3369" s="45">
        <v>0</v>
      </c>
    </row>
    <row r="3370" spans="3:6">
      <c r="C3370" s="267" t="s">
        <v>2321</v>
      </c>
      <c r="D3370" s="45">
        <v>6.7315509999999996</v>
      </c>
      <c r="E3370" s="45">
        <v>9.9999999999999995E-7</v>
      </c>
      <c r="F3370" s="45">
        <v>0</v>
      </c>
    </row>
    <row r="3371" spans="3:6">
      <c r="C3371" s="268" t="s">
        <v>2322</v>
      </c>
      <c r="D3371" s="45">
        <v>6.7315509999999996</v>
      </c>
      <c r="E3371" s="45">
        <v>9.9999999999999995E-7</v>
      </c>
      <c r="F3371" s="45">
        <v>0</v>
      </c>
    </row>
    <row r="3372" spans="3:6">
      <c r="C3372" s="267" t="s">
        <v>3013</v>
      </c>
      <c r="D3372" s="45">
        <v>26.373497</v>
      </c>
      <c r="E3372" s="45">
        <v>17.89508266</v>
      </c>
      <c r="F3372" s="45">
        <v>17.89508266</v>
      </c>
    </row>
    <row r="3373" spans="3:6">
      <c r="C3373" s="268" t="s">
        <v>3010</v>
      </c>
      <c r="D3373" s="45">
        <v>26.373497</v>
      </c>
      <c r="E3373" s="45">
        <v>17.89508266</v>
      </c>
      <c r="F3373" s="45">
        <v>17.89508266</v>
      </c>
    </row>
    <row r="3374" spans="3:6">
      <c r="C3374" s="267" t="s">
        <v>3368</v>
      </c>
      <c r="D3374" s="45">
        <v>0</v>
      </c>
      <c r="E3374" s="45">
        <v>0</v>
      </c>
      <c r="F3374" s="45">
        <v>0</v>
      </c>
    </row>
    <row r="3375" spans="3:6">
      <c r="C3375" s="268" t="s">
        <v>3367</v>
      </c>
      <c r="D3375" s="45">
        <v>0</v>
      </c>
      <c r="E3375" s="45">
        <v>0</v>
      </c>
      <c r="F3375" s="45">
        <v>0</v>
      </c>
    </row>
    <row r="3376" spans="3:6">
      <c r="C3376" s="267" t="s">
        <v>3875</v>
      </c>
      <c r="D3376" s="45">
        <v>0</v>
      </c>
      <c r="E3376" s="45">
        <v>0</v>
      </c>
      <c r="F3376" s="45">
        <v>0</v>
      </c>
    </row>
    <row r="3377" spans="3:6">
      <c r="C3377" s="268" t="s">
        <v>3366</v>
      </c>
      <c r="D3377" s="45">
        <v>0</v>
      </c>
      <c r="E3377" s="45">
        <v>0</v>
      </c>
      <c r="F3377" s="45">
        <v>0</v>
      </c>
    </row>
    <row r="3378" spans="3:6">
      <c r="C3378" s="267" t="s">
        <v>1098</v>
      </c>
      <c r="D3378" s="45">
        <v>109.550415</v>
      </c>
      <c r="E3378" s="45">
        <v>292.11005418000002</v>
      </c>
      <c r="F3378" s="45">
        <v>291.91853875999999</v>
      </c>
    </row>
    <row r="3379" spans="3:6">
      <c r="C3379" s="268" t="s">
        <v>1099</v>
      </c>
      <c r="D3379" s="45">
        <v>109.550415</v>
      </c>
      <c r="E3379" s="45">
        <v>292.11005418000002</v>
      </c>
      <c r="F3379" s="45">
        <v>291.91853875999999</v>
      </c>
    </row>
    <row r="3380" spans="3:6">
      <c r="C3380" s="267" t="s">
        <v>3365</v>
      </c>
      <c r="D3380" s="45">
        <v>0</v>
      </c>
      <c r="E3380" s="45">
        <v>0</v>
      </c>
      <c r="F3380" s="45">
        <v>0</v>
      </c>
    </row>
    <row r="3381" spans="3:6">
      <c r="C3381" s="268" t="s">
        <v>3364</v>
      </c>
      <c r="D3381" s="45">
        <v>0</v>
      </c>
      <c r="E3381" s="45">
        <v>0</v>
      </c>
      <c r="F3381" s="45">
        <v>0</v>
      </c>
    </row>
    <row r="3382" spans="3:6">
      <c r="C3382" s="267" t="s">
        <v>3363</v>
      </c>
      <c r="D3382" s="45">
        <v>0</v>
      </c>
      <c r="E3382" s="45">
        <v>0</v>
      </c>
      <c r="F3382" s="45">
        <v>0</v>
      </c>
    </row>
    <row r="3383" spans="3:6">
      <c r="C3383" s="268" t="s">
        <v>3362</v>
      </c>
      <c r="D3383" s="45">
        <v>0</v>
      </c>
      <c r="E3383" s="45">
        <v>0</v>
      </c>
      <c r="F3383" s="45">
        <v>0</v>
      </c>
    </row>
    <row r="3384" spans="3:6">
      <c r="C3384" s="267" t="s">
        <v>557</v>
      </c>
      <c r="D3384" s="45">
        <v>0.81387299999999996</v>
      </c>
      <c r="E3384" s="45">
        <v>3.9224237800000004</v>
      </c>
      <c r="F3384" s="45">
        <v>3.8829833000000002</v>
      </c>
    </row>
    <row r="3385" spans="3:6">
      <c r="C3385" s="268" t="s">
        <v>904</v>
      </c>
      <c r="D3385" s="45">
        <v>0.81387299999999996</v>
      </c>
      <c r="E3385" s="45">
        <v>3.9224237800000004</v>
      </c>
      <c r="F3385" s="45">
        <v>3.8829833000000002</v>
      </c>
    </row>
    <row r="3386" spans="3:6">
      <c r="C3386" s="267" t="s">
        <v>558</v>
      </c>
      <c r="D3386" s="45">
        <v>0.472277</v>
      </c>
      <c r="E3386" s="45">
        <v>2.6911712800000003</v>
      </c>
      <c r="F3386" s="45">
        <v>2.4068329100000003</v>
      </c>
    </row>
    <row r="3387" spans="3:6">
      <c r="C3387" s="268" t="s">
        <v>905</v>
      </c>
      <c r="D3387" s="45">
        <v>0.472277</v>
      </c>
      <c r="E3387" s="45">
        <v>2.6911712800000003</v>
      </c>
      <c r="F3387" s="45">
        <v>2.4068329100000003</v>
      </c>
    </row>
    <row r="3388" spans="3:6">
      <c r="C3388" s="267" t="s">
        <v>559</v>
      </c>
      <c r="D3388" s="45">
        <v>2.6059920000000001</v>
      </c>
      <c r="E3388" s="45">
        <v>1.4059919999999999</v>
      </c>
      <c r="F3388" s="45">
        <v>1.3094030000000001</v>
      </c>
    </row>
    <row r="3389" spans="3:6">
      <c r="C3389" s="268" t="s">
        <v>906</v>
      </c>
      <c r="D3389" s="45">
        <v>2.6059920000000001</v>
      </c>
      <c r="E3389" s="45">
        <v>1.4059919999999999</v>
      </c>
      <c r="F3389" s="45">
        <v>1.3094030000000001</v>
      </c>
    </row>
    <row r="3390" spans="3:6">
      <c r="C3390" s="267" t="s">
        <v>3014</v>
      </c>
      <c r="D3390" s="45">
        <v>3.616546</v>
      </c>
      <c r="E3390" s="45">
        <v>0</v>
      </c>
      <c r="F3390" s="45">
        <v>0</v>
      </c>
    </row>
    <row r="3391" spans="3:6">
      <c r="C3391" s="268" t="s">
        <v>3010</v>
      </c>
      <c r="D3391" s="45">
        <v>3.616546</v>
      </c>
      <c r="E3391" s="45">
        <v>0</v>
      </c>
      <c r="F3391" s="45">
        <v>0</v>
      </c>
    </row>
    <row r="3392" spans="3:6">
      <c r="C3392" s="193" t="s">
        <v>560</v>
      </c>
      <c r="D3392" s="45">
        <v>1032.1772020000001</v>
      </c>
      <c r="E3392" s="45">
        <v>1613.4390667800001</v>
      </c>
      <c r="F3392" s="45">
        <v>1293.8691488399995</v>
      </c>
    </row>
    <row r="3393" spans="3:6">
      <c r="C3393" s="265" t="s">
        <v>279</v>
      </c>
      <c r="D3393" s="266">
        <v>1032.1772020000001</v>
      </c>
      <c r="E3393" s="266">
        <v>1440.5066015499999</v>
      </c>
      <c r="F3393" s="266">
        <v>1240.4767119999995</v>
      </c>
    </row>
    <row r="3394" spans="3:6">
      <c r="C3394" s="267" t="s">
        <v>1363</v>
      </c>
      <c r="D3394" s="45">
        <v>4.5615110000000003</v>
      </c>
      <c r="E3394" s="45">
        <v>9.3999999999999989E-7</v>
      </c>
      <c r="F3394" s="45">
        <v>0</v>
      </c>
    </row>
    <row r="3395" spans="3:6">
      <c r="C3395" s="268" t="s">
        <v>1364</v>
      </c>
      <c r="D3395" s="45">
        <v>4.5615110000000003</v>
      </c>
      <c r="E3395" s="45">
        <v>9.3999999999999989E-7</v>
      </c>
      <c r="F3395" s="45">
        <v>0</v>
      </c>
    </row>
    <row r="3396" spans="3:6">
      <c r="C3396" s="267" t="s">
        <v>1365</v>
      </c>
      <c r="D3396" s="45">
        <v>10.954371</v>
      </c>
      <c r="E3396" s="45">
        <v>4.2189522500000001</v>
      </c>
      <c r="F3396" s="45">
        <v>4.2189515899999996</v>
      </c>
    </row>
    <row r="3397" spans="3:6">
      <c r="C3397" s="268" t="s">
        <v>1366</v>
      </c>
      <c r="D3397" s="45">
        <v>10.954371</v>
      </c>
      <c r="E3397" s="45">
        <v>4.2189522500000001</v>
      </c>
      <c r="F3397" s="45">
        <v>4.2189515899999996</v>
      </c>
    </row>
    <row r="3398" spans="3:6">
      <c r="C3398" s="267" t="s">
        <v>1367</v>
      </c>
      <c r="D3398" s="45">
        <v>4.5615110000000003</v>
      </c>
      <c r="E3398" s="45">
        <v>9.3999999999999989E-7</v>
      </c>
      <c r="F3398" s="45">
        <v>0</v>
      </c>
    </row>
    <row r="3399" spans="3:6">
      <c r="C3399" s="268" t="s">
        <v>1368</v>
      </c>
      <c r="D3399" s="45">
        <v>4.5615110000000003</v>
      </c>
      <c r="E3399" s="45">
        <v>9.3999999999999989E-7</v>
      </c>
      <c r="F3399" s="45">
        <v>0</v>
      </c>
    </row>
    <row r="3400" spans="3:6">
      <c r="C3400" s="267" t="s">
        <v>1369</v>
      </c>
      <c r="D3400" s="45">
        <v>6.5100449999999999</v>
      </c>
      <c r="E3400" s="45">
        <v>6.0894046600000005</v>
      </c>
      <c r="F3400" s="45">
        <v>5.39120446</v>
      </c>
    </row>
    <row r="3401" spans="3:6">
      <c r="C3401" s="268" t="s">
        <v>1370</v>
      </c>
      <c r="D3401" s="45">
        <v>6.5100449999999999</v>
      </c>
      <c r="E3401" s="45">
        <v>6.0894046600000005</v>
      </c>
      <c r="F3401" s="45">
        <v>5.39120446</v>
      </c>
    </row>
    <row r="3402" spans="3:6">
      <c r="C3402" s="268" t="s">
        <v>3361</v>
      </c>
      <c r="D3402" s="45">
        <v>0</v>
      </c>
      <c r="E3402" s="45">
        <v>0</v>
      </c>
      <c r="F3402" s="45">
        <v>0</v>
      </c>
    </row>
    <row r="3403" spans="3:6">
      <c r="C3403" s="267" t="s">
        <v>1371</v>
      </c>
      <c r="D3403" s="45">
        <v>12.223182</v>
      </c>
      <c r="E3403" s="45">
        <v>5.2969649800000003</v>
      </c>
      <c r="F3403" s="45">
        <v>5.2969649800000003</v>
      </c>
    </row>
    <row r="3404" spans="3:6">
      <c r="C3404" s="268" t="s">
        <v>1372</v>
      </c>
      <c r="D3404" s="45">
        <v>12.223182</v>
      </c>
      <c r="E3404" s="45">
        <v>5.2969649800000003</v>
      </c>
      <c r="F3404" s="45">
        <v>5.2969649800000003</v>
      </c>
    </row>
    <row r="3405" spans="3:6">
      <c r="C3405" s="268" t="s">
        <v>3360</v>
      </c>
      <c r="D3405" s="45">
        <v>0</v>
      </c>
      <c r="E3405" s="45">
        <v>0</v>
      </c>
      <c r="F3405" s="45">
        <v>0</v>
      </c>
    </row>
    <row r="3406" spans="3:6">
      <c r="C3406" s="267" t="s">
        <v>1373</v>
      </c>
      <c r="D3406" s="45">
        <v>4.5615110000000003</v>
      </c>
      <c r="E3406" s="45">
        <v>3.9913219399999997</v>
      </c>
      <c r="F3406" s="45">
        <v>3.6014397400000004</v>
      </c>
    </row>
    <row r="3407" spans="3:6">
      <c r="C3407" s="268" t="s">
        <v>1374</v>
      </c>
      <c r="D3407" s="45">
        <v>4.5615110000000003</v>
      </c>
      <c r="E3407" s="45">
        <v>3.9913219399999997</v>
      </c>
      <c r="F3407" s="45">
        <v>3.6014397400000004</v>
      </c>
    </row>
    <row r="3408" spans="3:6">
      <c r="C3408" s="268" t="s">
        <v>3359</v>
      </c>
      <c r="D3408" s="45">
        <v>0</v>
      </c>
      <c r="E3408" s="45">
        <v>0</v>
      </c>
      <c r="F3408" s="45">
        <v>0</v>
      </c>
    </row>
    <row r="3409" spans="3:6">
      <c r="C3409" s="267" t="s">
        <v>1375</v>
      </c>
      <c r="D3409" s="45">
        <v>6.5100449999999999</v>
      </c>
      <c r="E3409" s="45">
        <v>1.66E-6</v>
      </c>
      <c r="F3409" s="45">
        <v>0</v>
      </c>
    </row>
    <row r="3410" spans="3:6">
      <c r="C3410" s="268" t="s">
        <v>1376</v>
      </c>
      <c r="D3410" s="45">
        <v>6.5100449999999999</v>
      </c>
      <c r="E3410" s="45">
        <v>1.66E-6</v>
      </c>
      <c r="F3410" s="45">
        <v>0</v>
      </c>
    </row>
    <row r="3411" spans="3:6">
      <c r="C3411" s="268" t="s">
        <v>3358</v>
      </c>
      <c r="D3411" s="45">
        <v>0</v>
      </c>
      <c r="E3411" s="45">
        <v>0</v>
      </c>
      <c r="F3411" s="45">
        <v>0</v>
      </c>
    </row>
    <row r="3412" spans="3:6">
      <c r="C3412" s="267" t="s">
        <v>4179</v>
      </c>
      <c r="D3412" s="45">
        <v>0</v>
      </c>
      <c r="E3412" s="45">
        <v>3.0107291300000001</v>
      </c>
      <c r="F3412" s="45">
        <v>0</v>
      </c>
    </row>
    <row r="3413" spans="3:6">
      <c r="C3413" s="268" t="s">
        <v>4178</v>
      </c>
      <c r="D3413" s="45">
        <v>0</v>
      </c>
      <c r="E3413" s="45">
        <v>3.0107291300000001</v>
      </c>
      <c r="F3413" s="45">
        <v>0</v>
      </c>
    </row>
    <row r="3414" spans="3:6">
      <c r="C3414" s="267" t="s">
        <v>3874</v>
      </c>
      <c r="D3414" s="45">
        <v>0</v>
      </c>
      <c r="E3414" s="45">
        <v>392.97154603000001</v>
      </c>
      <c r="F3414" s="45">
        <v>362.34895101999996</v>
      </c>
    </row>
    <row r="3415" spans="3:6">
      <c r="C3415" s="268" t="s">
        <v>3664</v>
      </c>
      <c r="D3415" s="45">
        <v>0</v>
      </c>
      <c r="E3415" s="45">
        <v>71.28521336</v>
      </c>
      <c r="F3415" s="45">
        <v>71.285213349999992</v>
      </c>
    </row>
    <row r="3416" spans="3:6">
      <c r="C3416" s="268" t="s">
        <v>3663</v>
      </c>
      <c r="D3416" s="45">
        <v>0</v>
      </c>
      <c r="E3416" s="45">
        <v>321.68633267000001</v>
      </c>
      <c r="F3416" s="45">
        <v>291.06373767000002</v>
      </c>
    </row>
    <row r="3417" spans="3:6">
      <c r="C3417" s="267" t="s">
        <v>3357</v>
      </c>
      <c r="D3417" s="45">
        <v>0</v>
      </c>
      <c r="E3417" s="45">
        <v>0</v>
      </c>
      <c r="F3417" s="45">
        <v>0</v>
      </c>
    </row>
    <row r="3418" spans="3:6">
      <c r="C3418" s="268" t="s">
        <v>3356</v>
      </c>
      <c r="D3418" s="45">
        <v>0</v>
      </c>
      <c r="E3418" s="45">
        <v>0</v>
      </c>
      <c r="F3418" s="45">
        <v>0</v>
      </c>
    </row>
    <row r="3419" spans="3:6">
      <c r="C3419" s="267" t="s">
        <v>4240</v>
      </c>
      <c r="D3419" s="45">
        <v>0</v>
      </c>
      <c r="E3419" s="45">
        <v>86.78</v>
      </c>
      <c r="F3419" s="45">
        <v>50.506418310000001</v>
      </c>
    </row>
    <row r="3420" spans="3:6">
      <c r="C3420" s="268" t="s">
        <v>4239</v>
      </c>
      <c r="D3420" s="45">
        <v>0</v>
      </c>
      <c r="E3420" s="45">
        <v>86.78</v>
      </c>
      <c r="F3420" s="45">
        <v>50.506418310000001</v>
      </c>
    </row>
    <row r="3421" spans="3:6">
      <c r="C3421" s="267" t="s">
        <v>3355</v>
      </c>
      <c r="D3421" s="45">
        <v>0</v>
      </c>
      <c r="E3421" s="45">
        <v>0</v>
      </c>
      <c r="F3421" s="45">
        <v>0</v>
      </c>
    </row>
    <row r="3422" spans="3:6">
      <c r="C3422" s="268" t="s">
        <v>3354</v>
      </c>
      <c r="D3422" s="45">
        <v>0</v>
      </c>
      <c r="E3422" s="45">
        <v>0</v>
      </c>
      <c r="F3422" s="45">
        <v>0</v>
      </c>
    </row>
    <row r="3423" spans="3:6">
      <c r="C3423" s="267" t="s">
        <v>3353</v>
      </c>
      <c r="D3423" s="45">
        <v>0</v>
      </c>
      <c r="E3423" s="45">
        <v>0</v>
      </c>
      <c r="F3423" s="45">
        <v>0</v>
      </c>
    </row>
    <row r="3424" spans="3:6">
      <c r="C3424" s="268" t="s">
        <v>3352</v>
      </c>
      <c r="D3424" s="45">
        <v>0</v>
      </c>
      <c r="E3424" s="45">
        <v>0</v>
      </c>
      <c r="F3424" s="45">
        <v>0</v>
      </c>
    </row>
    <row r="3425" spans="3:6">
      <c r="C3425" s="267" t="s">
        <v>4294</v>
      </c>
      <c r="D3425" s="45">
        <v>0</v>
      </c>
      <c r="E3425" s="45">
        <v>14.013434999999999</v>
      </c>
      <c r="F3425" s="45">
        <v>0</v>
      </c>
    </row>
    <row r="3426" spans="3:6">
      <c r="C3426" s="268" t="s">
        <v>4293</v>
      </c>
      <c r="D3426" s="45">
        <v>0</v>
      </c>
      <c r="E3426" s="45">
        <v>14.013434999999999</v>
      </c>
      <c r="F3426" s="45">
        <v>0</v>
      </c>
    </row>
    <row r="3427" spans="3:6">
      <c r="C3427" s="267" t="s">
        <v>3351</v>
      </c>
      <c r="D3427" s="45">
        <v>0</v>
      </c>
      <c r="E3427" s="45">
        <v>0</v>
      </c>
      <c r="F3427" s="45">
        <v>0</v>
      </c>
    </row>
    <row r="3428" spans="3:6">
      <c r="C3428" s="268" t="s">
        <v>3350</v>
      </c>
      <c r="D3428" s="45">
        <v>0</v>
      </c>
      <c r="E3428" s="45">
        <v>0</v>
      </c>
      <c r="F3428" s="45">
        <v>0</v>
      </c>
    </row>
    <row r="3429" spans="3:6">
      <c r="C3429" s="267" t="s">
        <v>1031</v>
      </c>
      <c r="D3429" s="45">
        <v>17.11009</v>
      </c>
      <c r="E3429" s="45">
        <v>36.001206000000003</v>
      </c>
      <c r="F3429" s="45">
        <v>29.596596699999999</v>
      </c>
    </row>
    <row r="3430" spans="3:6">
      <c r="C3430" s="268" t="s">
        <v>1032</v>
      </c>
      <c r="D3430" s="45">
        <v>17.11009</v>
      </c>
      <c r="E3430" s="45">
        <v>36.001206000000003</v>
      </c>
      <c r="F3430" s="45">
        <v>29.596596699999999</v>
      </c>
    </row>
    <row r="3431" spans="3:6">
      <c r="C3431" s="267" t="s">
        <v>561</v>
      </c>
      <c r="D3431" s="45">
        <v>27.732711999999999</v>
      </c>
      <c r="E3431" s="45">
        <v>37.463993340000002</v>
      </c>
      <c r="F3431" s="45">
        <v>34.056645189999998</v>
      </c>
    </row>
    <row r="3432" spans="3:6">
      <c r="C3432" s="268" t="s">
        <v>907</v>
      </c>
      <c r="D3432" s="45">
        <v>27.732711999999999</v>
      </c>
      <c r="E3432" s="45">
        <v>37.463993340000002</v>
      </c>
      <c r="F3432" s="45">
        <v>34.056645189999998</v>
      </c>
    </row>
    <row r="3433" spans="3:6">
      <c r="C3433" s="267" t="s">
        <v>562</v>
      </c>
      <c r="D3433" s="45">
        <v>4.9452920000000002</v>
      </c>
      <c r="E3433" s="45">
        <v>0.80613500000000005</v>
      </c>
      <c r="F3433" s="45">
        <v>0</v>
      </c>
    </row>
    <row r="3434" spans="3:6">
      <c r="C3434" s="268" t="s">
        <v>908</v>
      </c>
      <c r="D3434" s="45">
        <v>4.9452920000000002</v>
      </c>
      <c r="E3434" s="45">
        <v>0.80613500000000005</v>
      </c>
      <c r="F3434" s="45">
        <v>0</v>
      </c>
    </row>
    <row r="3435" spans="3:6">
      <c r="C3435" s="267" t="s">
        <v>3873</v>
      </c>
      <c r="D3435" s="45">
        <v>1.7648600000000001</v>
      </c>
      <c r="E3435" s="45">
        <v>6.2928037300000002</v>
      </c>
      <c r="F3435" s="45">
        <v>6.2927036699999999</v>
      </c>
    </row>
    <row r="3436" spans="3:6">
      <c r="C3436" s="268" t="s">
        <v>909</v>
      </c>
      <c r="D3436" s="45">
        <v>1.7648600000000001</v>
      </c>
      <c r="E3436" s="45">
        <v>6.2928037300000002</v>
      </c>
      <c r="F3436" s="45">
        <v>6.2927036699999999</v>
      </c>
    </row>
    <row r="3437" spans="3:6">
      <c r="C3437" s="267" t="s">
        <v>387</v>
      </c>
      <c r="D3437" s="45">
        <v>0</v>
      </c>
      <c r="E3437" s="45">
        <v>20.594591179999998</v>
      </c>
      <c r="F3437" s="45">
        <v>20.594591179999998</v>
      </c>
    </row>
    <row r="3438" spans="3:6">
      <c r="C3438" s="268" t="s">
        <v>721</v>
      </c>
      <c r="D3438" s="45">
        <v>0</v>
      </c>
      <c r="E3438" s="45">
        <v>20.594591179999998</v>
      </c>
      <c r="F3438" s="45">
        <v>20.594591179999998</v>
      </c>
    </row>
    <row r="3439" spans="3:6">
      <c r="C3439" s="267" t="s">
        <v>2781</v>
      </c>
      <c r="D3439" s="45">
        <v>19.151205999999998</v>
      </c>
      <c r="E3439" s="45">
        <v>18.193646000000001</v>
      </c>
      <c r="F3439" s="45">
        <v>18.193646000000001</v>
      </c>
    </row>
    <row r="3440" spans="3:6">
      <c r="C3440" s="268" t="s">
        <v>2782</v>
      </c>
      <c r="D3440" s="45">
        <v>19.151205999999998</v>
      </c>
      <c r="E3440" s="45">
        <v>18.193646000000001</v>
      </c>
      <c r="F3440" s="45">
        <v>18.193646000000001</v>
      </c>
    </row>
    <row r="3441" spans="3:6">
      <c r="C3441" s="267" t="s">
        <v>563</v>
      </c>
      <c r="D3441" s="45">
        <v>5.7422170000000001</v>
      </c>
      <c r="E3441" s="45">
        <v>48.958483990000005</v>
      </c>
      <c r="F3441" s="45">
        <v>32.668542989999999</v>
      </c>
    </row>
    <row r="3442" spans="3:6">
      <c r="C3442" s="268" t="s">
        <v>910</v>
      </c>
      <c r="D3442" s="45">
        <v>5.7422170000000001</v>
      </c>
      <c r="E3442" s="45">
        <v>48.958483990000005</v>
      </c>
      <c r="F3442" s="45">
        <v>32.668542989999999</v>
      </c>
    </row>
    <row r="3443" spans="3:6">
      <c r="C3443" s="267" t="s">
        <v>3872</v>
      </c>
      <c r="D3443" s="45">
        <v>1.9993669999999999</v>
      </c>
      <c r="E3443" s="45">
        <v>4.8999999999999998E-4</v>
      </c>
      <c r="F3443" s="45">
        <v>0</v>
      </c>
    </row>
    <row r="3444" spans="3:6">
      <c r="C3444" s="268" t="s">
        <v>4205</v>
      </c>
      <c r="D3444" s="45">
        <v>1.9993669999999999</v>
      </c>
      <c r="E3444" s="45">
        <v>4.8999999999999998E-4</v>
      </c>
      <c r="F3444" s="45">
        <v>0</v>
      </c>
    </row>
    <row r="3445" spans="3:6">
      <c r="C3445" s="267" t="s">
        <v>564</v>
      </c>
      <c r="D3445" s="45">
        <v>2.724072</v>
      </c>
      <c r="E3445" s="45">
        <v>5</v>
      </c>
      <c r="F3445" s="45">
        <v>0</v>
      </c>
    </row>
    <row r="3446" spans="3:6">
      <c r="C3446" s="268" t="s">
        <v>911</v>
      </c>
      <c r="D3446" s="45">
        <v>2.724072</v>
      </c>
      <c r="E3446" s="45">
        <v>5</v>
      </c>
      <c r="F3446" s="45">
        <v>0</v>
      </c>
    </row>
    <row r="3447" spans="3:6">
      <c r="C3447" s="267" t="s">
        <v>3015</v>
      </c>
      <c r="D3447" s="45">
        <v>4.5626910000000001</v>
      </c>
      <c r="E3447" s="45">
        <v>4.5626910000000001</v>
      </c>
      <c r="F3447" s="45">
        <v>0</v>
      </c>
    </row>
    <row r="3448" spans="3:6">
      <c r="C3448" s="268" t="s">
        <v>3016</v>
      </c>
      <c r="D3448" s="45">
        <v>4.5626910000000001</v>
      </c>
      <c r="E3448" s="45">
        <v>4.5626910000000001</v>
      </c>
      <c r="F3448" s="45">
        <v>0</v>
      </c>
    </row>
    <row r="3449" spans="3:6">
      <c r="C3449" s="267" t="s">
        <v>3017</v>
      </c>
      <c r="D3449" s="45">
        <v>15.225234</v>
      </c>
      <c r="E3449" s="45">
        <v>9.9999999999999995E-7</v>
      </c>
      <c r="F3449" s="45">
        <v>0</v>
      </c>
    </row>
    <row r="3450" spans="3:6">
      <c r="C3450" s="268" t="s">
        <v>3018</v>
      </c>
      <c r="D3450" s="45">
        <v>15.225234</v>
      </c>
      <c r="E3450" s="45">
        <v>9.9999999999999995E-7</v>
      </c>
      <c r="F3450" s="45">
        <v>0</v>
      </c>
    </row>
    <row r="3451" spans="3:6">
      <c r="C3451" s="267" t="s">
        <v>3019</v>
      </c>
      <c r="D3451" s="45">
        <v>7.6940920000000004</v>
      </c>
      <c r="E3451" s="45">
        <v>0</v>
      </c>
      <c r="F3451" s="45">
        <v>0</v>
      </c>
    </row>
    <row r="3452" spans="3:6">
      <c r="C3452" s="268" t="s">
        <v>3020</v>
      </c>
      <c r="D3452" s="45">
        <v>7.6940920000000004</v>
      </c>
      <c r="E3452" s="45">
        <v>0</v>
      </c>
      <c r="F3452" s="45">
        <v>0</v>
      </c>
    </row>
    <row r="3453" spans="3:6">
      <c r="C3453" s="267" t="s">
        <v>565</v>
      </c>
      <c r="D3453" s="45">
        <v>51.505021999999997</v>
      </c>
      <c r="E3453" s="45">
        <v>41.757128999999999</v>
      </c>
      <c r="F3453" s="45">
        <v>41.757127300000001</v>
      </c>
    </row>
    <row r="3454" spans="3:6">
      <c r="C3454" s="268" t="s">
        <v>912</v>
      </c>
      <c r="D3454" s="45">
        <v>51.505021999999997</v>
      </c>
      <c r="E3454" s="45">
        <v>41.757128999999999</v>
      </c>
      <c r="F3454" s="45">
        <v>41.757127300000001</v>
      </c>
    </row>
    <row r="3455" spans="3:6">
      <c r="C3455" s="267" t="s">
        <v>566</v>
      </c>
      <c r="D3455" s="45">
        <v>34.929333</v>
      </c>
      <c r="E3455" s="45">
        <v>54.985758060000002</v>
      </c>
      <c r="F3455" s="45">
        <v>36.783574880000003</v>
      </c>
    </row>
    <row r="3456" spans="3:6">
      <c r="C3456" s="268" t="s">
        <v>913</v>
      </c>
      <c r="D3456" s="45">
        <v>34.929333</v>
      </c>
      <c r="E3456" s="45">
        <v>54.985758060000002</v>
      </c>
      <c r="F3456" s="45">
        <v>36.783574880000003</v>
      </c>
    </row>
    <row r="3457" spans="3:6">
      <c r="C3457" s="267" t="s">
        <v>3871</v>
      </c>
      <c r="D3457" s="45">
        <v>87.879417000000004</v>
      </c>
      <c r="E3457" s="45">
        <v>120.14817054000001</v>
      </c>
      <c r="F3457" s="45">
        <v>120.14817040999999</v>
      </c>
    </row>
    <row r="3458" spans="3:6">
      <c r="C3458" s="268" t="s">
        <v>2783</v>
      </c>
      <c r="D3458" s="45">
        <v>87.879417000000004</v>
      </c>
      <c r="E3458" s="45">
        <v>120.14817054000001</v>
      </c>
      <c r="F3458" s="45">
        <v>120.14817040999999</v>
      </c>
    </row>
    <row r="3459" spans="3:6">
      <c r="C3459" s="267" t="s">
        <v>3870</v>
      </c>
      <c r="D3459" s="45">
        <v>18.159738999999998</v>
      </c>
      <c r="E3459" s="45">
        <v>2.7212689999999999</v>
      </c>
      <c r="F3459" s="45">
        <v>2.7212689300000004</v>
      </c>
    </row>
    <row r="3460" spans="3:6">
      <c r="C3460" s="268" t="s">
        <v>2805</v>
      </c>
      <c r="D3460" s="45">
        <v>18.159738999999998</v>
      </c>
      <c r="E3460" s="45">
        <v>2.7212689999999999</v>
      </c>
      <c r="F3460" s="45">
        <v>2.7212689300000004</v>
      </c>
    </row>
    <row r="3461" spans="3:6">
      <c r="C3461" s="267" t="s">
        <v>2784</v>
      </c>
      <c r="D3461" s="45">
        <v>18.141522999999999</v>
      </c>
      <c r="E3461" s="45">
        <v>41.681838909999996</v>
      </c>
      <c r="F3461" s="45">
        <v>41.681838909999996</v>
      </c>
    </row>
    <row r="3462" spans="3:6">
      <c r="C3462" s="268" t="s">
        <v>2785</v>
      </c>
      <c r="D3462" s="45">
        <v>18.141522999999999</v>
      </c>
      <c r="E3462" s="45">
        <v>41.681838909999996</v>
      </c>
      <c r="F3462" s="45">
        <v>41.681838909999996</v>
      </c>
    </row>
    <row r="3463" spans="3:6">
      <c r="C3463" s="267" t="s">
        <v>4292</v>
      </c>
      <c r="D3463" s="45">
        <v>0</v>
      </c>
      <c r="E3463" s="45">
        <v>3</v>
      </c>
      <c r="F3463" s="45">
        <v>0</v>
      </c>
    </row>
    <row r="3464" spans="3:6">
      <c r="C3464" s="268" t="s">
        <v>4291</v>
      </c>
      <c r="D3464" s="45">
        <v>0</v>
      </c>
      <c r="E3464" s="45">
        <v>3</v>
      </c>
      <c r="F3464" s="45">
        <v>0</v>
      </c>
    </row>
    <row r="3465" spans="3:6">
      <c r="C3465" s="267" t="s">
        <v>3021</v>
      </c>
      <c r="D3465" s="45">
        <v>7.5644260000000001</v>
      </c>
      <c r="E3465" s="45">
        <v>0</v>
      </c>
      <c r="F3465" s="45">
        <v>0</v>
      </c>
    </row>
    <row r="3466" spans="3:6">
      <c r="C3466" s="268" t="s">
        <v>3022</v>
      </c>
      <c r="D3466" s="45">
        <v>7.5644260000000001</v>
      </c>
      <c r="E3466" s="45">
        <v>0</v>
      </c>
      <c r="F3466" s="45">
        <v>0</v>
      </c>
    </row>
    <row r="3467" spans="3:6">
      <c r="C3467" s="267" t="s">
        <v>2665</v>
      </c>
      <c r="D3467" s="45">
        <v>18.611549</v>
      </c>
      <c r="E3467" s="45">
        <v>2.0003890000000002</v>
      </c>
      <c r="F3467" s="45">
        <v>1.9575987500000001</v>
      </c>
    </row>
    <row r="3468" spans="3:6">
      <c r="C3468" s="268" t="s">
        <v>2666</v>
      </c>
      <c r="D3468" s="45">
        <v>18.611549</v>
      </c>
      <c r="E3468" s="45">
        <v>2.0003890000000002</v>
      </c>
      <c r="F3468" s="45">
        <v>1.9575987500000001</v>
      </c>
    </row>
    <row r="3469" spans="3:6">
      <c r="C3469" s="267" t="s">
        <v>2667</v>
      </c>
      <c r="D3469" s="45">
        <v>37.326861000000001</v>
      </c>
      <c r="E3469" s="45">
        <v>30.145008000000001</v>
      </c>
      <c r="F3469" s="45">
        <v>30.125615199999999</v>
      </c>
    </row>
    <row r="3470" spans="3:6">
      <c r="C3470" s="268" t="s">
        <v>2668</v>
      </c>
      <c r="D3470" s="45">
        <v>37.326861000000001</v>
      </c>
      <c r="E3470" s="45">
        <v>30.145008000000001</v>
      </c>
      <c r="F3470" s="45">
        <v>30.125615199999999</v>
      </c>
    </row>
    <row r="3471" spans="3:6">
      <c r="C3471" s="267" t="s">
        <v>2669</v>
      </c>
      <c r="D3471" s="45">
        <v>44.273355000000002</v>
      </c>
      <c r="E3471" s="45">
        <v>21.498919000000001</v>
      </c>
      <c r="F3471" s="45">
        <v>21.498729999999998</v>
      </c>
    </row>
    <row r="3472" spans="3:6">
      <c r="C3472" s="268" t="s">
        <v>2670</v>
      </c>
      <c r="D3472" s="45">
        <v>40.250191000000001</v>
      </c>
      <c r="E3472" s="45">
        <v>21.498916999999999</v>
      </c>
      <c r="F3472" s="45">
        <v>21.498729999999998</v>
      </c>
    </row>
    <row r="3473" spans="3:6">
      <c r="C3473" s="268" t="s">
        <v>2786</v>
      </c>
      <c r="D3473" s="45">
        <v>4.0231640000000004</v>
      </c>
      <c r="E3473" s="45">
        <v>1.9999999999999999E-6</v>
      </c>
      <c r="F3473" s="45">
        <v>0</v>
      </c>
    </row>
    <row r="3474" spans="3:6">
      <c r="C3474" s="267" t="s">
        <v>2787</v>
      </c>
      <c r="D3474" s="45">
        <v>2.3909950000000002</v>
      </c>
      <c r="E3474" s="45">
        <v>1.9999999999999999E-6</v>
      </c>
      <c r="F3474" s="45">
        <v>0</v>
      </c>
    </row>
    <row r="3475" spans="3:6">
      <c r="C3475" s="268" t="s">
        <v>2788</v>
      </c>
      <c r="D3475" s="45">
        <v>2.3909950000000002</v>
      </c>
      <c r="E3475" s="45">
        <v>1.9999999999999999E-6</v>
      </c>
      <c r="F3475" s="45">
        <v>0</v>
      </c>
    </row>
    <row r="3476" spans="3:6">
      <c r="C3476" s="267" t="s">
        <v>2323</v>
      </c>
      <c r="D3476" s="45">
        <v>6.6836659999999997</v>
      </c>
      <c r="E3476" s="45">
        <v>9.9999999999999995E-7</v>
      </c>
      <c r="F3476" s="45">
        <v>0</v>
      </c>
    </row>
    <row r="3477" spans="3:6">
      <c r="C3477" s="268" t="s">
        <v>2324</v>
      </c>
      <c r="D3477" s="45">
        <v>6.6836659999999997</v>
      </c>
      <c r="E3477" s="45">
        <v>9.9999999999999995E-7</v>
      </c>
      <c r="F3477" s="45">
        <v>0</v>
      </c>
    </row>
    <row r="3478" spans="3:6">
      <c r="C3478" s="267" t="s">
        <v>567</v>
      </c>
      <c r="D3478" s="45">
        <v>19.505331000000002</v>
      </c>
      <c r="E3478" s="45">
        <v>61.749267839999995</v>
      </c>
      <c r="F3478" s="45">
        <v>39.07141919</v>
      </c>
    </row>
    <row r="3479" spans="3:6">
      <c r="C3479" s="268" t="s">
        <v>914</v>
      </c>
      <c r="D3479" s="45">
        <v>14.770199</v>
      </c>
      <c r="E3479" s="45">
        <v>61.749266839999997</v>
      </c>
      <c r="F3479" s="45">
        <v>39.07141919</v>
      </c>
    </row>
    <row r="3480" spans="3:6">
      <c r="C3480" s="268" t="s">
        <v>2325</v>
      </c>
      <c r="D3480" s="45">
        <v>4.7351320000000001</v>
      </c>
      <c r="E3480" s="45">
        <v>9.9999999999999995E-7</v>
      </c>
      <c r="F3480" s="45">
        <v>0</v>
      </c>
    </row>
    <row r="3481" spans="3:6">
      <c r="C3481" s="267" t="s">
        <v>3023</v>
      </c>
      <c r="D3481" s="45">
        <v>11.127992000000001</v>
      </c>
      <c r="E3481" s="45">
        <v>9.9999999999999995E-7</v>
      </c>
      <c r="F3481" s="45">
        <v>0</v>
      </c>
    </row>
    <row r="3482" spans="3:6">
      <c r="C3482" s="268" t="s">
        <v>2556</v>
      </c>
      <c r="D3482" s="45">
        <v>11.127992000000001</v>
      </c>
      <c r="E3482" s="45">
        <v>9.9999999999999995E-7</v>
      </c>
      <c r="F3482" s="45">
        <v>0</v>
      </c>
    </row>
    <row r="3483" spans="3:6">
      <c r="C3483" s="267" t="s">
        <v>3869</v>
      </c>
      <c r="D3483" s="45">
        <v>2.7893560000000002</v>
      </c>
      <c r="E3483" s="45">
        <v>1.9999999999999999E-6</v>
      </c>
      <c r="F3483" s="45">
        <v>0</v>
      </c>
    </row>
    <row r="3484" spans="3:6">
      <c r="C3484" s="268" t="s">
        <v>3024</v>
      </c>
      <c r="D3484" s="45">
        <v>2.7893560000000002</v>
      </c>
      <c r="E3484" s="45">
        <v>1.9999999999999999E-6</v>
      </c>
      <c r="F3484" s="45">
        <v>0</v>
      </c>
    </row>
    <row r="3485" spans="3:6">
      <c r="C3485" s="267" t="s">
        <v>2723</v>
      </c>
      <c r="D3485" s="45">
        <v>11.127992000000001</v>
      </c>
      <c r="E3485" s="45">
        <v>9.9999999999999995E-7</v>
      </c>
      <c r="F3485" s="45">
        <v>0</v>
      </c>
    </row>
    <row r="3486" spans="3:6">
      <c r="C3486" s="268" t="s">
        <v>2326</v>
      </c>
      <c r="D3486" s="45">
        <v>11.127992000000001</v>
      </c>
      <c r="E3486" s="45">
        <v>9.9999999999999995E-7</v>
      </c>
      <c r="F3486" s="45">
        <v>0</v>
      </c>
    </row>
    <row r="3487" spans="3:6">
      <c r="C3487" s="267" t="s">
        <v>2327</v>
      </c>
      <c r="D3487" s="45">
        <v>6.6836659999999997</v>
      </c>
      <c r="E3487" s="45">
        <v>9.9999999999999995E-7</v>
      </c>
      <c r="F3487" s="45">
        <v>0</v>
      </c>
    </row>
    <row r="3488" spans="3:6">
      <c r="C3488" s="268" t="s">
        <v>2328</v>
      </c>
      <c r="D3488" s="45">
        <v>6.6836659999999997</v>
      </c>
      <c r="E3488" s="45">
        <v>9.9999999999999995E-7</v>
      </c>
      <c r="F3488" s="45">
        <v>0</v>
      </c>
    </row>
    <row r="3489" spans="3:6">
      <c r="C3489" s="267" t="s">
        <v>2329</v>
      </c>
      <c r="D3489" s="45">
        <v>6.6836659999999997</v>
      </c>
      <c r="E3489" s="45">
        <v>9.9999999999999995E-7</v>
      </c>
      <c r="F3489" s="45">
        <v>0</v>
      </c>
    </row>
    <row r="3490" spans="3:6">
      <c r="C3490" s="268" t="s">
        <v>2330</v>
      </c>
      <c r="D3490" s="45">
        <v>6.6836659999999997</v>
      </c>
      <c r="E3490" s="45">
        <v>9.9999999999999995E-7</v>
      </c>
      <c r="F3490" s="45">
        <v>0</v>
      </c>
    </row>
    <row r="3491" spans="3:6">
      <c r="C3491" s="267" t="s">
        <v>3868</v>
      </c>
      <c r="D3491" s="45">
        <v>13.760434999999999</v>
      </c>
      <c r="E3491" s="45">
        <v>1.9999999999999999E-6</v>
      </c>
      <c r="F3491" s="45">
        <v>0</v>
      </c>
    </row>
    <row r="3492" spans="3:6">
      <c r="C3492" s="268" t="s">
        <v>3025</v>
      </c>
      <c r="D3492" s="45">
        <v>13.760434999999999</v>
      </c>
      <c r="E3492" s="45">
        <v>1.9999999999999999E-6</v>
      </c>
      <c r="F3492" s="45">
        <v>0</v>
      </c>
    </row>
    <row r="3493" spans="3:6">
      <c r="C3493" s="267" t="s">
        <v>3867</v>
      </c>
      <c r="D3493" s="45">
        <v>6.6836659999999997</v>
      </c>
      <c r="E3493" s="45">
        <v>9.9999999999999995E-7</v>
      </c>
      <c r="F3493" s="45">
        <v>0</v>
      </c>
    </row>
    <row r="3494" spans="3:6">
      <c r="C3494" s="268" t="s">
        <v>2331</v>
      </c>
      <c r="D3494" s="45">
        <v>6.6836659999999997</v>
      </c>
      <c r="E3494" s="45">
        <v>9.9999999999999995E-7</v>
      </c>
      <c r="F3494" s="45">
        <v>0</v>
      </c>
    </row>
    <row r="3495" spans="3:6">
      <c r="C3495" s="267" t="s">
        <v>3026</v>
      </c>
      <c r="D3495" s="45">
        <v>2.049849</v>
      </c>
      <c r="E3495" s="45">
        <v>0</v>
      </c>
      <c r="F3495" s="45">
        <v>0</v>
      </c>
    </row>
    <row r="3496" spans="3:6">
      <c r="C3496" s="268" t="s">
        <v>3027</v>
      </c>
      <c r="D3496" s="45">
        <v>2.049849</v>
      </c>
      <c r="E3496" s="45">
        <v>0</v>
      </c>
      <c r="F3496" s="45">
        <v>0</v>
      </c>
    </row>
    <row r="3497" spans="3:6">
      <c r="C3497" s="267" t="s">
        <v>3866</v>
      </c>
      <c r="D3497" s="45">
        <v>10.106363</v>
      </c>
      <c r="E3497" s="45">
        <v>1.9999999999999999E-6</v>
      </c>
      <c r="F3497" s="45">
        <v>0</v>
      </c>
    </row>
    <row r="3498" spans="3:6">
      <c r="C3498" s="268" t="s">
        <v>4204</v>
      </c>
      <c r="D3498" s="45">
        <v>10.106363</v>
      </c>
      <c r="E3498" s="45">
        <v>1.9999999999999999E-6</v>
      </c>
      <c r="F3498" s="45">
        <v>0</v>
      </c>
    </row>
    <row r="3499" spans="3:6">
      <c r="C3499" s="267" t="s">
        <v>2332</v>
      </c>
      <c r="D3499" s="45">
        <v>6.6836659999999997</v>
      </c>
      <c r="E3499" s="45">
        <v>0</v>
      </c>
      <c r="F3499" s="45">
        <v>0</v>
      </c>
    </row>
    <row r="3500" spans="3:6">
      <c r="C3500" s="268" t="s">
        <v>2333</v>
      </c>
      <c r="D3500" s="45">
        <v>6.6836659999999997</v>
      </c>
      <c r="E3500" s="45">
        <v>0</v>
      </c>
      <c r="F3500" s="45">
        <v>0</v>
      </c>
    </row>
    <row r="3501" spans="3:6">
      <c r="C3501" s="267" t="s">
        <v>3865</v>
      </c>
      <c r="D3501" s="45">
        <v>8.8868030000000005</v>
      </c>
      <c r="E3501" s="45">
        <v>1.9999999999999999E-6</v>
      </c>
      <c r="F3501" s="45">
        <v>0</v>
      </c>
    </row>
    <row r="3502" spans="3:6">
      <c r="C3502" s="268" t="s">
        <v>3028</v>
      </c>
      <c r="D3502" s="45">
        <v>8.8868030000000005</v>
      </c>
      <c r="E3502" s="45">
        <v>1.9999999999999999E-6</v>
      </c>
      <c r="F3502" s="45">
        <v>0</v>
      </c>
    </row>
    <row r="3503" spans="3:6">
      <c r="C3503" s="267" t="s">
        <v>2334</v>
      </c>
      <c r="D3503" s="45">
        <v>11.127992000000001</v>
      </c>
      <c r="E3503" s="45">
        <v>0</v>
      </c>
      <c r="F3503" s="45">
        <v>0</v>
      </c>
    </row>
    <row r="3504" spans="3:6">
      <c r="C3504" s="268" t="s">
        <v>2335</v>
      </c>
      <c r="D3504" s="45">
        <v>11.127992000000001</v>
      </c>
      <c r="E3504" s="45">
        <v>0</v>
      </c>
      <c r="F3504" s="45">
        <v>0</v>
      </c>
    </row>
    <row r="3505" spans="3:6">
      <c r="C3505" s="267" t="s">
        <v>3864</v>
      </c>
      <c r="D3505" s="45">
        <v>9.2775390000000009</v>
      </c>
      <c r="E3505" s="45">
        <v>1.9999999999999999E-6</v>
      </c>
      <c r="F3505" s="45">
        <v>0</v>
      </c>
    </row>
    <row r="3506" spans="3:6">
      <c r="C3506" s="268" t="s">
        <v>3029</v>
      </c>
      <c r="D3506" s="45">
        <v>9.2775390000000009</v>
      </c>
      <c r="E3506" s="45">
        <v>1.9999999999999999E-6</v>
      </c>
      <c r="F3506" s="45">
        <v>0</v>
      </c>
    </row>
    <row r="3507" spans="3:6">
      <c r="C3507" s="267" t="s">
        <v>2336</v>
      </c>
      <c r="D3507" s="45">
        <v>4.7351320000000001</v>
      </c>
      <c r="E3507" s="45">
        <v>0</v>
      </c>
      <c r="F3507" s="45">
        <v>0</v>
      </c>
    </row>
    <row r="3508" spans="3:6">
      <c r="C3508" s="268" t="s">
        <v>2337</v>
      </c>
      <c r="D3508" s="45">
        <v>4.7351320000000001</v>
      </c>
      <c r="E3508" s="45">
        <v>0</v>
      </c>
      <c r="F3508" s="45">
        <v>0</v>
      </c>
    </row>
    <row r="3509" spans="3:6">
      <c r="C3509" s="267" t="s">
        <v>3863</v>
      </c>
      <c r="D3509" s="45">
        <v>8.375826</v>
      </c>
      <c r="E3509" s="45">
        <v>1.9999999999999999E-6</v>
      </c>
      <c r="F3509" s="45">
        <v>0</v>
      </c>
    </row>
    <row r="3510" spans="3:6">
      <c r="C3510" s="268" t="s">
        <v>2789</v>
      </c>
      <c r="D3510" s="45">
        <v>8.375826</v>
      </c>
      <c r="E3510" s="45">
        <v>1.9999999999999999E-6</v>
      </c>
      <c r="F3510" s="45">
        <v>0</v>
      </c>
    </row>
    <row r="3511" spans="3:6">
      <c r="C3511" s="267" t="s">
        <v>2338</v>
      </c>
      <c r="D3511" s="45">
        <v>6.6836659999999997</v>
      </c>
      <c r="E3511" s="45">
        <v>9.9999999999999995E-7</v>
      </c>
      <c r="F3511" s="45">
        <v>0</v>
      </c>
    </row>
    <row r="3512" spans="3:6">
      <c r="C3512" s="268" t="s">
        <v>2339</v>
      </c>
      <c r="D3512" s="45">
        <v>6.6836659999999997</v>
      </c>
      <c r="E3512" s="45">
        <v>9.9999999999999995E-7</v>
      </c>
      <c r="F3512" s="45">
        <v>0</v>
      </c>
    </row>
    <row r="3513" spans="3:6">
      <c r="C3513" s="267" t="s">
        <v>3862</v>
      </c>
      <c r="D3513" s="45">
        <v>2.5228739999999998</v>
      </c>
      <c r="E3513" s="45">
        <v>6.5000010000000001</v>
      </c>
      <c r="F3513" s="45">
        <v>6.5</v>
      </c>
    </row>
    <row r="3514" spans="3:6">
      <c r="C3514" s="268" t="s">
        <v>2790</v>
      </c>
      <c r="D3514" s="45">
        <v>2.5228739999999998</v>
      </c>
      <c r="E3514" s="45">
        <v>6.5000010000000001</v>
      </c>
      <c r="F3514" s="45">
        <v>6.5</v>
      </c>
    </row>
    <row r="3515" spans="3:6">
      <c r="C3515" s="267" t="s">
        <v>2340</v>
      </c>
      <c r="D3515" s="45">
        <v>6.6836659999999997</v>
      </c>
      <c r="E3515" s="45">
        <v>9.9999999999999995E-7</v>
      </c>
      <c r="F3515" s="45">
        <v>0</v>
      </c>
    </row>
    <row r="3516" spans="3:6">
      <c r="C3516" s="268" t="s">
        <v>2341</v>
      </c>
      <c r="D3516" s="45">
        <v>6.6836659999999997</v>
      </c>
      <c r="E3516" s="45">
        <v>9.9999999999999995E-7</v>
      </c>
      <c r="F3516" s="45">
        <v>0</v>
      </c>
    </row>
    <row r="3517" spans="3:6">
      <c r="C3517" s="267" t="s">
        <v>2342</v>
      </c>
      <c r="D3517" s="45">
        <v>6.6836659999999997</v>
      </c>
      <c r="E3517" s="45">
        <v>5.4359215700000005</v>
      </c>
      <c r="F3517" s="45">
        <v>5.4359195700000003</v>
      </c>
    </row>
    <row r="3518" spans="3:6">
      <c r="C3518" s="268" t="s">
        <v>2343</v>
      </c>
      <c r="D3518" s="45">
        <v>6.6836659999999997</v>
      </c>
      <c r="E3518" s="45">
        <v>5.4359215700000005</v>
      </c>
      <c r="F3518" s="45">
        <v>5.4359195700000003</v>
      </c>
    </row>
    <row r="3519" spans="3:6">
      <c r="C3519" s="267" t="s">
        <v>2344</v>
      </c>
      <c r="D3519" s="45">
        <v>11.127992000000001</v>
      </c>
      <c r="E3519" s="45">
        <v>9.9999999999999995E-7</v>
      </c>
      <c r="F3519" s="45">
        <v>0</v>
      </c>
    </row>
    <row r="3520" spans="3:6">
      <c r="C3520" s="268" t="s">
        <v>2345</v>
      </c>
      <c r="D3520" s="45">
        <v>11.127992000000001</v>
      </c>
      <c r="E3520" s="45">
        <v>9.9999999999999995E-7</v>
      </c>
      <c r="F3520" s="45">
        <v>0</v>
      </c>
    </row>
    <row r="3521" spans="3:6">
      <c r="C3521" s="267" t="s">
        <v>3861</v>
      </c>
      <c r="D3521" s="45">
        <v>29.858470000000001</v>
      </c>
      <c r="E3521" s="45">
        <v>0</v>
      </c>
      <c r="F3521" s="45">
        <v>0</v>
      </c>
    </row>
    <row r="3522" spans="3:6">
      <c r="C3522" s="268" t="s">
        <v>2671</v>
      </c>
      <c r="D3522" s="45">
        <v>29.858470000000001</v>
      </c>
      <c r="E3522" s="45">
        <v>0</v>
      </c>
      <c r="F3522" s="45">
        <v>0</v>
      </c>
    </row>
    <row r="3523" spans="3:6">
      <c r="C3523" s="267" t="s">
        <v>3860</v>
      </c>
      <c r="D3523" s="45">
        <v>4.7351320000000001</v>
      </c>
      <c r="E3523" s="45">
        <v>39.536322770000005</v>
      </c>
      <c r="F3523" s="45">
        <v>16.516341149999999</v>
      </c>
    </row>
    <row r="3524" spans="3:6">
      <c r="C3524" s="268" t="s">
        <v>3181</v>
      </c>
      <c r="D3524" s="45">
        <v>0</v>
      </c>
      <c r="E3524" s="45">
        <v>39.536321770000001</v>
      </c>
      <c r="F3524" s="45">
        <v>16.516341149999999</v>
      </c>
    </row>
    <row r="3525" spans="3:6">
      <c r="C3525" s="268" t="s">
        <v>2346</v>
      </c>
      <c r="D3525" s="45">
        <v>4.7351320000000001</v>
      </c>
      <c r="E3525" s="45">
        <v>9.9999999999999995E-7</v>
      </c>
      <c r="F3525" s="45">
        <v>0</v>
      </c>
    </row>
    <row r="3526" spans="3:6">
      <c r="C3526" s="267" t="s">
        <v>3859</v>
      </c>
      <c r="D3526" s="45">
        <v>103.86927900000001</v>
      </c>
      <c r="E3526" s="45">
        <v>198.84597812000001</v>
      </c>
      <c r="F3526" s="45">
        <v>198.84597812000001</v>
      </c>
    </row>
    <row r="3527" spans="3:6">
      <c r="C3527" s="268" t="s">
        <v>2791</v>
      </c>
      <c r="D3527" s="45">
        <v>103.86927900000001</v>
      </c>
      <c r="E3527" s="45">
        <v>198.84597812000001</v>
      </c>
      <c r="F3527" s="45">
        <v>198.84597812000001</v>
      </c>
    </row>
    <row r="3528" spans="3:6">
      <c r="C3528" s="267" t="s">
        <v>2347</v>
      </c>
      <c r="D3528" s="45">
        <v>6.6836659999999997</v>
      </c>
      <c r="E3528" s="45">
        <v>1.5207491599999998</v>
      </c>
      <c r="F3528" s="45">
        <v>1.5207478300000001</v>
      </c>
    </row>
    <row r="3529" spans="3:6">
      <c r="C3529" s="268" t="s">
        <v>2348</v>
      </c>
      <c r="D3529" s="45">
        <v>6.6836659999999997</v>
      </c>
      <c r="E3529" s="45">
        <v>1.5207491599999998</v>
      </c>
      <c r="F3529" s="45">
        <v>1.5207478300000001</v>
      </c>
    </row>
    <row r="3530" spans="3:6">
      <c r="C3530" s="267" t="s">
        <v>3858</v>
      </c>
      <c r="D3530" s="45">
        <v>4.7351320000000001</v>
      </c>
      <c r="E3530" s="45">
        <v>1.07668415</v>
      </c>
      <c r="F3530" s="45">
        <v>1.0766830300000001</v>
      </c>
    </row>
    <row r="3531" spans="3:6">
      <c r="C3531" s="268" t="s">
        <v>2349</v>
      </c>
      <c r="D3531" s="45">
        <v>4.7351320000000001</v>
      </c>
      <c r="E3531" s="45">
        <v>1.07668415</v>
      </c>
      <c r="F3531" s="45">
        <v>1.0766830300000001</v>
      </c>
    </row>
    <row r="3532" spans="3:6">
      <c r="C3532" s="267" t="s">
        <v>1100</v>
      </c>
      <c r="D3532" s="45">
        <v>27.415621000000002</v>
      </c>
      <c r="E3532" s="45">
        <v>33.355724899999998</v>
      </c>
      <c r="F3532" s="45">
        <v>32.355197600000004</v>
      </c>
    </row>
    <row r="3533" spans="3:6">
      <c r="C3533" s="268" t="s">
        <v>1101</v>
      </c>
      <c r="D3533" s="45">
        <v>25.073159</v>
      </c>
      <c r="E3533" s="45">
        <v>33.355723900000001</v>
      </c>
      <c r="F3533" s="45">
        <v>32.355197600000004</v>
      </c>
    </row>
    <row r="3534" spans="3:6">
      <c r="C3534" s="268" t="s">
        <v>3030</v>
      </c>
      <c r="D3534" s="45">
        <v>2.3424619999999998</v>
      </c>
      <c r="E3534" s="45">
        <v>9.9999999999999995E-7</v>
      </c>
      <c r="F3534" s="45">
        <v>0</v>
      </c>
    </row>
    <row r="3535" spans="3:6">
      <c r="C3535" s="267" t="s">
        <v>2350</v>
      </c>
      <c r="D3535" s="45">
        <v>6.6836659999999997</v>
      </c>
      <c r="E3535" s="45">
        <v>1.5207478300000001</v>
      </c>
      <c r="F3535" s="45">
        <v>1.5207478300000001</v>
      </c>
    </row>
    <row r="3536" spans="3:6">
      <c r="C3536" s="268" t="s">
        <v>2351</v>
      </c>
      <c r="D3536" s="45">
        <v>6.6836659999999997</v>
      </c>
      <c r="E3536" s="45">
        <v>1.5207478300000001</v>
      </c>
      <c r="F3536" s="45">
        <v>1.5207478300000001</v>
      </c>
    </row>
    <row r="3537" spans="3:6">
      <c r="C3537" s="267" t="s">
        <v>2352</v>
      </c>
      <c r="D3537" s="45">
        <v>6.6836659999999997</v>
      </c>
      <c r="E3537" s="45">
        <v>1.46909975</v>
      </c>
      <c r="F3537" s="45">
        <v>1.4690982800000001</v>
      </c>
    </row>
    <row r="3538" spans="3:6">
      <c r="C3538" s="268" t="s">
        <v>2353</v>
      </c>
      <c r="D3538" s="45">
        <v>6.6836659999999997</v>
      </c>
      <c r="E3538" s="45">
        <v>1.46909975</v>
      </c>
      <c r="F3538" s="45">
        <v>1.4690982800000001</v>
      </c>
    </row>
    <row r="3539" spans="3:6">
      <c r="C3539" s="267" t="s">
        <v>2354</v>
      </c>
      <c r="D3539" s="45">
        <v>6.6836659999999997</v>
      </c>
      <c r="E3539" s="45">
        <v>1.5207491499999999</v>
      </c>
      <c r="F3539" s="45">
        <v>1.5207478300000001</v>
      </c>
    </row>
    <row r="3540" spans="3:6">
      <c r="C3540" s="268" t="s">
        <v>2355</v>
      </c>
      <c r="D3540" s="45">
        <v>6.6836659999999997</v>
      </c>
      <c r="E3540" s="45">
        <v>1.5207491499999999</v>
      </c>
      <c r="F3540" s="45">
        <v>1.5207478300000001</v>
      </c>
    </row>
    <row r="3541" spans="3:6">
      <c r="C3541" s="267" t="s">
        <v>2356</v>
      </c>
      <c r="D3541" s="45">
        <v>4.7351320000000001</v>
      </c>
      <c r="E3541" s="45">
        <v>1.07668415</v>
      </c>
      <c r="F3541" s="45">
        <v>1.0766830300000001</v>
      </c>
    </row>
    <row r="3542" spans="3:6">
      <c r="C3542" s="268" t="s">
        <v>2357</v>
      </c>
      <c r="D3542" s="45">
        <v>4.7351320000000001</v>
      </c>
      <c r="E3542" s="45">
        <v>1.07668415</v>
      </c>
      <c r="F3542" s="45">
        <v>1.0766830300000001</v>
      </c>
    </row>
    <row r="3543" spans="3:6">
      <c r="C3543" s="267" t="s">
        <v>2358</v>
      </c>
      <c r="D3543" s="45">
        <v>6.6836659999999997</v>
      </c>
      <c r="E3543" s="45">
        <v>9.9999999999999995E-7</v>
      </c>
      <c r="F3543" s="45">
        <v>0</v>
      </c>
    </row>
    <row r="3544" spans="3:6">
      <c r="C3544" s="268" t="s">
        <v>2359</v>
      </c>
      <c r="D3544" s="45">
        <v>6.6836659999999997</v>
      </c>
      <c r="E3544" s="45">
        <v>9.9999999999999995E-7</v>
      </c>
      <c r="F3544" s="45">
        <v>0</v>
      </c>
    </row>
    <row r="3545" spans="3:6">
      <c r="C3545" s="267" t="s">
        <v>2360</v>
      </c>
      <c r="D3545" s="45">
        <v>11.127992000000001</v>
      </c>
      <c r="E3545" s="45">
        <v>9.9999999999999995E-7</v>
      </c>
      <c r="F3545" s="45">
        <v>0</v>
      </c>
    </row>
    <row r="3546" spans="3:6">
      <c r="C3546" s="268" t="s">
        <v>2361</v>
      </c>
      <c r="D3546" s="45">
        <v>11.127992000000001</v>
      </c>
      <c r="E3546" s="45">
        <v>9.9999999999999995E-7</v>
      </c>
      <c r="F3546" s="45">
        <v>0</v>
      </c>
    </row>
    <row r="3547" spans="3:6">
      <c r="C3547" s="267" t="s">
        <v>3857</v>
      </c>
      <c r="D3547" s="45">
        <v>11.768758</v>
      </c>
      <c r="E3547" s="45">
        <v>27.000001999999999</v>
      </c>
      <c r="F3547" s="45">
        <v>27</v>
      </c>
    </row>
    <row r="3548" spans="3:6">
      <c r="C3548" s="268" t="s">
        <v>3031</v>
      </c>
      <c r="D3548" s="45">
        <v>11.768758</v>
      </c>
      <c r="E3548" s="45">
        <v>27.000001999999999</v>
      </c>
      <c r="F3548" s="45">
        <v>27</v>
      </c>
    </row>
    <row r="3549" spans="3:6">
      <c r="C3549" s="267" t="s">
        <v>2362</v>
      </c>
      <c r="D3549" s="45">
        <v>4.7351320000000001</v>
      </c>
      <c r="E3549" s="45">
        <v>2.8615499999999998</v>
      </c>
      <c r="F3549" s="45">
        <v>2.2425991299999999</v>
      </c>
    </row>
    <row r="3550" spans="3:6">
      <c r="C3550" s="268" t="s">
        <v>2363</v>
      </c>
      <c r="D3550" s="45">
        <v>4.7351320000000001</v>
      </c>
      <c r="E3550" s="45">
        <v>2.8615499999999998</v>
      </c>
      <c r="F3550" s="45">
        <v>2.2425991299999999</v>
      </c>
    </row>
    <row r="3551" spans="3:6">
      <c r="C3551" s="267" t="s">
        <v>3856</v>
      </c>
      <c r="D3551" s="45">
        <v>29.745218999999999</v>
      </c>
      <c r="E3551" s="45">
        <v>9.9999999999999995E-7</v>
      </c>
      <c r="F3551" s="45">
        <v>0</v>
      </c>
    </row>
    <row r="3552" spans="3:6">
      <c r="C3552" s="268" t="s">
        <v>2792</v>
      </c>
      <c r="D3552" s="45">
        <v>29.745218999999999</v>
      </c>
      <c r="E3552" s="45">
        <v>9.9999999999999995E-7</v>
      </c>
      <c r="F3552" s="45">
        <v>0</v>
      </c>
    </row>
    <row r="3553" spans="3:6">
      <c r="C3553" s="267" t="s">
        <v>2364</v>
      </c>
      <c r="D3553" s="45">
        <v>4.7351320000000001</v>
      </c>
      <c r="E3553" s="45">
        <v>9.9999999999999995E-7</v>
      </c>
      <c r="F3553" s="45">
        <v>0</v>
      </c>
    </row>
    <row r="3554" spans="3:6">
      <c r="C3554" s="268" t="s">
        <v>2365</v>
      </c>
      <c r="D3554" s="45">
        <v>4.7351320000000001</v>
      </c>
      <c r="E3554" s="45">
        <v>9.9999999999999995E-7</v>
      </c>
      <c r="F3554" s="45">
        <v>0</v>
      </c>
    </row>
    <row r="3555" spans="3:6">
      <c r="C3555" s="267" t="s">
        <v>3855</v>
      </c>
      <c r="D3555" s="45">
        <v>9.3958589999999997</v>
      </c>
      <c r="E3555" s="45">
        <v>18.500001999999999</v>
      </c>
      <c r="F3555" s="45">
        <v>13.041012419999999</v>
      </c>
    </row>
    <row r="3556" spans="3:6">
      <c r="C3556" s="268" t="s">
        <v>3031</v>
      </c>
      <c r="D3556" s="45">
        <v>9.3958589999999997</v>
      </c>
      <c r="E3556" s="45">
        <v>18.500001999999999</v>
      </c>
      <c r="F3556" s="45">
        <v>13.041012419999999</v>
      </c>
    </row>
    <row r="3557" spans="3:6">
      <c r="C3557" s="267" t="s">
        <v>2366</v>
      </c>
      <c r="D3557" s="45">
        <v>4.7351320000000001</v>
      </c>
      <c r="E3557" s="45">
        <v>2.238883</v>
      </c>
      <c r="F3557" s="45">
        <v>2.2388824399999998</v>
      </c>
    </row>
    <row r="3558" spans="3:6">
      <c r="C3558" s="268" t="s">
        <v>2367</v>
      </c>
      <c r="D3558" s="45">
        <v>4.7351320000000001</v>
      </c>
      <c r="E3558" s="45">
        <v>2.238883</v>
      </c>
      <c r="F3558" s="45">
        <v>2.2388824399999998</v>
      </c>
    </row>
    <row r="3559" spans="3:6">
      <c r="C3559" s="267" t="s">
        <v>2368</v>
      </c>
      <c r="D3559" s="45">
        <v>4.7351320000000001</v>
      </c>
      <c r="E3559" s="45">
        <v>2.2516120000000002</v>
      </c>
      <c r="F3559" s="45">
        <v>2.25161159</v>
      </c>
    </row>
    <row r="3560" spans="3:6">
      <c r="C3560" s="268" t="s">
        <v>2369</v>
      </c>
      <c r="D3560" s="45">
        <v>4.7351320000000001</v>
      </c>
      <c r="E3560" s="45">
        <v>2.2516120000000002</v>
      </c>
      <c r="F3560" s="45">
        <v>2.25161159</v>
      </c>
    </row>
    <row r="3561" spans="3:6">
      <c r="C3561" s="267" t="s">
        <v>3032</v>
      </c>
      <c r="D3561" s="45">
        <v>4.7351320000000001</v>
      </c>
      <c r="E3561" s="45">
        <v>3.2616213199999997</v>
      </c>
      <c r="F3561" s="45">
        <v>1.06540426</v>
      </c>
    </row>
    <row r="3562" spans="3:6">
      <c r="C3562" s="268" t="s">
        <v>2557</v>
      </c>
      <c r="D3562" s="45">
        <v>4.7351320000000001</v>
      </c>
      <c r="E3562" s="45">
        <v>3.2616213199999997</v>
      </c>
      <c r="F3562" s="45">
        <v>1.06540426</v>
      </c>
    </row>
    <row r="3563" spans="3:6">
      <c r="C3563" s="267" t="s">
        <v>2370</v>
      </c>
      <c r="D3563" s="45">
        <v>11.127992000000001</v>
      </c>
      <c r="E3563" s="45">
        <v>2.8151928599999998</v>
      </c>
      <c r="F3563" s="45">
        <v>2.50379818</v>
      </c>
    </row>
    <row r="3564" spans="3:6">
      <c r="C3564" s="268" t="s">
        <v>2371</v>
      </c>
      <c r="D3564" s="45">
        <v>11.127992000000001</v>
      </c>
      <c r="E3564" s="45">
        <v>2.8151928599999998</v>
      </c>
      <c r="F3564" s="45">
        <v>2.50379818</v>
      </c>
    </row>
    <row r="3565" spans="3:6">
      <c r="C3565" s="267" t="s">
        <v>2372</v>
      </c>
      <c r="D3565" s="45">
        <v>4.7351320000000001</v>
      </c>
      <c r="E3565" s="45">
        <v>1.0658093200000001</v>
      </c>
      <c r="F3565" s="45">
        <v>1.06540426</v>
      </c>
    </row>
    <row r="3566" spans="3:6">
      <c r="C3566" s="268" t="s">
        <v>2373</v>
      </c>
      <c r="D3566" s="45">
        <v>4.7351320000000001</v>
      </c>
      <c r="E3566" s="45">
        <v>1.0658093200000001</v>
      </c>
      <c r="F3566" s="45">
        <v>1.06540426</v>
      </c>
    </row>
    <row r="3567" spans="3:6">
      <c r="C3567" s="267" t="s">
        <v>2374</v>
      </c>
      <c r="D3567" s="45">
        <v>6.6836659999999997</v>
      </c>
      <c r="E3567" s="45">
        <v>1.50382503</v>
      </c>
      <c r="F3567" s="45">
        <v>1.50382481</v>
      </c>
    </row>
    <row r="3568" spans="3:6">
      <c r="C3568" s="268" t="s">
        <v>2375</v>
      </c>
      <c r="D3568" s="45">
        <v>6.6836659999999997</v>
      </c>
      <c r="E3568" s="45">
        <v>1.50382503</v>
      </c>
      <c r="F3568" s="45">
        <v>1.50382481</v>
      </c>
    </row>
    <row r="3569" spans="3:6">
      <c r="C3569" s="267" t="s">
        <v>2376</v>
      </c>
      <c r="D3569" s="45">
        <v>6.6836659999999997</v>
      </c>
      <c r="E3569" s="45">
        <v>3.5046490299999999</v>
      </c>
      <c r="F3569" s="45">
        <v>1.50382481</v>
      </c>
    </row>
    <row r="3570" spans="3:6">
      <c r="C3570" s="268" t="s">
        <v>2377</v>
      </c>
      <c r="D3570" s="45">
        <v>6.6836659999999997</v>
      </c>
      <c r="E3570" s="45">
        <v>3.5046490299999999</v>
      </c>
      <c r="F3570" s="45">
        <v>1.50382481</v>
      </c>
    </row>
    <row r="3571" spans="3:6">
      <c r="C3571" s="267" t="s">
        <v>2378</v>
      </c>
      <c r="D3571" s="45">
        <v>4.7351320000000001</v>
      </c>
      <c r="E3571" s="45">
        <v>1.0658093200000001</v>
      </c>
      <c r="F3571" s="45">
        <v>1.06540426</v>
      </c>
    </row>
    <row r="3572" spans="3:6">
      <c r="C3572" s="268" t="s">
        <v>2379</v>
      </c>
      <c r="D3572" s="45">
        <v>4.7351320000000001</v>
      </c>
      <c r="E3572" s="45">
        <v>1.0658093200000001</v>
      </c>
      <c r="F3572" s="45">
        <v>1.06540426</v>
      </c>
    </row>
    <row r="3573" spans="3:6">
      <c r="C3573" s="267" t="s">
        <v>2380</v>
      </c>
      <c r="D3573" s="45">
        <v>6.6836659999999997</v>
      </c>
      <c r="E3573" s="45">
        <v>9.9999999999999995E-7</v>
      </c>
      <c r="F3573" s="45">
        <v>0</v>
      </c>
    </row>
    <row r="3574" spans="3:6">
      <c r="C3574" s="268" t="s">
        <v>2381</v>
      </c>
      <c r="D3574" s="45">
        <v>6.6836659999999997</v>
      </c>
      <c r="E3574" s="45">
        <v>9.9999999999999995E-7</v>
      </c>
      <c r="F3574" s="45">
        <v>0</v>
      </c>
    </row>
    <row r="3575" spans="3:6">
      <c r="C3575" s="267" t="s">
        <v>2382</v>
      </c>
      <c r="D3575" s="45">
        <v>6.6836659999999997</v>
      </c>
      <c r="E3575" s="45">
        <v>9.9999999999999995E-7</v>
      </c>
      <c r="F3575" s="45">
        <v>0</v>
      </c>
    </row>
    <row r="3576" spans="3:6">
      <c r="C3576" s="268" t="s">
        <v>2383</v>
      </c>
      <c r="D3576" s="45">
        <v>6.6836659999999997</v>
      </c>
      <c r="E3576" s="45">
        <v>9.9999999999999995E-7</v>
      </c>
      <c r="F3576" s="45">
        <v>0</v>
      </c>
    </row>
    <row r="3577" spans="3:6">
      <c r="C3577" s="267" t="s">
        <v>2384</v>
      </c>
      <c r="D3577" s="45">
        <v>4.7351320000000001</v>
      </c>
      <c r="E3577" s="45">
        <v>0</v>
      </c>
      <c r="F3577" s="45">
        <v>0</v>
      </c>
    </row>
    <row r="3578" spans="3:6">
      <c r="C3578" s="268" t="s">
        <v>2385</v>
      </c>
      <c r="D3578" s="45">
        <v>4.7351320000000001</v>
      </c>
      <c r="E3578" s="45">
        <v>0</v>
      </c>
      <c r="F3578" s="45">
        <v>0</v>
      </c>
    </row>
    <row r="3579" spans="3:6">
      <c r="C3579" s="267" t="s">
        <v>3854</v>
      </c>
      <c r="D3579" s="45">
        <v>5.9016739999999999</v>
      </c>
      <c r="E3579" s="45">
        <v>5.6475350000000004</v>
      </c>
      <c r="F3579" s="45">
        <v>5.6475350000000004</v>
      </c>
    </row>
    <row r="3580" spans="3:6">
      <c r="C3580" s="268" t="s">
        <v>2793</v>
      </c>
      <c r="D3580" s="45">
        <v>5.9016739999999999</v>
      </c>
      <c r="E3580" s="45">
        <v>5.6475350000000004</v>
      </c>
      <c r="F3580" s="45">
        <v>5.6475350000000004</v>
      </c>
    </row>
    <row r="3581" spans="3:6">
      <c r="C3581" s="267" t="s">
        <v>2386</v>
      </c>
      <c r="D3581" s="45">
        <v>4.7351320000000001</v>
      </c>
      <c r="E3581" s="45">
        <v>0</v>
      </c>
      <c r="F3581" s="45">
        <v>0</v>
      </c>
    </row>
    <row r="3582" spans="3:6">
      <c r="C3582" s="268" t="s">
        <v>2387</v>
      </c>
      <c r="D3582" s="45">
        <v>4.7351320000000001</v>
      </c>
      <c r="E3582" s="45">
        <v>0</v>
      </c>
      <c r="F3582" s="45">
        <v>0</v>
      </c>
    </row>
    <row r="3583" spans="3:6">
      <c r="C3583" s="267" t="s">
        <v>2388</v>
      </c>
      <c r="D3583" s="45">
        <v>4.7351320000000001</v>
      </c>
      <c r="E3583" s="45">
        <v>0</v>
      </c>
      <c r="F3583" s="45">
        <v>0</v>
      </c>
    </row>
    <row r="3584" spans="3:6">
      <c r="C3584" s="268" t="s">
        <v>2389</v>
      </c>
      <c r="D3584" s="45">
        <v>4.7351320000000001</v>
      </c>
      <c r="E3584" s="45">
        <v>0</v>
      </c>
      <c r="F3584" s="45">
        <v>0</v>
      </c>
    </row>
    <row r="3585" spans="3:6">
      <c r="C3585" s="267" t="s">
        <v>3033</v>
      </c>
      <c r="D3585" s="45">
        <v>2.8038069999999999</v>
      </c>
      <c r="E3585" s="45">
        <v>1.9999999999999999E-6</v>
      </c>
      <c r="F3585" s="45">
        <v>0</v>
      </c>
    </row>
    <row r="3586" spans="3:6">
      <c r="C3586" s="268" t="s">
        <v>3034</v>
      </c>
      <c r="D3586" s="45">
        <v>2.8038069999999999</v>
      </c>
      <c r="E3586" s="45">
        <v>1.9999999999999999E-6</v>
      </c>
      <c r="F3586" s="45">
        <v>0</v>
      </c>
    </row>
    <row r="3587" spans="3:6">
      <c r="C3587" s="267" t="s">
        <v>3035</v>
      </c>
      <c r="D3587" s="45">
        <v>8.1457879999999996</v>
      </c>
      <c r="E3587" s="45">
        <v>2.9972690000000002</v>
      </c>
      <c r="F3587" s="45">
        <v>2.9972671699999998</v>
      </c>
    </row>
    <row r="3588" spans="3:6">
      <c r="C3588" s="268" t="s">
        <v>3036</v>
      </c>
      <c r="D3588" s="45">
        <v>8.1457879999999996</v>
      </c>
      <c r="E3588" s="45">
        <v>2.9972690000000002</v>
      </c>
      <c r="F3588" s="45">
        <v>2.9972671699999998</v>
      </c>
    </row>
    <row r="3589" spans="3:6">
      <c r="C3589" s="265" t="s">
        <v>281</v>
      </c>
      <c r="D3589" s="266">
        <v>0</v>
      </c>
      <c r="E3589" s="266">
        <v>147.45294844</v>
      </c>
      <c r="F3589" s="266">
        <v>27.91292005</v>
      </c>
    </row>
    <row r="3590" spans="3:6">
      <c r="C3590" s="267" t="s">
        <v>3871</v>
      </c>
      <c r="D3590" s="45">
        <v>0</v>
      </c>
      <c r="E3590" s="45">
        <v>73.95294844</v>
      </c>
      <c r="F3590" s="45">
        <v>0</v>
      </c>
    </row>
    <row r="3591" spans="3:6">
      <c r="C3591" s="268" t="s">
        <v>2783</v>
      </c>
      <c r="D3591" s="45">
        <v>0</v>
      </c>
      <c r="E3591" s="45">
        <v>73.95294844</v>
      </c>
      <c r="F3591" s="45">
        <v>0</v>
      </c>
    </row>
    <row r="3592" spans="3:6">
      <c r="C3592" s="267" t="s">
        <v>3182</v>
      </c>
      <c r="D3592" s="45">
        <v>0</v>
      </c>
      <c r="E3592" s="45">
        <v>73.5</v>
      </c>
      <c r="F3592" s="45">
        <v>27.91292005</v>
      </c>
    </row>
    <row r="3593" spans="3:6">
      <c r="C3593" s="268" t="s">
        <v>3183</v>
      </c>
      <c r="D3593" s="45">
        <v>0</v>
      </c>
      <c r="E3593" s="45">
        <v>73.5</v>
      </c>
      <c r="F3593" s="45">
        <v>27.91292005</v>
      </c>
    </row>
    <row r="3594" spans="3:6">
      <c r="C3594" s="265" t="s">
        <v>296</v>
      </c>
      <c r="D3594" s="266">
        <v>0</v>
      </c>
      <c r="E3594" s="266">
        <v>25.479516789999998</v>
      </c>
      <c r="F3594" s="266">
        <v>25.479516789999998</v>
      </c>
    </row>
    <row r="3595" spans="3:6">
      <c r="C3595" s="267" t="s">
        <v>1031</v>
      </c>
      <c r="D3595" s="45">
        <v>0</v>
      </c>
      <c r="E3595" s="45">
        <v>25.479516789999998</v>
      </c>
      <c r="F3595" s="45">
        <v>25.479516789999998</v>
      </c>
    </row>
    <row r="3596" spans="3:6">
      <c r="C3596" s="268" t="s">
        <v>1032</v>
      </c>
      <c r="D3596" s="45">
        <v>0</v>
      </c>
      <c r="E3596" s="45">
        <v>25.479516789999998</v>
      </c>
      <c r="F3596" s="45">
        <v>25.479516789999998</v>
      </c>
    </row>
    <row r="3597" spans="3:6">
      <c r="C3597" s="193" t="s">
        <v>568</v>
      </c>
      <c r="D3597" s="45">
        <v>707.06486500000005</v>
      </c>
      <c r="E3597" s="45">
        <v>1567.7761117600003</v>
      </c>
      <c r="F3597" s="45">
        <v>1406.8325708199995</v>
      </c>
    </row>
    <row r="3598" spans="3:6">
      <c r="C3598" s="265" t="s">
        <v>279</v>
      </c>
      <c r="D3598" s="266">
        <v>707.06486500000005</v>
      </c>
      <c r="E3598" s="266">
        <v>1534.6178881100002</v>
      </c>
      <c r="F3598" s="266">
        <v>1393.0988108199995</v>
      </c>
    </row>
    <row r="3599" spans="3:6">
      <c r="C3599" s="267" t="s">
        <v>3349</v>
      </c>
      <c r="D3599" s="45">
        <v>0</v>
      </c>
      <c r="E3599" s="45">
        <v>0</v>
      </c>
      <c r="F3599" s="45">
        <v>0</v>
      </c>
    </row>
    <row r="3600" spans="3:6">
      <c r="C3600" s="268" t="s">
        <v>3348</v>
      </c>
      <c r="D3600" s="45">
        <v>0</v>
      </c>
      <c r="E3600" s="45">
        <v>0</v>
      </c>
      <c r="F3600" s="45">
        <v>0</v>
      </c>
    </row>
    <row r="3601" spans="3:6">
      <c r="C3601" s="267" t="s">
        <v>3347</v>
      </c>
      <c r="D3601" s="45">
        <v>0</v>
      </c>
      <c r="E3601" s="45">
        <v>0</v>
      </c>
      <c r="F3601" s="45">
        <v>0</v>
      </c>
    </row>
    <row r="3602" spans="3:6">
      <c r="C3602" s="268" t="s">
        <v>3346</v>
      </c>
      <c r="D3602" s="45">
        <v>0</v>
      </c>
      <c r="E3602" s="45">
        <v>0</v>
      </c>
      <c r="F3602" s="45">
        <v>0</v>
      </c>
    </row>
    <row r="3603" spans="3:6">
      <c r="C3603" s="267" t="s">
        <v>3345</v>
      </c>
      <c r="D3603" s="45">
        <v>0</v>
      </c>
      <c r="E3603" s="45">
        <v>0</v>
      </c>
      <c r="F3603" s="45">
        <v>0</v>
      </c>
    </row>
    <row r="3604" spans="3:6">
      <c r="C3604" s="268" t="s">
        <v>3344</v>
      </c>
      <c r="D3604" s="45">
        <v>0</v>
      </c>
      <c r="E3604" s="45">
        <v>0</v>
      </c>
      <c r="F3604" s="45">
        <v>0</v>
      </c>
    </row>
    <row r="3605" spans="3:6">
      <c r="C3605" s="267" t="s">
        <v>569</v>
      </c>
      <c r="D3605" s="45">
        <v>43.345559999999999</v>
      </c>
      <c r="E3605" s="45">
        <v>552.59290156999998</v>
      </c>
      <c r="F3605" s="45">
        <v>540.69852328000002</v>
      </c>
    </row>
    <row r="3606" spans="3:6">
      <c r="C3606" s="268" t="s">
        <v>915</v>
      </c>
      <c r="D3606" s="45">
        <v>43.345559999999999</v>
      </c>
      <c r="E3606" s="45">
        <v>552.59290156999998</v>
      </c>
      <c r="F3606" s="45">
        <v>540.69852328000002</v>
      </c>
    </row>
    <row r="3607" spans="3:6">
      <c r="C3607" s="267" t="s">
        <v>2724</v>
      </c>
      <c r="D3607" s="45">
        <v>4.7183840000000004</v>
      </c>
      <c r="E3607" s="45">
        <v>1.3186216399999999</v>
      </c>
      <c r="F3607" s="45">
        <v>1.31862162</v>
      </c>
    </row>
    <row r="3608" spans="3:6">
      <c r="C3608" s="268" t="s">
        <v>1796</v>
      </c>
      <c r="D3608" s="45">
        <v>4.7183840000000004</v>
      </c>
      <c r="E3608" s="45">
        <v>1.3186216399999999</v>
      </c>
      <c r="F3608" s="45">
        <v>1.31862162</v>
      </c>
    </row>
    <row r="3609" spans="3:6">
      <c r="C3609" s="267" t="s">
        <v>4238</v>
      </c>
      <c r="D3609" s="45">
        <v>0</v>
      </c>
      <c r="E3609" s="45">
        <v>62.942999999999998</v>
      </c>
      <c r="F3609" s="45">
        <v>62.134719429999997</v>
      </c>
    </row>
    <row r="3610" spans="3:6">
      <c r="C3610" s="268" t="s">
        <v>4237</v>
      </c>
      <c r="D3610" s="45">
        <v>0</v>
      </c>
      <c r="E3610" s="45">
        <v>62.942999999999998</v>
      </c>
      <c r="F3610" s="45">
        <v>62.134719429999997</v>
      </c>
    </row>
    <row r="3611" spans="3:6">
      <c r="C3611" s="267" t="s">
        <v>3853</v>
      </c>
      <c r="D3611" s="45">
        <v>0</v>
      </c>
      <c r="E3611" s="45">
        <v>49.10576726</v>
      </c>
      <c r="F3611" s="45">
        <v>49.105764090000001</v>
      </c>
    </row>
    <row r="3612" spans="3:6">
      <c r="C3612" s="268" t="s">
        <v>3725</v>
      </c>
      <c r="D3612" s="45">
        <v>0</v>
      </c>
      <c r="E3612" s="45">
        <v>49.10576726</v>
      </c>
      <c r="F3612" s="45">
        <v>49.105764090000001</v>
      </c>
    </row>
    <row r="3613" spans="3:6">
      <c r="C3613" s="267" t="s">
        <v>1797</v>
      </c>
      <c r="D3613" s="45">
        <v>4.7183840000000004</v>
      </c>
      <c r="E3613" s="45">
        <v>1.3186220200000001</v>
      </c>
      <c r="F3613" s="45">
        <v>1.3186206200000001</v>
      </c>
    </row>
    <row r="3614" spans="3:6">
      <c r="C3614" s="268" t="s">
        <v>1798</v>
      </c>
      <c r="D3614" s="45">
        <v>4.7183840000000004</v>
      </c>
      <c r="E3614" s="45">
        <v>1.3186220200000001</v>
      </c>
      <c r="F3614" s="45">
        <v>1.3186206200000001</v>
      </c>
    </row>
    <row r="3615" spans="3:6">
      <c r="C3615" s="267" t="s">
        <v>3852</v>
      </c>
      <c r="D3615" s="45">
        <v>0</v>
      </c>
      <c r="E3615" s="45">
        <v>30</v>
      </c>
      <c r="F3615" s="45">
        <v>23</v>
      </c>
    </row>
    <row r="3616" spans="3:6">
      <c r="C3616" s="268" t="s">
        <v>3662</v>
      </c>
      <c r="D3616" s="45">
        <v>0</v>
      </c>
      <c r="E3616" s="45">
        <v>30</v>
      </c>
      <c r="F3616" s="45">
        <v>23</v>
      </c>
    </row>
    <row r="3617" spans="3:6">
      <c r="C3617" s="267" t="s">
        <v>570</v>
      </c>
      <c r="D3617" s="45">
        <v>11.838217999999999</v>
      </c>
      <c r="E3617" s="45">
        <v>9.5379683499999999</v>
      </c>
      <c r="F3617" s="45">
        <v>0</v>
      </c>
    </row>
    <row r="3618" spans="3:6">
      <c r="C3618" s="268" t="s">
        <v>916</v>
      </c>
      <c r="D3618" s="45">
        <v>11.838217999999999</v>
      </c>
      <c r="E3618" s="45">
        <v>9.5379683499999999</v>
      </c>
      <c r="F3618" s="45">
        <v>0</v>
      </c>
    </row>
    <row r="3619" spans="3:6">
      <c r="C3619" s="267" t="s">
        <v>3661</v>
      </c>
      <c r="D3619" s="45">
        <v>0</v>
      </c>
      <c r="E3619" s="45">
        <v>30</v>
      </c>
      <c r="F3619" s="45">
        <v>30</v>
      </c>
    </row>
    <row r="3620" spans="3:6">
      <c r="C3620" s="268" t="s">
        <v>3660</v>
      </c>
      <c r="D3620" s="45">
        <v>0</v>
      </c>
      <c r="E3620" s="45">
        <v>30</v>
      </c>
      <c r="F3620" s="45">
        <v>30</v>
      </c>
    </row>
    <row r="3621" spans="3:6">
      <c r="C3621" s="267" t="s">
        <v>2672</v>
      </c>
      <c r="D3621" s="45">
        <v>60.128042000000001</v>
      </c>
      <c r="E3621" s="45">
        <v>136.87273709999999</v>
      </c>
      <c r="F3621" s="45">
        <v>120.12456178000001</v>
      </c>
    </row>
    <row r="3622" spans="3:6">
      <c r="C3622" s="268" t="s">
        <v>2673</v>
      </c>
      <c r="D3622" s="45">
        <v>60.128042000000001</v>
      </c>
      <c r="E3622" s="45">
        <v>74.771737099999996</v>
      </c>
      <c r="F3622" s="45">
        <v>74.771732409999998</v>
      </c>
    </row>
    <row r="3623" spans="3:6">
      <c r="C3623" s="268" t="s">
        <v>3659</v>
      </c>
      <c r="D3623" s="45">
        <v>0</v>
      </c>
      <c r="E3623" s="45">
        <v>62.100999999999999</v>
      </c>
      <c r="F3623" s="45">
        <v>45.352829369999995</v>
      </c>
    </row>
    <row r="3624" spans="3:6">
      <c r="C3624" s="267" t="s">
        <v>2725</v>
      </c>
      <c r="D3624" s="45">
        <v>128.563109</v>
      </c>
      <c r="E3624" s="45">
        <v>168.95285913999999</v>
      </c>
      <c r="F3624" s="45">
        <v>168.94600324999999</v>
      </c>
    </row>
    <row r="3625" spans="3:6">
      <c r="C3625" s="268" t="s">
        <v>2674</v>
      </c>
      <c r="D3625" s="45">
        <v>128.563109</v>
      </c>
      <c r="E3625" s="45">
        <v>168.95285913999999</v>
      </c>
      <c r="F3625" s="45">
        <v>168.94600324999999</v>
      </c>
    </row>
    <row r="3626" spans="3:6">
      <c r="C3626" s="267" t="s">
        <v>571</v>
      </c>
      <c r="D3626" s="45">
        <v>17.947327999999999</v>
      </c>
      <c r="E3626" s="45">
        <v>3.0000000000000001E-6</v>
      </c>
      <c r="F3626" s="45">
        <v>0</v>
      </c>
    </row>
    <row r="3627" spans="3:6">
      <c r="C3627" s="268" t="s">
        <v>917</v>
      </c>
      <c r="D3627" s="45">
        <v>17.947327999999999</v>
      </c>
      <c r="E3627" s="45">
        <v>3.0000000000000001E-6</v>
      </c>
      <c r="F3627" s="45">
        <v>0</v>
      </c>
    </row>
    <row r="3628" spans="3:6">
      <c r="C3628" s="267" t="s">
        <v>1799</v>
      </c>
      <c r="D3628" s="45">
        <v>11.087637000000001</v>
      </c>
      <c r="E3628" s="45">
        <v>3.6640980000000001</v>
      </c>
      <c r="F3628" s="45">
        <v>3.66409786</v>
      </c>
    </row>
    <row r="3629" spans="3:6">
      <c r="C3629" s="268" t="s">
        <v>1800</v>
      </c>
      <c r="D3629" s="45">
        <v>11.087637000000001</v>
      </c>
      <c r="E3629" s="45">
        <v>3.6640980000000001</v>
      </c>
      <c r="F3629" s="45">
        <v>3.66409786</v>
      </c>
    </row>
    <row r="3630" spans="3:6">
      <c r="C3630" s="267" t="s">
        <v>1801</v>
      </c>
      <c r="D3630" s="45">
        <v>6.6597229999999996</v>
      </c>
      <c r="E3630" s="45">
        <v>3.4941200000000001</v>
      </c>
      <c r="F3630" s="45">
        <v>3.4941194200000001</v>
      </c>
    </row>
    <row r="3631" spans="3:6">
      <c r="C3631" s="268" t="s">
        <v>1802</v>
      </c>
      <c r="D3631" s="45">
        <v>6.6597229999999996</v>
      </c>
      <c r="E3631" s="45">
        <v>3.4941200000000001</v>
      </c>
      <c r="F3631" s="45">
        <v>3.4941194200000001</v>
      </c>
    </row>
    <row r="3632" spans="3:6">
      <c r="C3632" s="267" t="s">
        <v>1803</v>
      </c>
      <c r="D3632" s="45">
        <v>6.6597229999999996</v>
      </c>
      <c r="E3632" s="45">
        <v>0</v>
      </c>
      <c r="F3632" s="45">
        <v>0</v>
      </c>
    </row>
    <row r="3633" spans="3:6">
      <c r="C3633" s="268" t="s">
        <v>1804</v>
      </c>
      <c r="D3633" s="45">
        <v>6.6597229999999996</v>
      </c>
      <c r="E3633" s="45">
        <v>0</v>
      </c>
      <c r="F3633" s="45">
        <v>0</v>
      </c>
    </row>
    <row r="3634" spans="3:6">
      <c r="C3634" s="267" t="s">
        <v>1805</v>
      </c>
      <c r="D3634" s="45">
        <v>4.7183840000000004</v>
      </c>
      <c r="E3634" s="45">
        <v>9.9999999999999995E-7</v>
      </c>
      <c r="F3634" s="45">
        <v>0</v>
      </c>
    </row>
    <row r="3635" spans="3:6">
      <c r="C3635" s="268" t="s">
        <v>1806</v>
      </c>
      <c r="D3635" s="45">
        <v>4.7183840000000004</v>
      </c>
      <c r="E3635" s="45">
        <v>9.9999999999999995E-7</v>
      </c>
      <c r="F3635" s="45">
        <v>0</v>
      </c>
    </row>
    <row r="3636" spans="3:6">
      <c r="C3636" s="267" t="s">
        <v>1807</v>
      </c>
      <c r="D3636" s="45">
        <v>11.087637000000001</v>
      </c>
      <c r="E3636" s="45">
        <v>0</v>
      </c>
      <c r="F3636" s="45">
        <v>0</v>
      </c>
    </row>
    <row r="3637" spans="3:6">
      <c r="C3637" s="268" t="s">
        <v>1808</v>
      </c>
      <c r="D3637" s="45">
        <v>11.087637000000001</v>
      </c>
      <c r="E3637" s="45">
        <v>0</v>
      </c>
      <c r="F3637" s="45">
        <v>0</v>
      </c>
    </row>
    <row r="3638" spans="3:6">
      <c r="C3638" s="267" t="s">
        <v>1809</v>
      </c>
      <c r="D3638" s="45">
        <v>4.7183840000000004</v>
      </c>
      <c r="E3638" s="45">
        <v>9.9999999999999995E-7</v>
      </c>
      <c r="F3638" s="45">
        <v>0</v>
      </c>
    </row>
    <row r="3639" spans="3:6">
      <c r="C3639" s="268" t="s">
        <v>1810</v>
      </c>
      <c r="D3639" s="45">
        <v>4.7183840000000004</v>
      </c>
      <c r="E3639" s="45">
        <v>9.9999999999999995E-7</v>
      </c>
      <c r="F3639" s="45">
        <v>0</v>
      </c>
    </row>
    <row r="3640" spans="3:6">
      <c r="C3640" s="267" t="s">
        <v>1811</v>
      </c>
      <c r="D3640" s="45">
        <v>6.6597229999999996</v>
      </c>
      <c r="E3640" s="45">
        <v>2.865856</v>
      </c>
      <c r="F3640" s="45">
        <v>1.5349162000000001</v>
      </c>
    </row>
    <row r="3641" spans="3:6">
      <c r="C3641" s="268" t="s">
        <v>1812</v>
      </c>
      <c r="D3641" s="45">
        <v>6.6597229999999996</v>
      </c>
      <c r="E3641" s="45">
        <v>2.865856</v>
      </c>
      <c r="F3641" s="45">
        <v>1.5349162000000001</v>
      </c>
    </row>
    <row r="3642" spans="3:6">
      <c r="C3642" s="267" t="s">
        <v>1813</v>
      </c>
      <c r="D3642" s="45">
        <v>6.6597229999999996</v>
      </c>
      <c r="E3642" s="45">
        <v>1.534918</v>
      </c>
      <c r="F3642" s="45">
        <v>1.5349162000000001</v>
      </c>
    </row>
    <row r="3643" spans="3:6">
      <c r="C3643" s="268" t="s">
        <v>1814</v>
      </c>
      <c r="D3643" s="45">
        <v>6.6597229999999996</v>
      </c>
      <c r="E3643" s="45">
        <v>1.534918</v>
      </c>
      <c r="F3643" s="45">
        <v>1.5349162000000001</v>
      </c>
    </row>
    <row r="3644" spans="3:6">
      <c r="C3644" s="267" t="s">
        <v>3851</v>
      </c>
      <c r="D3644" s="45">
        <v>6.6597229999999996</v>
      </c>
      <c r="E3644" s="45">
        <v>6.0771680000000003</v>
      </c>
      <c r="F3644" s="45">
        <v>6.0771679699999996</v>
      </c>
    </row>
    <row r="3645" spans="3:6">
      <c r="C3645" s="268" t="s">
        <v>1815</v>
      </c>
      <c r="D3645" s="45">
        <v>6.6597229999999996</v>
      </c>
      <c r="E3645" s="45">
        <v>6.0771680000000003</v>
      </c>
      <c r="F3645" s="45">
        <v>6.0771679699999996</v>
      </c>
    </row>
    <row r="3646" spans="3:6">
      <c r="C3646" s="267" t="s">
        <v>572</v>
      </c>
      <c r="D3646" s="45">
        <v>166.366052</v>
      </c>
      <c r="E3646" s="45">
        <v>248.973555</v>
      </c>
      <c r="F3646" s="45">
        <v>170.22934481999999</v>
      </c>
    </row>
    <row r="3647" spans="3:6">
      <c r="C3647" s="268" t="s">
        <v>918</v>
      </c>
      <c r="D3647" s="45">
        <v>166.366052</v>
      </c>
      <c r="E3647" s="45">
        <v>248.973555</v>
      </c>
      <c r="F3647" s="45">
        <v>170.22934481999999</v>
      </c>
    </row>
    <row r="3648" spans="3:6">
      <c r="C3648" s="267" t="s">
        <v>3850</v>
      </c>
      <c r="D3648" s="45">
        <v>4.7183840000000004</v>
      </c>
      <c r="E3648" s="45">
        <v>3.7183839999999999</v>
      </c>
      <c r="F3648" s="45">
        <v>2.3395053099999998</v>
      </c>
    </row>
    <row r="3649" spans="3:6">
      <c r="C3649" s="268" t="s">
        <v>1816</v>
      </c>
      <c r="D3649" s="45">
        <v>4.7183840000000004</v>
      </c>
      <c r="E3649" s="45">
        <v>3.7183839999999999</v>
      </c>
      <c r="F3649" s="45">
        <v>2.3395053099999998</v>
      </c>
    </row>
    <row r="3650" spans="3:6">
      <c r="C3650" s="267" t="s">
        <v>573</v>
      </c>
      <c r="D3650" s="45">
        <v>3.9004590000000001</v>
      </c>
      <c r="E3650" s="45">
        <v>5.2859529400000005</v>
      </c>
      <c r="F3650" s="45">
        <v>5.2859503499999994</v>
      </c>
    </row>
    <row r="3651" spans="3:6">
      <c r="C3651" s="268" t="s">
        <v>919</v>
      </c>
      <c r="D3651" s="45">
        <v>3.9004590000000001</v>
      </c>
      <c r="E3651" s="45">
        <v>5.2859529400000005</v>
      </c>
      <c r="F3651" s="45">
        <v>5.2859503499999994</v>
      </c>
    </row>
    <row r="3652" spans="3:6">
      <c r="C3652" s="267" t="s">
        <v>1817</v>
      </c>
      <c r="D3652" s="45">
        <v>11.087637000000001</v>
      </c>
      <c r="E3652" s="45">
        <v>8.4052209999999992</v>
      </c>
      <c r="F3652" s="45">
        <v>5.3970140899999999</v>
      </c>
    </row>
    <row r="3653" spans="3:6">
      <c r="C3653" s="268" t="s">
        <v>1818</v>
      </c>
      <c r="D3653" s="45">
        <v>11.087637000000001</v>
      </c>
      <c r="E3653" s="45">
        <v>8.4052209999999992</v>
      </c>
      <c r="F3653" s="45">
        <v>5.3970140899999999</v>
      </c>
    </row>
    <row r="3654" spans="3:6">
      <c r="C3654" s="267" t="s">
        <v>1819</v>
      </c>
      <c r="D3654" s="45">
        <v>4.7183840000000004</v>
      </c>
      <c r="E3654" s="45">
        <v>2.1398250000000001</v>
      </c>
      <c r="F3654" s="45">
        <v>2.1398242500000002</v>
      </c>
    </row>
    <row r="3655" spans="3:6">
      <c r="C3655" s="268" t="s">
        <v>1820</v>
      </c>
      <c r="D3655" s="45">
        <v>4.7183840000000004</v>
      </c>
      <c r="E3655" s="45">
        <v>2.1398250000000001</v>
      </c>
      <c r="F3655" s="45">
        <v>2.1398242500000002</v>
      </c>
    </row>
    <row r="3656" spans="3:6">
      <c r="C3656" s="267" t="s">
        <v>3849</v>
      </c>
      <c r="D3656" s="45">
        <v>6.6597229999999996</v>
      </c>
      <c r="E3656" s="45">
        <v>3.2547071499999998</v>
      </c>
      <c r="F3656" s="45">
        <v>3.2547048700000003</v>
      </c>
    </row>
    <row r="3657" spans="3:6">
      <c r="C3657" s="268" t="s">
        <v>1821</v>
      </c>
      <c r="D3657" s="45">
        <v>6.6597229999999996</v>
      </c>
      <c r="E3657" s="45">
        <v>3.2547071499999998</v>
      </c>
      <c r="F3657" s="45">
        <v>3.2547048700000003</v>
      </c>
    </row>
    <row r="3658" spans="3:6">
      <c r="C3658" s="267" t="s">
        <v>2726</v>
      </c>
      <c r="D3658" s="45">
        <v>7.1029710000000001</v>
      </c>
      <c r="E3658" s="45">
        <v>9.9999999999999995E-7</v>
      </c>
      <c r="F3658" s="45">
        <v>0</v>
      </c>
    </row>
    <row r="3659" spans="3:6">
      <c r="C3659" s="268" t="s">
        <v>1033</v>
      </c>
      <c r="D3659" s="45">
        <v>7.1029710000000001</v>
      </c>
      <c r="E3659" s="45">
        <v>9.9999999999999995E-7</v>
      </c>
      <c r="F3659" s="45">
        <v>0</v>
      </c>
    </row>
    <row r="3660" spans="3:6">
      <c r="C3660" s="267" t="s">
        <v>1822</v>
      </c>
      <c r="D3660" s="45">
        <v>6.6597229999999996</v>
      </c>
      <c r="E3660" s="45">
        <v>3.2547071499999998</v>
      </c>
      <c r="F3660" s="45">
        <v>3.2547048700000003</v>
      </c>
    </row>
    <row r="3661" spans="3:6">
      <c r="C3661" s="268" t="s">
        <v>1823</v>
      </c>
      <c r="D3661" s="45">
        <v>6.6597229999999996</v>
      </c>
      <c r="E3661" s="45">
        <v>3.2547071499999998</v>
      </c>
      <c r="F3661" s="45">
        <v>3.2547048700000003</v>
      </c>
    </row>
    <row r="3662" spans="3:6">
      <c r="C3662" s="267" t="s">
        <v>3658</v>
      </c>
      <c r="D3662" s="45">
        <v>0</v>
      </c>
      <c r="E3662" s="45">
        <v>30</v>
      </c>
      <c r="F3662" s="45">
        <v>20</v>
      </c>
    </row>
    <row r="3663" spans="3:6">
      <c r="C3663" s="268" t="s">
        <v>3657</v>
      </c>
      <c r="D3663" s="45">
        <v>0</v>
      </c>
      <c r="E3663" s="45">
        <v>30</v>
      </c>
      <c r="F3663" s="45">
        <v>20</v>
      </c>
    </row>
    <row r="3664" spans="3:6">
      <c r="C3664" s="267" t="s">
        <v>3037</v>
      </c>
      <c r="D3664" s="45">
        <v>7.5170589999999997</v>
      </c>
      <c r="E3664" s="45">
        <v>0</v>
      </c>
      <c r="F3664" s="45">
        <v>0</v>
      </c>
    </row>
    <row r="3665" spans="3:6">
      <c r="C3665" s="268" t="s">
        <v>3038</v>
      </c>
      <c r="D3665" s="45">
        <v>7.5170589999999997</v>
      </c>
      <c r="E3665" s="45">
        <v>0</v>
      </c>
      <c r="F3665" s="45">
        <v>0</v>
      </c>
    </row>
    <row r="3666" spans="3:6">
      <c r="C3666" s="267" t="s">
        <v>3039</v>
      </c>
      <c r="D3666" s="45">
        <v>4.1700920000000004</v>
      </c>
      <c r="E3666" s="45">
        <v>0</v>
      </c>
      <c r="F3666" s="45">
        <v>0</v>
      </c>
    </row>
    <row r="3667" spans="3:6">
      <c r="C3667" s="268" t="s">
        <v>3040</v>
      </c>
      <c r="D3667" s="45">
        <v>4.1700920000000004</v>
      </c>
      <c r="E3667" s="45">
        <v>0</v>
      </c>
      <c r="F3667" s="45">
        <v>0</v>
      </c>
    </row>
    <row r="3668" spans="3:6">
      <c r="C3668" s="267" t="s">
        <v>3041</v>
      </c>
      <c r="D3668" s="45">
        <v>3.59104</v>
      </c>
      <c r="E3668" s="45">
        <v>0</v>
      </c>
      <c r="F3668" s="45">
        <v>0</v>
      </c>
    </row>
    <row r="3669" spans="3:6">
      <c r="C3669" s="268" t="s">
        <v>3042</v>
      </c>
      <c r="D3669" s="45">
        <v>3.59104</v>
      </c>
      <c r="E3669" s="45">
        <v>0</v>
      </c>
      <c r="F3669" s="45">
        <v>0</v>
      </c>
    </row>
    <row r="3670" spans="3:6">
      <c r="C3670" s="267" t="s">
        <v>3043</v>
      </c>
      <c r="D3670" s="45">
        <v>2.1807810000000001</v>
      </c>
      <c r="E3670" s="45">
        <v>1.9999999999999999E-6</v>
      </c>
      <c r="F3670" s="45">
        <v>0</v>
      </c>
    </row>
    <row r="3671" spans="3:6">
      <c r="C3671" s="268" t="s">
        <v>3044</v>
      </c>
      <c r="D3671" s="45">
        <v>2.1807810000000001</v>
      </c>
      <c r="E3671" s="45">
        <v>1.9999999999999999E-6</v>
      </c>
      <c r="F3671" s="45">
        <v>0</v>
      </c>
    </row>
    <row r="3672" spans="3:6">
      <c r="C3672" s="267" t="s">
        <v>3045</v>
      </c>
      <c r="D3672" s="45">
        <v>18.409192999999998</v>
      </c>
      <c r="E3672" s="45">
        <v>9.9999999999999995E-7</v>
      </c>
      <c r="F3672" s="45">
        <v>0</v>
      </c>
    </row>
    <row r="3673" spans="3:6">
      <c r="C3673" s="268" t="s">
        <v>3046</v>
      </c>
      <c r="D3673" s="45">
        <v>18.409192999999998</v>
      </c>
      <c r="E3673" s="45">
        <v>9.9999999999999995E-7</v>
      </c>
      <c r="F3673" s="45">
        <v>0</v>
      </c>
    </row>
    <row r="3674" spans="3:6">
      <c r="C3674" s="267" t="s">
        <v>1102</v>
      </c>
      <c r="D3674" s="45">
        <v>115.901234</v>
      </c>
      <c r="E3674" s="45">
        <v>169.28560178999999</v>
      </c>
      <c r="F3674" s="45">
        <v>168.24573053999998</v>
      </c>
    </row>
    <row r="3675" spans="3:6">
      <c r="C3675" s="268" t="s">
        <v>1103</v>
      </c>
      <c r="D3675" s="45">
        <v>115.901234</v>
      </c>
      <c r="E3675" s="45">
        <v>169.28560178999999</v>
      </c>
      <c r="F3675" s="45">
        <v>168.24573053999998</v>
      </c>
    </row>
    <row r="3676" spans="3:6">
      <c r="C3676" s="267" t="s">
        <v>3047</v>
      </c>
      <c r="D3676" s="45">
        <v>3.9426480000000002</v>
      </c>
      <c r="E3676" s="45">
        <v>0</v>
      </c>
      <c r="F3676" s="45">
        <v>0</v>
      </c>
    </row>
    <row r="3677" spans="3:6">
      <c r="C3677" s="268" t="s">
        <v>3048</v>
      </c>
      <c r="D3677" s="45">
        <v>3.9426480000000002</v>
      </c>
      <c r="E3677" s="45">
        <v>0</v>
      </c>
      <c r="F3677" s="45">
        <v>0</v>
      </c>
    </row>
    <row r="3678" spans="3:6">
      <c r="C3678" s="267" t="s">
        <v>3049</v>
      </c>
      <c r="D3678" s="45">
        <v>3.9698030000000002</v>
      </c>
      <c r="E3678" s="45">
        <v>2.1288000000000001E-2</v>
      </c>
      <c r="F3678" s="45">
        <v>0</v>
      </c>
    </row>
    <row r="3679" spans="3:6">
      <c r="C3679" s="268" t="s">
        <v>3050</v>
      </c>
      <c r="D3679" s="45">
        <v>3.9698030000000002</v>
      </c>
      <c r="E3679" s="45">
        <v>2.1288000000000001E-2</v>
      </c>
      <c r="F3679" s="45">
        <v>0</v>
      </c>
    </row>
    <row r="3680" spans="3:6">
      <c r="C3680" s="267" t="s">
        <v>3343</v>
      </c>
      <c r="D3680" s="45">
        <v>0</v>
      </c>
      <c r="E3680" s="45">
        <v>0</v>
      </c>
      <c r="F3680" s="45">
        <v>0</v>
      </c>
    </row>
    <row r="3681" spans="3:6">
      <c r="C3681" s="268" t="s">
        <v>3342</v>
      </c>
      <c r="D3681" s="45">
        <v>0</v>
      </c>
      <c r="E3681" s="45">
        <v>0</v>
      </c>
      <c r="F3681" s="45">
        <v>0</v>
      </c>
    </row>
    <row r="3682" spans="3:6">
      <c r="C3682" s="265" t="s">
        <v>281</v>
      </c>
      <c r="D3682" s="266">
        <v>0</v>
      </c>
      <c r="E3682" s="266">
        <v>33.158223649999996</v>
      </c>
      <c r="F3682" s="266">
        <v>13.73376</v>
      </c>
    </row>
    <row r="3683" spans="3:6">
      <c r="C3683" s="267" t="s">
        <v>569</v>
      </c>
      <c r="D3683" s="45">
        <v>0</v>
      </c>
      <c r="E3683" s="45">
        <v>33.158223649999996</v>
      </c>
      <c r="F3683" s="45">
        <v>13.73376</v>
      </c>
    </row>
    <row r="3684" spans="3:6">
      <c r="C3684" s="268" t="s">
        <v>915</v>
      </c>
      <c r="D3684" s="45">
        <v>0</v>
      </c>
      <c r="E3684" s="45">
        <v>33.158223649999996</v>
      </c>
      <c r="F3684" s="45">
        <v>13.73376</v>
      </c>
    </row>
    <row r="3685" spans="3:6">
      <c r="C3685" s="193" t="s">
        <v>574</v>
      </c>
      <c r="D3685" s="45">
        <v>283.03435000000002</v>
      </c>
      <c r="E3685" s="45">
        <v>1834.0072846100002</v>
      </c>
      <c r="F3685" s="45">
        <v>1791.4270172799997</v>
      </c>
    </row>
    <row r="3686" spans="3:6">
      <c r="C3686" s="265" t="s">
        <v>279</v>
      </c>
      <c r="D3686" s="266">
        <v>283.03435000000002</v>
      </c>
      <c r="E3686" s="266">
        <v>1478.0405521600001</v>
      </c>
      <c r="F3686" s="266">
        <v>1435.4602848299996</v>
      </c>
    </row>
    <row r="3687" spans="3:6">
      <c r="C3687" s="267" t="s">
        <v>3341</v>
      </c>
      <c r="D3687" s="45">
        <v>0</v>
      </c>
      <c r="E3687" s="45">
        <v>0</v>
      </c>
      <c r="F3687" s="45">
        <v>0</v>
      </c>
    </row>
    <row r="3688" spans="3:6">
      <c r="C3688" s="268" t="s">
        <v>3340</v>
      </c>
      <c r="D3688" s="45">
        <v>0</v>
      </c>
      <c r="E3688" s="45">
        <v>0</v>
      </c>
      <c r="F3688" s="45">
        <v>0</v>
      </c>
    </row>
    <row r="3689" spans="3:6">
      <c r="C3689" s="267" t="s">
        <v>3339</v>
      </c>
      <c r="D3689" s="45">
        <v>0</v>
      </c>
      <c r="E3689" s="45">
        <v>1E-8</v>
      </c>
      <c r="F3689" s="45">
        <v>0</v>
      </c>
    </row>
    <row r="3690" spans="3:6">
      <c r="C3690" s="268" t="s">
        <v>3338</v>
      </c>
      <c r="D3690" s="45">
        <v>0</v>
      </c>
      <c r="E3690" s="45">
        <v>1E-8</v>
      </c>
      <c r="F3690" s="45">
        <v>0</v>
      </c>
    </row>
    <row r="3691" spans="3:6">
      <c r="C3691" s="267" t="s">
        <v>3848</v>
      </c>
      <c r="D3691" s="45">
        <v>0</v>
      </c>
      <c r="E3691" s="45">
        <v>75.940588459999987</v>
      </c>
      <c r="F3691" s="45">
        <v>75.940588459999987</v>
      </c>
    </row>
    <row r="3692" spans="3:6">
      <c r="C3692" s="268" t="s">
        <v>3656</v>
      </c>
      <c r="D3692" s="45">
        <v>0</v>
      </c>
      <c r="E3692" s="45">
        <v>75.940588459999987</v>
      </c>
      <c r="F3692" s="45">
        <v>75.940588459999987</v>
      </c>
    </row>
    <row r="3693" spans="3:6">
      <c r="C3693" s="267" t="s">
        <v>3337</v>
      </c>
      <c r="D3693" s="45">
        <v>0</v>
      </c>
      <c r="E3693" s="45">
        <v>0</v>
      </c>
      <c r="F3693" s="45">
        <v>0</v>
      </c>
    </row>
    <row r="3694" spans="3:6">
      <c r="C3694" s="268" t="s">
        <v>3336</v>
      </c>
      <c r="D3694" s="45">
        <v>0</v>
      </c>
      <c r="E3694" s="45">
        <v>0</v>
      </c>
      <c r="F3694" s="45">
        <v>0</v>
      </c>
    </row>
    <row r="3695" spans="3:6">
      <c r="C3695" s="267" t="s">
        <v>3335</v>
      </c>
      <c r="D3695" s="45">
        <v>0</v>
      </c>
      <c r="E3695" s="45">
        <v>0</v>
      </c>
      <c r="F3695" s="45">
        <v>0</v>
      </c>
    </row>
    <row r="3696" spans="3:6">
      <c r="C3696" s="268" t="s">
        <v>3334</v>
      </c>
      <c r="D3696" s="45">
        <v>0</v>
      </c>
      <c r="E3696" s="45">
        <v>0</v>
      </c>
      <c r="F3696" s="45">
        <v>0</v>
      </c>
    </row>
    <row r="3697" spans="3:6">
      <c r="C3697" s="267" t="s">
        <v>575</v>
      </c>
      <c r="D3697" s="45">
        <v>46.832034999999998</v>
      </c>
      <c r="E3697" s="45">
        <v>46.832034999999998</v>
      </c>
      <c r="F3697" s="45">
        <v>28.056977620000001</v>
      </c>
    </row>
    <row r="3698" spans="3:6">
      <c r="C3698" s="268" t="s">
        <v>920</v>
      </c>
      <c r="D3698" s="45">
        <v>46.832034999999998</v>
      </c>
      <c r="E3698" s="45">
        <v>46.832034999999998</v>
      </c>
      <c r="F3698" s="45">
        <v>28.056977620000001</v>
      </c>
    </row>
    <row r="3699" spans="3:6">
      <c r="C3699" s="267" t="s">
        <v>3655</v>
      </c>
      <c r="D3699" s="45">
        <v>0</v>
      </c>
      <c r="E3699" s="45">
        <v>569.42601202000003</v>
      </c>
      <c r="F3699" s="45">
        <v>563.33005563999996</v>
      </c>
    </row>
    <row r="3700" spans="3:6">
      <c r="C3700" s="268" t="s">
        <v>3654</v>
      </c>
      <c r="D3700" s="45">
        <v>0</v>
      </c>
      <c r="E3700" s="45">
        <v>569.42601202000003</v>
      </c>
      <c r="F3700" s="45">
        <v>563.33005563999996</v>
      </c>
    </row>
    <row r="3701" spans="3:6">
      <c r="C3701" s="267" t="s">
        <v>3653</v>
      </c>
      <c r="D3701" s="45">
        <v>0</v>
      </c>
      <c r="E3701" s="45">
        <v>3.8721783999999997</v>
      </c>
      <c r="F3701" s="45">
        <v>0</v>
      </c>
    </row>
    <row r="3702" spans="3:6">
      <c r="C3702" s="268" t="s">
        <v>3652</v>
      </c>
      <c r="D3702" s="45">
        <v>0</v>
      </c>
      <c r="E3702" s="45">
        <v>3.8721783999999997</v>
      </c>
      <c r="F3702" s="45">
        <v>0</v>
      </c>
    </row>
    <row r="3703" spans="3:6">
      <c r="C3703" s="267" t="s">
        <v>576</v>
      </c>
      <c r="D3703" s="45">
        <v>7.0740999999999998E-2</v>
      </c>
      <c r="E3703" s="45">
        <v>7.0740999999999998E-2</v>
      </c>
      <c r="F3703" s="45">
        <v>0</v>
      </c>
    </row>
    <row r="3704" spans="3:6">
      <c r="C3704" s="268" t="s">
        <v>921</v>
      </c>
      <c r="D3704" s="45">
        <v>7.0740999999999998E-2</v>
      </c>
      <c r="E3704" s="45">
        <v>7.0740999999999998E-2</v>
      </c>
      <c r="F3704" s="45">
        <v>0</v>
      </c>
    </row>
    <row r="3705" spans="3:6">
      <c r="C3705" s="267" t="s">
        <v>1824</v>
      </c>
      <c r="D3705" s="45">
        <v>11.208701</v>
      </c>
      <c r="E3705" s="45">
        <v>7.6306466999999998</v>
      </c>
      <c r="F3705" s="45">
        <v>6.5882200199999996</v>
      </c>
    </row>
    <row r="3706" spans="3:6">
      <c r="C3706" s="268" t="s">
        <v>1825</v>
      </c>
      <c r="D3706" s="45">
        <v>11.208701</v>
      </c>
      <c r="E3706" s="45">
        <v>7.6306466999999998</v>
      </c>
      <c r="F3706" s="45">
        <v>6.5882200199999996</v>
      </c>
    </row>
    <row r="3707" spans="3:6">
      <c r="C3707" s="267" t="s">
        <v>1826</v>
      </c>
      <c r="D3707" s="45">
        <v>4.7686260000000003</v>
      </c>
      <c r="E3707" s="45">
        <v>1.09633161</v>
      </c>
      <c r="F3707" s="45">
        <v>1.0963306100000001</v>
      </c>
    </row>
    <row r="3708" spans="3:6">
      <c r="C3708" s="268" t="s">
        <v>1827</v>
      </c>
      <c r="D3708" s="45">
        <v>4.7686260000000003</v>
      </c>
      <c r="E3708" s="45">
        <v>1.09633161</v>
      </c>
      <c r="F3708" s="45">
        <v>1.0963306100000001</v>
      </c>
    </row>
    <row r="3709" spans="3:6">
      <c r="C3709" s="267" t="s">
        <v>3847</v>
      </c>
      <c r="D3709" s="45">
        <v>13.545370999999999</v>
      </c>
      <c r="E3709" s="45">
        <v>10.000002</v>
      </c>
      <c r="F3709" s="45">
        <v>10</v>
      </c>
    </row>
    <row r="3710" spans="3:6">
      <c r="C3710" s="268" t="s">
        <v>3051</v>
      </c>
      <c r="D3710" s="45">
        <v>13.545370999999999</v>
      </c>
      <c r="E3710" s="45">
        <v>10.000002</v>
      </c>
      <c r="F3710" s="45">
        <v>10</v>
      </c>
    </row>
    <row r="3711" spans="3:6">
      <c r="C3711" s="267" t="s">
        <v>1828</v>
      </c>
      <c r="D3711" s="45">
        <v>4.7686260000000003</v>
      </c>
      <c r="E3711" s="45">
        <v>3.0276058399999997</v>
      </c>
      <c r="F3711" s="45">
        <v>2.6413504300000001</v>
      </c>
    </row>
    <row r="3712" spans="3:6">
      <c r="C3712" s="268" t="s">
        <v>1829</v>
      </c>
      <c r="D3712" s="45">
        <v>4.7686260000000003</v>
      </c>
      <c r="E3712" s="45">
        <v>3.0276058399999997</v>
      </c>
      <c r="F3712" s="45">
        <v>2.6413504300000001</v>
      </c>
    </row>
    <row r="3713" spans="3:6">
      <c r="C3713" s="267" t="s">
        <v>3846</v>
      </c>
      <c r="D3713" s="45">
        <v>0</v>
      </c>
      <c r="E3713" s="45">
        <v>11.58751756</v>
      </c>
      <c r="F3713" s="45">
        <v>9.9511978699999997</v>
      </c>
    </row>
    <row r="3714" spans="3:6">
      <c r="C3714" s="268" t="s">
        <v>3184</v>
      </c>
      <c r="D3714" s="45">
        <v>0</v>
      </c>
      <c r="E3714" s="45">
        <v>11.58751756</v>
      </c>
      <c r="F3714" s="45">
        <v>9.9511978699999997</v>
      </c>
    </row>
    <row r="3715" spans="3:6">
      <c r="C3715" s="267" t="s">
        <v>2727</v>
      </c>
      <c r="D3715" s="45">
        <v>4.7686260000000003</v>
      </c>
      <c r="E3715" s="45">
        <v>2.6416728900000002</v>
      </c>
      <c r="F3715" s="45">
        <v>2.6413504199999998</v>
      </c>
    </row>
    <row r="3716" spans="3:6">
      <c r="C3716" s="268" t="s">
        <v>1830</v>
      </c>
      <c r="D3716" s="45">
        <v>4.7686260000000003</v>
      </c>
      <c r="E3716" s="45">
        <v>2.6416728900000002</v>
      </c>
      <c r="F3716" s="45">
        <v>2.6413504199999998</v>
      </c>
    </row>
    <row r="3717" spans="3:6">
      <c r="C3717" s="267" t="s">
        <v>3845</v>
      </c>
      <c r="D3717" s="45">
        <v>64.364085000000003</v>
      </c>
      <c r="E3717" s="45">
        <v>72.37353877000001</v>
      </c>
      <c r="F3717" s="45">
        <v>66.742438410000005</v>
      </c>
    </row>
    <row r="3718" spans="3:6">
      <c r="C3718" s="268" t="s">
        <v>2794</v>
      </c>
      <c r="D3718" s="45">
        <v>64.364085000000003</v>
      </c>
      <c r="E3718" s="45">
        <v>72.37353877000001</v>
      </c>
      <c r="F3718" s="45">
        <v>66.742438410000005</v>
      </c>
    </row>
    <row r="3719" spans="3:6">
      <c r="C3719" s="267" t="s">
        <v>4236</v>
      </c>
      <c r="D3719" s="45">
        <v>0</v>
      </c>
      <c r="E3719" s="45">
        <v>20.5</v>
      </c>
      <c r="F3719" s="45">
        <v>20.464059219999999</v>
      </c>
    </row>
    <row r="3720" spans="3:6">
      <c r="C3720" s="268" t="s">
        <v>4235</v>
      </c>
      <c r="D3720" s="45">
        <v>0</v>
      </c>
      <c r="E3720" s="45">
        <v>20.5</v>
      </c>
      <c r="F3720" s="45">
        <v>20.464059219999999</v>
      </c>
    </row>
    <row r="3721" spans="3:6">
      <c r="C3721" s="267" t="s">
        <v>1104</v>
      </c>
      <c r="D3721" s="45">
        <v>79.847085000000007</v>
      </c>
      <c r="E3721" s="45">
        <v>324.25830999999999</v>
      </c>
      <c r="F3721" s="45">
        <v>324.258309</v>
      </c>
    </row>
    <row r="3722" spans="3:6">
      <c r="C3722" s="268" t="s">
        <v>1105</v>
      </c>
      <c r="D3722" s="45">
        <v>79.847085000000007</v>
      </c>
      <c r="E3722" s="45">
        <v>324.25830999999999</v>
      </c>
      <c r="F3722" s="45">
        <v>324.258309</v>
      </c>
    </row>
    <row r="3723" spans="3:6">
      <c r="C3723" s="267" t="s">
        <v>3052</v>
      </c>
      <c r="D3723" s="45">
        <v>3.668981</v>
      </c>
      <c r="E3723" s="45">
        <v>16.283973</v>
      </c>
      <c r="F3723" s="45">
        <v>16.283971310000002</v>
      </c>
    </row>
    <row r="3724" spans="3:6">
      <c r="C3724" s="268" t="s">
        <v>3053</v>
      </c>
      <c r="D3724" s="45">
        <v>3.668981</v>
      </c>
      <c r="E3724" s="45">
        <v>16.283973</v>
      </c>
      <c r="F3724" s="45">
        <v>16.283971310000002</v>
      </c>
    </row>
    <row r="3725" spans="3:6">
      <c r="C3725" s="267" t="s">
        <v>3651</v>
      </c>
      <c r="D3725" s="45">
        <v>0</v>
      </c>
      <c r="E3725" s="45">
        <v>14.433371119999999</v>
      </c>
      <c r="F3725" s="45">
        <v>14.433185119999999</v>
      </c>
    </row>
    <row r="3726" spans="3:6">
      <c r="C3726" s="268" t="s">
        <v>3650</v>
      </c>
      <c r="D3726" s="45">
        <v>0</v>
      </c>
      <c r="E3726" s="45">
        <v>14.433371119999999</v>
      </c>
      <c r="F3726" s="45">
        <v>14.433185119999999</v>
      </c>
    </row>
    <row r="3727" spans="3:6">
      <c r="C3727" s="267" t="s">
        <v>3054</v>
      </c>
      <c r="D3727" s="45">
        <v>21.215748999999999</v>
      </c>
      <c r="E3727" s="45">
        <v>173.04172665000002</v>
      </c>
      <c r="F3727" s="45">
        <v>173.01194706999999</v>
      </c>
    </row>
    <row r="3728" spans="3:6">
      <c r="C3728" s="268" t="s">
        <v>3055</v>
      </c>
      <c r="D3728" s="45">
        <v>21.215748999999999</v>
      </c>
      <c r="E3728" s="45">
        <v>173.04172665000002</v>
      </c>
      <c r="F3728" s="45">
        <v>173.01194706999999</v>
      </c>
    </row>
    <row r="3729" spans="3:6">
      <c r="C3729" s="267" t="s">
        <v>1106</v>
      </c>
      <c r="D3729" s="45">
        <v>25.651769999999999</v>
      </c>
      <c r="E3729" s="45">
        <v>42.049203499999997</v>
      </c>
      <c r="F3729" s="45">
        <v>42.045206</v>
      </c>
    </row>
    <row r="3730" spans="3:6">
      <c r="C3730" s="268" t="s">
        <v>1107</v>
      </c>
      <c r="D3730" s="45">
        <v>25.651769999999999</v>
      </c>
      <c r="E3730" s="45">
        <v>42.049203499999997</v>
      </c>
      <c r="F3730" s="45">
        <v>42.045206</v>
      </c>
    </row>
    <row r="3731" spans="3:6">
      <c r="C3731" s="267" t="s">
        <v>2554</v>
      </c>
      <c r="D3731" s="45">
        <v>2.3239540000000001</v>
      </c>
      <c r="E3731" s="45">
        <v>5</v>
      </c>
      <c r="F3731" s="45">
        <v>0</v>
      </c>
    </row>
    <row r="3732" spans="3:6">
      <c r="C3732" s="268" t="s">
        <v>2555</v>
      </c>
      <c r="D3732" s="45">
        <v>2.3239540000000001</v>
      </c>
      <c r="E3732" s="45">
        <v>5</v>
      </c>
      <c r="F3732" s="45">
        <v>0</v>
      </c>
    </row>
    <row r="3733" spans="3:6">
      <c r="C3733" s="267" t="s">
        <v>3649</v>
      </c>
      <c r="D3733" s="45">
        <v>0</v>
      </c>
      <c r="E3733" s="45">
        <v>51.305097630000006</v>
      </c>
      <c r="F3733" s="45">
        <v>51.305097630000006</v>
      </c>
    </row>
    <row r="3734" spans="3:6">
      <c r="C3734" s="268" t="s">
        <v>3648</v>
      </c>
      <c r="D3734" s="45">
        <v>0</v>
      </c>
      <c r="E3734" s="45">
        <v>51.305097630000006</v>
      </c>
      <c r="F3734" s="45">
        <v>51.305097630000006</v>
      </c>
    </row>
    <row r="3735" spans="3:6">
      <c r="C3735" s="267" t="s">
        <v>4234</v>
      </c>
      <c r="D3735" s="45">
        <v>0</v>
      </c>
      <c r="E3735" s="45">
        <v>26.67</v>
      </c>
      <c r="F3735" s="45">
        <v>26.67</v>
      </c>
    </row>
    <row r="3736" spans="3:6">
      <c r="C3736" s="268" t="s">
        <v>4233</v>
      </c>
      <c r="D3736" s="45">
        <v>0</v>
      </c>
      <c r="E3736" s="45">
        <v>26.67</v>
      </c>
      <c r="F3736" s="45">
        <v>26.67</v>
      </c>
    </row>
    <row r="3737" spans="3:6">
      <c r="C3737" s="265" t="s">
        <v>281</v>
      </c>
      <c r="D3737" s="266">
        <v>0</v>
      </c>
      <c r="E3737" s="266">
        <v>112.88924970999999</v>
      </c>
      <c r="F3737" s="266">
        <v>112.88924970999999</v>
      </c>
    </row>
    <row r="3738" spans="3:6">
      <c r="C3738" s="267" t="s">
        <v>3245</v>
      </c>
      <c r="D3738" s="45">
        <v>0</v>
      </c>
      <c r="E3738" s="45">
        <v>112.88924970999999</v>
      </c>
      <c r="F3738" s="45">
        <v>112.88924970999999</v>
      </c>
    </row>
    <row r="3739" spans="3:6">
      <c r="C3739" s="268" t="s">
        <v>3244</v>
      </c>
      <c r="D3739" s="45">
        <v>0</v>
      </c>
      <c r="E3739" s="45">
        <v>112.88924970999999</v>
      </c>
      <c r="F3739" s="45">
        <v>112.88924970999999</v>
      </c>
    </row>
    <row r="3740" spans="3:6">
      <c r="C3740" s="265" t="s">
        <v>296</v>
      </c>
      <c r="D3740" s="266">
        <v>0</v>
      </c>
      <c r="E3740" s="266">
        <v>243.07748274000002</v>
      </c>
      <c r="F3740" s="266">
        <v>243.07748274000002</v>
      </c>
    </row>
    <row r="3741" spans="3:6">
      <c r="C3741" s="267" t="s">
        <v>3655</v>
      </c>
      <c r="D3741" s="45">
        <v>0</v>
      </c>
      <c r="E3741" s="45">
        <v>243.07748274000002</v>
      </c>
      <c r="F3741" s="45">
        <v>243.07748274000002</v>
      </c>
    </row>
    <row r="3742" spans="3:6">
      <c r="C3742" s="268" t="s">
        <v>3654</v>
      </c>
      <c r="D3742" s="45">
        <v>0</v>
      </c>
      <c r="E3742" s="45">
        <v>243.07748274000002</v>
      </c>
      <c r="F3742" s="45">
        <v>243.07748274000002</v>
      </c>
    </row>
    <row r="3743" spans="3:6">
      <c r="C3743" s="193" t="s">
        <v>294</v>
      </c>
      <c r="D3743" s="45">
        <v>32680.162767999998</v>
      </c>
      <c r="E3743" s="45">
        <v>29573.099731230006</v>
      </c>
      <c r="F3743" s="45">
        <v>26174.403197929994</v>
      </c>
    </row>
    <row r="3744" spans="3:6">
      <c r="C3744" s="265" t="s">
        <v>279</v>
      </c>
      <c r="D3744" s="266">
        <v>19509.391672000002</v>
      </c>
      <c r="E3744" s="266">
        <v>19513.603700620006</v>
      </c>
      <c r="F3744" s="266">
        <v>17341.645931319992</v>
      </c>
    </row>
    <row r="3745" spans="3:6">
      <c r="C3745" s="267" t="s">
        <v>3844</v>
      </c>
      <c r="D3745" s="45">
        <v>16.772659999999998</v>
      </c>
      <c r="E3745" s="45">
        <v>1.72E-6</v>
      </c>
      <c r="F3745" s="45">
        <v>0</v>
      </c>
    </row>
    <row r="3746" spans="3:6">
      <c r="C3746" s="268" t="s">
        <v>1377</v>
      </c>
      <c r="D3746" s="45">
        <v>12.087770000000001</v>
      </c>
      <c r="E3746" s="45">
        <v>7.1999999999999999E-7</v>
      </c>
      <c r="F3746" s="45">
        <v>0</v>
      </c>
    </row>
    <row r="3747" spans="3:6">
      <c r="C3747" s="268" t="s">
        <v>2390</v>
      </c>
      <c r="D3747" s="45">
        <v>4.6848900000000002</v>
      </c>
      <c r="E3747" s="45">
        <v>9.9999999999999995E-7</v>
      </c>
      <c r="F3747" s="45">
        <v>0</v>
      </c>
    </row>
    <row r="3748" spans="3:6">
      <c r="C3748" s="267" t="s">
        <v>3843</v>
      </c>
      <c r="D3748" s="45">
        <v>97.001045000000005</v>
      </c>
      <c r="E3748" s="45">
        <v>2.67</v>
      </c>
      <c r="F3748" s="45">
        <v>2.6658116499999998</v>
      </c>
    </row>
    <row r="3749" spans="3:6">
      <c r="C3749" s="268" t="s">
        <v>2804</v>
      </c>
      <c r="D3749" s="45">
        <v>97.001045000000005</v>
      </c>
      <c r="E3749" s="45">
        <v>0</v>
      </c>
      <c r="F3749" s="45">
        <v>0</v>
      </c>
    </row>
    <row r="3750" spans="3:6">
      <c r="C3750" s="268" t="s">
        <v>4232</v>
      </c>
      <c r="D3750" s="45">
        <v>0</v>
      </c>
      <c r="E3750" s="45">
        <v>2.67</v>
      </c>
      <c r="F3750" s="45">
        <v>2.6658116499999998</v>
      </c>
    </row>
    <row r="3751" spans="3:6">
      <c r="C3751" s="267" t="s">
        <v>3842</v>
      </c>
      <c r="D3751" s="45">
        <v>0</v>
      </c>
      <c r="E3751" s="45">
        <v>48.540344420000004</v>
      </c>
      <c r="F3751" s="45">
        <v>48.185916679999998</v>
      </c>
    </row>
    <row r="3752" spans="3:6">
      <c r="C3752" s="268" t="s">
        <v>3647</v>
      </c>
      <c r="D3752" s="45">
        <v>0</v>
      </c>
      <c r="E3752" s="45">
        <v>48.540344420000004</v>
      </c>
      <c r="F3752" s="45">
        <v>48.185916679999998</v>
      </c>
    </row>
    <row r="3753" spans="3:6">
      <c r="C3753" s="267" t="s">
        <v>4177</v>
      </c>
      <c r="D3753" s="45">
        <v>0</v>
      </c>
      <c r="E3753" s="45">
        <v>1.4953472299999999</v>
      </c>
      <c r="F3753" s="45">
        <v>0</v>
      </c>
    </row>
    <row r="3754" spans="3:6">
      <c r="C3754" s="268" t="s">
        <v>4176</v>
      </c>
      <c r="D3754" s="45">
        <v>0</v>
      </c>
      <c r="E3754" s="45">
        <v>1.4953472299999999</v>
      </c>
      <c r="F3754" s="45">
        <v>0</v>
      </c>
    </row>
    <row r="3755" spans="3:6">
      <c r="C3755" s="267" t="s">
        <v>2728</v>
      </c>
      <c r="D3755" s="45">
        <v>727.89451299999996</v>
      </c>
      <c r="E3755" s="45">
        <v>2378.9257936599997</v>
      </c>
      <c r="F3755" s="45">
        <v>2317.2143881300003</v>
      </c>
    </row>
    <row r="3756" spans="3:6">
      <c r="C3756" s="268" t="s">
        <v>922</v>
      </c>
      <c r="D3756" s="45">
        <v>727.89451299999996</v>
      </c>
      <c r="E3756" s="45">
        <v>2378.9257936599997</v>
      </c>
      <c r="F3756" s="45">
        <v>2317.2143881300003</v>
      </c>
    </row>
    <row r="3757" spans="3:6">
      <c r="C3757" s="267" t="s">
        <v>3841</v>
      </c>
      <c r="D3757" s="45">
        <v>0</v>
      </c>
      <c r="E3757" s="45">
        <v>4.7226670000000004</v>
      </c>
      <c r="F3757" s="45">
        <v>4.7226665499999996</v>
      </c>
    </row>
    <row r="3758" spans="3:6">
      <c r="C3758" s="268" t="s">
        <v>3628</v>
      </c>
      <c r="D3758" s="45">
        <v>0</v>
      </c>
      <c r="E3758" s="45">
        <v>4.7226670000000004</v>
      </c>
      <c r="F3758" s="45">
        <v>4.7226665499999996</v>
      </c>
    </row>
    <row r="3759" spans="3:6">
      <c r="C3759" s="267" t="s">
        <v>3840</v>
      </c>
      <c r="D3759" s="45">
        <v>17.444852999999998</v>
      </c>
      <c r="E3759" s="45">
        <v>3.0000005499999998</v>
      </c>
      <c r="F3759" s="45">
        <v>2.5916261400000002</v>
      </c>
    </row>
    <row r="3760" spans="3:6">
      <c r="C3760" s="268" t="s">
        <v>1378</v>
      </c>
      <c r="D3760" s="45">
        <v>10.833015</v>
      </c>
      <c r="E3760" s="45">
        <v>5.5000000000000003E-7</v>
      </c>
      <c r="F3760" s="45">
        <v>0</v>
      </c>
    </row>
    <row r="3761" spans="3:6">
      <c r="C3761" s="268" t="s">
        <v>2391</v>
      </c>
      <c r="D3761" s="45">
        <v>6.6118379999999997</v>
      </c>
      <c r="E3761" s="45">
        <v>3</v>
      </c>
      <c r="F3761" s="45">
        <v>2.5916261400000002</v>
      </c>
    </row>
    <row r="3762" spans="3:6">
      <c r="C3762" s="267" t="s">
        <v>577</v>
      </c>
      <c r="D3762" s="45">
        <v>82</v>
      </c>
      <c r="E3762" s="45">
        <v>82</v>
      </c>
      <c r="F3762" s="45">
        <v>42.36514047</v>
      </c>
    </row>
    <row r="3763" spans="3:6">
      <c r="C3763" s="268" t="s">
        <v>923</v>
      </c>
      <c r="D3763" s="45">
        <v>82</v>
      </c>
      <c r="E3763" s="45">
        <v>82</v>
      </c>
      <c r="F3763" s="45">
        <v>42.36514047</v>
      </c>
    </row>
    <row r="3764" spans="3:6">
      <c r="C3764" s="267" t="s">
        <v>3763</v>
      </c>
      <c r="D3764" s="45">
        <v>5702.8971659999997</v>
      </c>
      <c r="E3764" s="45">
        <v>2524.9020536599996</v>
      </c>
      <c r="F3764" s="45">
        <v>2275.9636013700001</v>
      </c>
    </row>
    <row r="3765" spans="3:6">
      <c r="C3765" s="268" t="s">
        <v>1108</v>
      </c>
      <c r="D3765" s="45">
        <v>5702.8971659999997</v>
      </c>
      <c r="E3765" s="45">
        <v>2524.9020536599996</v>
      </c>
      <c r="F3765" s="45">
        <v>2275.9636013700001</v>
      </c>
    </row>
    <row r="3766" spans="3:6">
      <c r="C3766" s="267" t="s">
        <v>3839</v>
      </c>
      <c r="D3766" s="45">
        <v>10.833015</v>
      </c>
      <c r="E3766" s="45">
        <v>5.5000000000000003E-7</v>
      </c>
      <c r="F3766" s="45">
        <v>0</v>
      </c>
    </row>
    <row r="3767" spans="3:6">
      <c r="C3767" s="268" t="s">
        <v>1379</v>
      </c>
      <c r="D3767" s="45">
        <v>10.833015</v>
      </c>
      <c r="E3767" s="45">
        <v>5.5000000000000003E-7</v>
      </c>
      <c r="F3767" s="45">
        <v>0</v>
      </c>
    </row>
    <row r="3768" spans="3:6">
      <c r="C3768" s="268" t="s">
        <v>3333</v>
      </c>
      <c r="D3768" s="45">
        <v>0</v>
      </c>
      <c r="E3768" s="45">
        <v>0</v>
      </c>
      <c r="F3768" s="45">
        <v>0</v>
      </c>
    </row>
    <row r="3769" spans="3:6">
      <c r="C3769" s="267" t="s">
        <v>3838</v>
      </c>
      <c r="D3769" s="45">
        <v>300</v>
      </c>
      <c r="E3769" s="45">
        <v>150</v>
      </c>
      <c r="F3769" s="45">
        <v>6.4404022400000001</v>
      </c>
    </row>
    <row r="3770" spans="3:6">
      <c r="C3770" s="268" t="s">
        <v>3056</v>
      </c>
      <c r="D3770" s="45">
        <v>300</v>
      </c>
      <c r="E3770" s="45">
        <v>150</v>
      </c>
      <c r="F3770" s="45">
        <v>6.4404022400000001</v>
      </c>
    </row>
    <row r="3771" spans="3:6">
      <c r="C3771" s="267" t="s">
        <v>578</v>
      </c>
      <c r="D3771" s="45">
        <v>222.845527</v>
      </c>
      <c r="E3771" s="45">
        <v>2410.8455269999999</v>
      </c>
      <c r="F3771" s="45">
        <v>2218.8669982699998</v>
      </c>
    </row>
    <row r="3772" spans="3:6">
      <c r="C3772" s="268" t="s">
        <v>925</v>
      </c>
      <c r="D3772" s="45">
        <v>222.845527</v>
      </c>
      <c r="E3772" s="45">
        <v>2410.8455269999999</v>
      </c>
      <c r="F3772" s="45">
        <v>2218.8669982699998</v>
      </c>
    </row>
    <row r="3773" spans="3:6">
      <c r="C3773" s="267" t="s">
        <v>3837</v>
      </c>
      <c r="D3773" s="45">
        <v>4.5109769999999996</v>
      </c>
      <c r="E3773" s="45">
        <v>1.84853073</v>
      </c>
      <c r="F3773" s="45">
        <v>1.8485283100000001</v>
      </c>
    </row>
    <row r="3774" spans="3:6">
      <c r="C3774" s="268" t="s">
        <v>1380</v>
      </c>
      <c r="D3774" s="45">
        <v>4.5109769999999996</v>
      </c>
      <c r="E3774" s="45">
        <v>1.84853073</v>
      </c>
      <c r="F3774" s="45">
        <v>1.8485283100000001</v>
      </c>
    </row>
    <row r="3775" spans="3:6">
      <c r="C3775" s="268" t="s">
        <v>3332</v>
      </c>
      <c r="D3775" s="45">
        <v>0</v>
      </c>
      <c r="E3775" s="45">
        <v>0</v>
      </c>
      <c r="F3775" s="45">
        <v>0</v>
      </c>
    </row>
    <row r="3776" spans="3:6">
      <c r="C3776" s="267" t="s">
        <v>579</v>
      </c>
      <c r="D3776" s="45">
        <v>1575.1544730000001</v>
      </c>
      <c r="E3776" s="45">
        <v>382.154473</v>
      </c>
      <c r="F3776" s="45">
        <v>250.20439967999999</v>
      </c>
    </row>
    <row r="3777" spans="3:6">
      <c r="C3777" s="268" t="s">
        <v>926</v>
      </c>
      <c r="D3777" s="45">
        <v>1575.1544730000001</v>
      </c>
      <c r="E3777" s="45">
        <v>382.154473</v>
      </c>
      <c r="F3777" s="45">
        <v>250.20439967999999</v>
      </c>
    </row>
    <row r="3778" spans="3:6">
      <c r="C3778" s="267" t="s">
        <v>3836</v>
      </c>
      <c r="D3778" s="45">
        <v>10.833015</v>
      </c>
      <c r="E3778" s="45">
        <v>9.9999999999999995E-7</v>
      </c>
      <c r="F3778" s="45">
        <v>0</v>
      </c>
    </row>
    <row r="3779" spans="3:6">
      <c r="C3779" s="268" t="s">
        <v>1381</v>
      </c>
      <c r="D3779" s="45">
        <v>10.833015</v>
      </c>
      <c r="E3779" s="45">
        <v>9.9999999999999995E-7</v>
      </c>
      <c r="F3779" s="45">
        <v>0</v>
      </c>
    </row>
    <row r="3780" spans="3:6">
      <c r="C3780" s="267" t="s">
        <v>2729</v>
      </c>
      <c r="D3780" s="45">
        <v>150</v>
      </c>
      <c r="E3780" s="45">
        <v>206.8</v>
      </c>
      <c r="F3780" s="45">
        <v>140.11877446</v>
      </c>
    </row>
    <row r="3781" spans="3:6">
      <c r="C3781" s="268" t="s">
        <v>927</v>
      </c>
      <c r="D3781" s="45">
        <v>150</v>
      </c>
      <c r="E3781" s="45">
        <v>206.8</v>
      </c>
      <c r="F3781" s="45">
        <v>140.11877446</v>
      </c>
    </row>
    <row r="3782" spans="3:6">
      <c r="C3782" s="267" t="s">
        <v>3761</v>
      </c>
      <c r="D3782" s="45">
        <v>0</v>
      </c>
      <c r="E3782" s="45">
        <v>26.755507000000001</v>
      </c>
      <c r="F3782" s="45">
        <v>26.755506609999998</v>
      </c>
    </row>
    <row r="3783" spans="3:6">
      <c r="C3783" s="268" t="s">
        <v>3199</v>
      </c>
      <c r="D3783" s="45">
        <v>0</v>
      </c>
      <c r="E3783" s="45">
        <v>26.755507000000001</v>
      </c>
      <c r="F3783" s="45">
        <v>26.755506609999998</v>
      </c>
    </row>
    <row r="3784" spans="3:6">
      <c r="C3784" s="267" t="s">
        <v>3835</v>
      </c>
      <c r="D3784" s="45">
        <v>10.833015</v>
      </c>
      <c r="E3784" s="45">
        <v>8.4700000000000002E-6</v>
      </c>
      <c r="F3784" s="45">
        <v>0</v>
      </c>
    </row>
    <row r="3785" spans="3:6">
      <c r="C3785" s="268" t="s">
        <v>1382</v>
      </c>
      <c r="D3785" s="45">
        <v>10.833015</v>
      </c>
      <c r="E3785" s="45">
        <v>8.4700000000000002E-6</v>
      </c>
      <c r="F3785" s="45">
        <v>0</v>
      </c>
    </row>
    <row r="3786" spans="3:6">
      <c r="C3786" s="268" t="s">
        <v>3331</v>
      </c>
      <c r="D3786" s="45">
        <v>0</v>
      </c>
      <c r="E3786" s="45">
        <v>0</v>
      </c>
      <c r="F3786" s="45">
        <v>0</v>
      </c>
    </row>
    <row r="3787" spans="3:6">
      <c r="C3787" s="267" t="s">
        <v>978</v>
      </c>
      <c r="D3787" s="45">
        <v>12.633084999999999</v>
      </c>
      <c r="E3787" s="45">
        <v>0</v>
      </c>
      <c r="F3787" s="45">
        <v>0</v>
      </c>
    </row>
    <row r="3788" spans="3:6">
      <c r="C3788" s="268" t="s">
        <v>979</v>
      </c>
      <c r="D3788" s="45">
        <v>12.633084999999999</v>
      </c>
      <c r="E3788" s="45">
        <v>0</v>
      </c>
      <c r="F3788" s="45">
        <v>0</v>
      </c>
    </row>
    <row r="3789" spans="3:6">
      <c r="C3789" s="267" t="s">
        <v>4311</v>
      </c>
      <c r="D3789" s="45">
        <v>0</v>
      </c>
      <c r="E3789" s="45">
        <v>23.218558000000002</v>
      </c>
      <c r="F3789" s="45">
        <v>16.853369489999999</v>
      </c>
    </row>
    <row r="3790" spans="3:6">
      <c r="C3790" s="268" t="s">
        <v>4310</v>
      </c>
      <c r="D3790" s="45">
        <v>0</v>
      </c>
      <c r="E3790" s="45">
        <v>23.218558000000002</v>
      </c>
      <c r="F3790" s="45">
        <v>16.853369489999999</v>
      </c>
    </row>
    <row r="3791" spans="3:6">
      <c r="C3791" s="267" t="s">
        <v>3834</v>
      </c>
      <c r="D3791" s="45">
        <v>6.4379249999999999</v>
      </c>
      <c r="E3791" s="45">
        <v>3.0641745299999998</v>
      </c>
      <c r="F3791" s="45">
        <v>3.06417406</v>
      </c>
    </row>
    <row r="3792" spans="3:6">
      <c r="C3792" s="268" t="s">
        <v>1383</v>
      </c>
      <c r="D3792" s="45">
        <v>6.4379249999999999</v>
      </c>
      <c r="E3792" s="45">
        <v>3.0641745299999998</v>
      </c>
      <c r="F3792" s="45">
        <v>3.06417406</v>
      </c>
    </row>
    <row r="3793" spans="3:6">
      <c r="C3793" s="267" t="s">
        <v>3833</v>
      </c>
      <c r="D3793" s="45">
        <v>3.3548260000000001</v>
      </c>
      <c r="E3793" s="45">
        <v>27.529159969999998</v>
      </c>
      <c r="F3793" s="45">
        <v>27.529159610000001</v>
      </c>
    </row>
    <row r="3794" spans="3:6">
      <c r="C3794" s="268" t="s">
        <v>928</v>
      </c>
      <c r="D3794" s="45">
        <v>3.3548260000000001</v>
      </c>
      <c r="E3794" s="45">
        <v>27.529159969999998</v>
      </c>
      <c r="F3794" s="45">
        <v>27.529159610000001</v>
      </c>
    </row>
    <row r="3795" spans="3:6">
      <c r="C3795" s="267" t="s">
        <v>2730</v>
      </c>
      <c r="D3795" s="45">
        <v>3.485185</v>
      </c>
      <c r="E3795" s="45">
        <v>3.485185</v>
      </c>
      <c r="F3795" s="45">
        <v>1.5901211899999999</v>
      </c>
    </row>
    <row r="3796" spans="3:6">
      <c r="C3796" s="268" t="s">
        <v>1055</v>
      </c>
      <c r="D3796" s="45">
        <v>3.485185</v>
      </c>
      <c r="E3796" s="45">
        <v>3.485185</v>
      </c>
      <c r="F3796" s="45">
        <v>1.5901211899999999</v>
      </c>
    </row>
    <row r="3797" spans="3:6">
      <c r="C3797" s="267" t="s">
        <v>3760</v>
      </c>
      <c r="D3797" s="45">
        <v>0</v>
      </c>
      <c r="E3797" s="45">
        <v>1185.2471379999999</v>
      </c>
      <c r="F3797" s="45">
        <v>1179.3093019299997</v>
      </c>
    </row>
    <row r="3798" spans="3:6">
      <c r="C3798" s="268" t="s">
        <v>3198</v>
      </c>
      <c r="D3798" s="45">
        <v>0</v>
      </c>
      <c r="E3798" s="45">
        <v>1185.2471379999999</v>
      </c>
      <c r="F3798" s="45">
        <v>1179.3093019299997</v>
      </c>
    </row>
    <row r="3799" spans="3:6">
      <c r="C3799" s="267" t="s">
        <v>3832</v>
      </c>
      <c r="D3799" s="45">
        <v>0</v>
      </c>
      <c r="E3799" s="45">
        <v>0.79569999999999996</v>
      </c>
      <c r="F3799" s="45">
        <v>0</v>
      </c>
    </row>
    <row r="3800" spans="3:6">
      <c r="C3800" s="268" t="s">
        <v>3197</v>
      </c>
      <c r="D3800" s="45">
        <v>0</v>
      </c>
      <c r="E3800" s="45">
        <v>0.79569999999999996</v>
      </c>
      <c r="F3800" s="45">
        <v>0</v>
      </c>
    </row>
    <row r="3801" spans="3:6">
      <c r="C3801" s="267" t="s">
        <v>3831</v>
      </c>
      <c r="D3801" s="45">
        <v>10.833015</v>
      </c>
      <c r="E3801" s="45">
        <v>8.8855E-4</v>
      </c>
      <c r="F3801" s="45">
        <v>0</v>
      </c>
    </row>
    <row r="3802" spans="3:6">
      <c r="C3802" s="268" t="s">
        <v>1384</v>
      </c>
      <c r="D3802" s="45">
        <v>10.833015</v>
      </c>
      <c r="E3802" s="45">
        <v>8.8855E-4</v>
      </c>
      <c r="F3802" s="45">
        <v>0</v>
      </c>
    </row>
    <row r="3803" spans="3:6">
      <c r="C3803" s="267" t="s">
        <v>580</v>
      </c>
      <c r="D3803" s="45">
        <v>17.601542999999999</v>
      </c>
      <c r="E3803" s="45">
        <v>14.958104000000001</v>
      </c>
      <c r="F3803" s="45">
        <v>14.95437188</v>
      </c>
    </row>
    <row r="3804" spans="3:6">
      <c r="C3804" s="268" t="s">
        <v>929</v>
      </c>
      <c r="D3804" s="45">
        <v>17.601542999999999</v>
      </c>
      <c r="E3804" s="45">
        <v>14.958104000000001</v>
      </c>
      <c r="F3804" s="45">
        <v>14.95437188</v>
      </c>
    </row>
    <row r="3805" spans="3:6">
      <c r="C3805" s="267" t="s">
        <v>3830</v>
      </c>
      <c r="D3805" s="45">
        <v>0</v>
      </c>
      <c r="E3805" s="45">
        <v>1.0589999999999999</v>
      </c>
      <c r="F3805" s="45">
        <v>0</v>
      </c>
    </row>
    <row r="3806" spans="3:6">
      <c r="C3806" s="268" t="s">
        <v>3196</v>
      </c>
      <c r="D3806" s="45">
        <v>0</v>
      </c>
      <c r="E3806" s="45">
        <v>1.0589999999999999</v>
      </c>
      <c r="F3806" s="45">
        <v>0</v>
      </c>
    </row>
    <row r="3807" spans="3:6">
      <c r="C3807" s="267" t="s">
        <v>3829</v>
      </c>
      <c r="D3807" s="45">
        <v>0</v>
      </c>
      <c r="E3807" s="45">
        <v>3.41716</v>
      </c>
      <c r="F3807" s="45">
        <v>3.41716</v>
      </c>
    </row>
    <row r="3808" spans="3:6">
      <c r="C3808" s="268" t="s">
        <v>3627</v>
      </c>
      <c r="D3808" s="45">
        <v>0</v>
      </c>
      <c r="E3808" s="45">
        <v>3.41716</v>
      </c>
      <c r="F3808" s="45">
        <v>3.41716</v>
      </c>
    </row>
    <row r="3809" spans="3:6">
      <c r="C3809" s="267" t="s">
        <v>581</v>
      </c>
      <c r="D3809" s="45">
        <v>1881.566726</v>
      </c>
      <c r="E3809" s="45">
        <v>1325.6205342799999</v>
      </c>
      <c r="F3809" s="45">
        <v>1325.6201946999997</v>
      </c>
    </row>
    <row r="3810" spans="3:6">
      <c r="C3810" s="268" t="s">
        <v>930</v>
      </c>
      <c r="D3810" s="45">
        <v>11.406726000000001</v>
      </c>
      <c r="E3810" s="45">
        <v>106.110202</v>
      </c>
      <c r="F3810" s="45">
        <v>106.11020062</v>
      </c>
    </row>
    <row r="3811" spans="3:6">
      <c r="C3811" s="268" t="s">
        <v>3057</v>
      </c>
      <c r="D3811" s="45">
        <v>1870.16</v>
      </c>
      <c r="E3811" s="45">
        <v>1219.5103322800001</v>
      </c>
      <c r="F3811" s="45">
        <v>1219.5099940799998</v>
      </c>
    </row>
    <row r="3812" spans="3:6">
      <c r="C3812" s="267" t="s">
        <v>3828</v>
      </c>
      <c r="D3812" s="45">
        <v>57.84</v>
      </c>
      <c r="E3812" s="45">
        <v>82.84</v>
      </c>
      <c r="F3812" s="45">
        <v>0</v>
      </c>
    </row>
    <row r="3813" spans="3:6">
      <c r="C3813" s="268" t="s">
        <v>3057</v>
      </c>
      <c r="D3813" s="45">
        <v>57.84</v>
      </c>
      <c r="E3813" s="45">
        <v>82.84</v>
      </c>
      <c r="F3813" s="45">
        <v>0</v>
      </c>
    </row>
    <row r="3814" spans="3:6">
      <c r="C3814" s="267" t="s">
        <v>3827</v>
      </c>
      <c r="D3814" s="45">
        <v>0</v>
      </c>
      <c r="E3814" s="45">
        <v>0.194547</v>
      </c>
      <c r="F3814" s="45">
        <v>0.194547</v>
      </c>
    </row>
    <row r="3815" spans="3:6">
      <c r="C3815" s="268" t="s">
        <v>3243</v>
      </c>
      <c r="D3815" s="45">
        <v>0</v>
      </c>
      <c r="E3815" s="45">
        <v>0.194547</v>
      </c>
      <c r="F3815" s="45">
        <v>0.194547</v>
      </c>
    </row>
    <row r="3816" spans="3:6">
      <c r="C3816" s="267" t="s">
        <v>2731</v>
      </c>
      <c r="D3816" s="45">
        <v>6.4379249999999999</v>
      </c>
      <c r="E3816" s="45">
        <v>5.6331845300000003</v>
      </c>
      <c r="F3816" s="45">
        <v>0</v>
      </c>
    </row>
    <row r="3817" spans="3:6">
      <c r="C3817" s="268" t="s">
        <v>1385</v>
      </c>
      <c r="D3817" s="45">
        <v>6.4379249999999999</v>
      </c>
      <c r="E3817" s="45">
        <v>5.6331845300000003</v>
      </c>
      <c r="F3817" s="45">
        <v>0</v>
      </c>
    </row>
    <row r="3818" spans="3:6">
      <c r="C3818" s="267" t="s">
        <v>3826</v>
      </c>
      <c r="D3818" s="45">
        <v>0</v>
      </c>
      <c r="E3818" s="45">
        <v>319.08304099999998</v>
      </c>
      <c r="F3818" s="45">
        <v>319.08304099999998</v>
      </c>
    </row>
    <row r="3819" spans="3:6">
      <c r="C3819" s="268" t="s">
        <v>3746</v>
      </c>
      <c r="D3819" s="45">
        <v>0</v>
      </c>
      <c r="E3819" s="45">
        <v>319.08304099999998</v>
      </c>
      <c r="F3819" s="45">
        <v>319.08304099999998</v>
      </c>
    </row>
    <row r="3820" spans="3:6">
      <c r="C3820" s="267" t="s">
        <v>1386</v>
      </c>
      <c r="D3820" s="45">
        <v>6.4379249999999999</v>
      </c>
      <c r="E3820" s="45">
        <v>3.1908045299999999</v>
      </c>
      <c r="F3820" s="45">
        <v>0</v>
      </c>
    </row>
    <row r="3821" spans="3:6">
      <c r="C3821" s="268" t="s">
        <v>1387</v>
      </c>
      <c r="D3821" s="45">
        <v>6.4379249999999999</v>
      </c>
      <c r="E3821" s="45">
        <v>3.1908045299999999</v>
      </c>
      <c r="F3821" s="45">
        <v>0</v>
      </c>
    </row>
    <row r="3822" spans="3:6">
      <c r="C3822" s="267" t="s">
        <v>3825</v>
      </c>
      <c r="D3822" s="45">
        <v>10.833015</v>
      </c>
      <c r="E3822" s="45">
        <v>6.95819455</v>
      </c>
      <c r="F3822" s="45">
        <v>0</v>
      </c>
    </row>
    <row r="3823" spans="3:6">
      <c r="C3823" s="268" t="s">
        <v>1388</v>
      </c>
      <c r="D3823" s="45">
        <v>10.833015</v>
      </c>
      <c r="E3823" s="45">
        <v>6.95819455</v>
      </c>
      <c r="F3823" s="45">
        <v>0</v>
      </c>
    </row>
    <row r="3824" spans="3:6">
      <c r="C3824" s="267" t="s">
        <v>3824</v>
      </c>
      <c r="D3824" s="45">
        <v>0</v>
      </c>
      <c r="E3824" s="45">
        <v>2.2330000000000001</v>
      </c>
      <c r="F3824" s="45">
        <v>0</v>
      </c>
    </row>
    <row r="3825" spans="3:6">
      <c r="C3825" s="268" t="s">
        <v>3195</v>
      </c>
      <c r="D3825" s="45">
        <v>0</v>
      </c>
      <c r="E3825" s="45">
        <v>2.2330000000000001</v>
      </c>
      <c r="F3825" s="45">
        <v>0</v>
      </c>
    </row>
    <row r="3826" spans="3:6">
      <c r="C3826" s="267" t="s">
        <v>3823</v>
      </c>
      <c r="D3826" s="45">
        <v>0</v>
      </c>
      <c r="E3826" s="45">
        <v>21.588162749999999</v>
      </c>
      <c r="F3826" s="45">
        <v>21.588162739999998</v>
      </c>
    </row>
    <row r="3827" spans="3:6">
      <c r="C3827" s="268" t="s">
        <v>3616</v>
      </c>
      <c r="D3827" s="45">
        <v>0</v>
      </c>
      <c r="E3827" s="45">
        <v>21.588162749999999</v>
      </c>
      <c r="F3827" s="45">
        <v>21.588162739999998</v>
      </c>
    </row>
    <row r="3828" spans="3:6">
      <c r="C3828" s="267" t="s">
        <v>582</v>
      </c>
      <c r="D3828" s="45">
        <v>18.241063</v>
      </c>
      <c r="E3828" s="45">
        <v>59.565839220000001</v>
      </c>
      <c r="F3828" s="45">
        <v>56.049960280000001</v>
      </c>
    </row>
    <row r="3829" spans="3:6">
      <c r="C3829" s="268" t="s">
        <v>931</v>
      </c>
      <c r="D3829" s="45">
        <v>18.241063</v>
      </c>
      <c r="E3829" s="45">
        <v>59.565839220000001</v>
      </c>
      <c r="F3829" s="45">
        <v>56.049960280000001</v>
      </c>
    </row>
    <row r="3830" spans="3:6">
      <c r="C3830" s="267" t="s">
        <v>3822</v>
      </c>
      <c r="D3830" s="45">
        <v>6.4379249999999999</v>
      </c>
      <c r="E3830" s="45">
        <v>4.6237035300000002</v>
      </c>
      <c r="F3830" s="45">
        <v>2.8453657300000001</v>
      </c>
    </row>
    <row r="3831" spans="3:6">
      <c r="C3831" s="268" t="s">
        <v>1389</v>
      </c>
      <c r="D3831" s="45">
        <v>6.4379249999999999</v>
      </c>
      <c r="E3831" s="45">
        <v>4.6237035300000002</v>
      </c>
      <c r="F3831" s="45">
        <v>2.8453657300000001</v>
      </c>
    </row>
    <row r="3832" spans="3:6">
      <c r="C3832" s="267" t="s">
        <v>4290</v>
      </c>
      <c r="D3832" s="45">
        <v>11.418688</v>
      </c>
      <c r="E3832" s="45">
        <v>11.418688</v>
      </c>
      <c r="F3832" s="45">
        <v>9.4069560199999991</v>
      </c>
    </row>
    <row r="3833" spans="3:6">
      <c r="C3833" s="268" t="s">
        <v>4203</v>
      </c>
      <c r="D3833" s="45">
        <v>11.418688</v>
      </c>
      <c r="E3833" s="45">
        <v>11.418688</v>
      </c>
      <c r="F3833" s="45">
        <v>9.4069560199999991</v>
      </c>
    </row>
    <row r="3834" spans="3:6">
      <c r="C3834" s="267" t="s">
        <v>4231</v>
      </c>
      <c r="D3834" s="45">
        <v>0</v>
      </c>
      <c r="E3834" s="45">
        <v>37</v>
      </c>
      <c r="F3834" s="45">
        <v>37</v>
      </c>
    </row>
    <row r="3835" spans="3:6">
      <c r="C3835" s="268" t="s">
        <v>4230</v>
      </c>
      <c r="D3835" s="45">
        <v>0</v>
      </c>
      <c r="E3835" s="45">
        <v>15</v>
      </c>
      <c r="F3835" s="45">
        <v>15</v>
      </c>
    </row>
    <row r="3836" spans="3:6">
      <c r="C3836" s="268" t="s">
        <v>4229</v>
      </c>
      <c r="D3836" s="45">
        <v>0</v>
      </c>
      <c r="E3836" s="45">
        <v>22</v>
      </c>
      <c r="F3836" s="45">
        <v>22</v>
      </c>
    </row>
    <row r="3837" spans="3:6">
      <c r="C3837" s="267" t="s">
        <v>2732</v>
      </c>
      <c r="D3837" s="45">
        <v>22.462682999999998</v>
      </c>
      <c r="E3837" s="45">
        <v>4.8002646599999999</v>
      </c>
      <c r="F3837" s="45">
        <v>4.80026391</v>
      </c>
    </row>
    <row r="3838" spans="3:6">
      <c r="C3838" s="268" t="s">
        <v>980</v>
      </c>
      <c r="D3838" s="45">
        <v>22.462682999999998</v>
      </c>
      <c r="E3838" s="45">
        <v>4.8002646599999999</v>
      </c>
      <c r="F3838" s="45">
        <v>4.80026391</v>
      </c>
    </row>
    <row r="3839" spans="3:6">
      <c r="C3839" s="267" t="s">
        <v>1390</v>
      </c>
      <c r="D3839" s="45">
        <v>6.4379249999999999</v>
      </c>
      <c r="E3839" s="45">
        <v>3.0331845299999998</v>
      </c>
      <c r="F3839" s="45">
        <v>0</v>
      </c>
    </row>
    <row r="3840" spans="3:6">
      <c r="C3840" s="268" t="s">
        <v>1391</v>
      </c>
      <c r="D3840" s="45">
        <v>6.4379249999999999</v>
      </c>
      <c r="E3840" s="45">
        <v>3.0331845299999998</v>
      </c>
      <c r="F3840" s="45">
        <v>0</v>
      </c>
    </row>
    <row r="3841" spans="3:6">
      <c r="C3841" s="267" t="s">
        <v>3821</v>
      </c>
      <c r="D3841" s="45">
        <v>0</v>
      </c>
      <c r="E3841" s="45">
        <v>3.12</v>
      </c>
      <c r="F3841" s="45">
        <v>0</v>
      </c>
    </row>
    <row r="3842" spans="3:6">
      <c r="C3842" s="268" t="s">
        <v>3194</v>
      </c>
      <c r="D3842" s="45">
        <v>0</v>
      </c>
      <c r="E3842" s="45">
        <v>3.12</v>
      </c>
      <c r="F3842" s="45">
        <v>0</v>
      </c>
    </row>
    <row r="3843" spans="3:6">
      <c r="C3843" s="267" t="s">
        <v>3820</v>
      </c>
      <c r="D3843" s="45">
        <v>0</v>
      </c>
      <c r="E3843" s="45">
        <v>19.27378826</v>
      </c>
      <c r="F3843" s="45">
        <v>2.2468579200000001</v>
      </c>
    </row>
    <row r="3844" spans="3:6">
      <c r="C3844" s="268" t="s">
        <v>3724</v>
      </c>
      <c r="D3844" s="45">
        <v>0</v>
      </c>
      <c r="E3844" s="45">
        <v>19.27378826</v>
      </c>
      <c r="F3844" s="45">
        <v>2.2468579200000001</v>
      </c>
    </row>
    <row r="3845" spans="3:6">
      <c r="C3845" s="267" t="s">
        <v>2733</v>
      </c>
      <c r="D3845" s="45">
        <v>4.5109769999999996</v>
      </c>
      <c r="E3845" s="45">
        <v>9.300000000000001E-7</v>
      </c>
      <c r="F3845" s="45">
        <v>0</v>
      </c>
    </row>
    <row r="3846" spans="3:6">
      <c r="C3846" s="268" t="s">
        <v>1392</v>
      </c>
      <c r="D3846" s="45">
        <v>4.5109769999999996</v>
      </c>
      <c r="E3846" s="45">
        <v>9.300000000000001E-7</v>
      </c>
      <c r="F3846" s="45">
        <v>0</v>
      </c>
    </row>
    <row r="3847" spans="3:6">
      <c r="C3847" s="267" t="s">
        <v>3819</v>
      </c>
      <c r="D3847" s="45">
        <v>0</v>
      </c>
      <c r="E3847" s="45">
        <v>1</v>
      </c>
      <c r="F3847" s="45">
        <v>0</v>
      </c>
    </row>
    <row r="3848" spans="3:6">
      <c r="C3848" s="268" t="s">
        <v>3193</v>
      </c>
      <c r="D3848" s="45">
        <v>0</v>
      </c>
      <c r="E3848" s="45">
        <v>1</v>
      </c>
      <c r="F3848" s="45">
        <v>0</v>
      </c>
    </row>
    <row r="3849" spans="3:6">
      <c r="C3849" s="267" t="s">
        <v>3818</v>
      </c>
      <c r="D3849" s="45">
        <v>0</v>
      </c>
      <c r="E3849" s="45">
        <v>70.660049000000001</v>
      </c>
      <c r="F3849" s="45">
        <v>70.66004839</v>
      </c>
    </row>
    <row r="3850" spans="3:6">
      <c r="C3850" s="268" t="s">
        <v>3817</v>
      </c>
      <c r="D3850" s="45">
        <v>0</v>
      </c>
      <c r="E3850" s="45">
        <v>70.660049000000001</v>
      </c>
      <c r="F3850" s="45">
        <v>70.66004839</v>
      </c>
    </row>
    <row r="3851" spans="3:6">
      <c r="C3851" s="267" t="s">
        <v>1393</v>
      </c>
      <c r="D3851" s="45">
        <v>4.5109769999999996</v>
      </c>
      <c r="E3851" s="45">
        <v>3.8600031800000001</v>
      </c>
      <c r="F3851" s="45">
        <v>3.8600025200000001</v>
      </c>
    </row>
    <row r="3852" spans="3:6">
      <c r="C3852" s="268" t="s">
        <v>1394</v>
      </c>
      <c r="D3852" s="45">
        <v>4.5109769999999996</v>
      </c>
      <c r="E3852" s="45">
        <v>3.8600031800000001</v>
      </c>
      <c r="F3852" s="45">
        <v>3.8600025200000001</v>
      </c>
    </row>
    <row r="3853" spans="3:6">
      <c r="C3853" s="267" t="s">
        <v>4228</v>
      </c>
      <c r="D3853" s="45">
        <v>0</v>
      </c>
      <c r="E3853" s="45">
        <v>85.1</v>
      </c>
      <c r="F3853" s="45">
        <v>85.1</v>
      </c>
    </row>
    <row r="3854" spans="3:6">
      <c r="C3854" s="268" t="s">
        <v>4227</v>
      </c>
      <c r="D3854" s="45">
        <v>0</v>
      </c>
      <c r="E3854" s="45">
        <v>85.1</v>
      </c>
      <c r="F3854" s="45">
        <v>85.1</v>
      </c>
    </row>
    <row r="3855" spans="3:6">
      <c r="C3855" s="267" t="s">
        <v>1395</v>
      </c>
      <c r="D3855" s="45">
        <v>6.4379249999999999</v>
      </c>
      <c r="E3855" s="45">
        <v>5.2652414800000003</v>
      </c>
      <c r="F3855" s="45">
        <v>3.2086690600000001</v>
      </c>
    </row>
    <row r="3856" spans="3:6">
      <c r="C3856" s="268" t="s">
        <v>1396</v>
      </c>
      <c r="D3856" s="45">
        <v>6.4379249999999999</v>
      </c>
      <c r="E3856" s="45">
        <v>5.2652414800000003</v>
      </c>
      <c r="F3856" s="45">
        <v>3.2086690600000001</v>
      </c>
    </row>
    <row r="3857" spans="3:6">
      <c r="C3857" s="267" t="s">
        <v>3816</v>
      </c>
      <c r="D3857" s="45">
        <v>6.4379249999999999</v>
      </c>
      <c r="E3857" s="45">
        <v>4.1325787800000002</v>
      </c>
      <c r="F3857" s="45">
        <v>3.1325785499999999</v>
      </c>
    </row>
    <row r="3858" spans="3:6">
      <c r="C3858" s="268" t="s">
        <v>1397</v>
      </c>
      <c r="D3858" s="45">
        <v>6.4379249999999999</v>
      </c>
      <c r="E3858" s="45">
        <v>4.1325787800000002</v>
      </c>
      <c r="F3858" s="45">
        <v>3.1325785499999999</v>
      </c>
    </row>
    <row r="3859" spans="3:6">
      <c r="C3859" s="267" t="s">
        <v>583</v>
      </c>
      <c r="D3859" s="45">
        <v>92.618441000000004</v>
      </c>
      <c r="E3859" s="45">
        <v>0</v>
      </c>
      <c r="F3859" s="45">
        <v>0</v>
      </c>
    </row>
    <row r="3860" spans="3:6">
      <c r="C3860" s="268" t="s">
        <v>932</v>
      </c>
      <c r="D3860" s="45">
        <v>92.618441000000004</v>
      </c>
      <c r="E3860" s="45">
        <v>0</v>
      </c>
      <c r="F3860" s="45">
        <v>0</v>
      </c>
    </row>
    <row r="3861" spans="3:6">
      <c r="C3861" s="267" t="s">
        <v>3815</v>
      </c>
      <c r="D3861" s="45">
        <v>6.4379249999999999</v>
      </c>
      <c r="E3861" s="45">
        <v>7.8000000000000005E-7</v>
      </c>
      <c r="F3861" s="45">
        <v>0</v>
      </c>
    </row>
    <row r="3862" spans="3:6">
      <c r="C3862" s="268" t="s">
        <v>1398</v>
      </c>
      <c r="D3862" s="45">
        <v>6.4379249999999999</v>
      </c>
      <c r="E3862" s="45">
        <v>7.8000000000000005E-7</v>
      </c>
      <c r="F3862" s="45">
        <v>0</v>
      </c>
    </row>
    <row r="3863" spans="3:6">
      <c r="C3863" s="267" t="s">
        <v>1036</v>
      </c>
      <c r="D3863" s="45">
        <v>17.11009</v>
      </c>
      <c r="E3863" s="45">
        <v>275.000001</v>
      </c>
      <c r="F3863" s="45">
        <v>275</v>
      </c>
    </row>
    <row r="3864" spans="3:6">
      <c r="C3864" s="268" t="s">
        <v>1037</v>
      </c>
      <c r="D3864" s="45">
        <v>17.11009</v>
      </c>
      <c r="E3864" s="45">
        <v>275.000001</v>
      </c>
      <c r="F3864" s="45">
        <v>275</v>
      </c>
    </row>
    <row r="3865" spans="3:6">
      <c r="C3865" s="267" t="s">
        <v>3814</v>
      </c>
      <c r="D3865" s="45">
        <v>0</v>
      </c>
      <c r="E3865" s="45">
        <v>186.56263000000001</v>
      </c>
      <c r="F3865" s="45">
        <v>186.06262622999998</v>
      </c>
    </row>
    <row r="3866" spans="3:6">
      <c r="C3866" s="268" t="s">
        <v>3745</v>
      </c>
      <c r="D3866" s="45">
        <v>0</v>
      </c>
      <c r="E3866" s="45">
        <v>186.56263000000001</v>
      </c>
      <c r="F3866" s="45">
        <v>186.06262622999998</v>
      </c>
    </row>
    <row r="3867" spans="3:6">
      <c r="C3867" s="267" t="s">
        <v>1399</v>
      </c>
      <c r="D3867" s="45">
        <v>6.4379249999999999</v>
      </c>
      <c r="E3867" s="45">
        <v>0</v>
      </c>
      <c r="F3867" s="45">
        <v>0</v>
      </c>
    </row>
    <row r="3868" spans="3:6">
      <c r="C3868" s="268" t="s">
        <v>1400</v>
      </c>
      <c r="D3868" s="45">
        <v>6.4379249999999999</v>
      </c>
      <c r="E3868" s="45">
        <v>0</v>
      </c>
      <c r="F3868" s="45">
        <v>0</v>
      </c>
    </row>
    <row r="3869" spans="3:6">
      <c r="C3869" s="267" t="s">
        <v>4226</v>
      </c>
      <c r="D3869" s="45">
        <v>0</v>
      </c>
      <c r="E3869" s="45">
        <v>49.11</v>
      </c>
      <c r="F3869" s="45">
        <v>0</v>
      </c>
    </row>
    <row r="3870" spans="3:6">
      <c r="C3870" s="268" t="s">
        <v>4225</v>
      </c>
      <c r="D3870" s="45">
        <v>0</v>
      </c>
      <c r="E3870" s="45">
        <v>49.11</v>
      </c>
      <c r="F3870" s="45">
        <v>0</v>
      </c>
    </row>
    <row r="3871" spans="3:6">
      <c r="C3871" s="267" t="s">
        <v>3813</v>
      </c>
      <c r="D3871" s="45">
        <v>0</v>
      </c>
      <c r="E3871" s="45">
        <v>4.3079313399999997</v>
      </c>
      <c r="F3871" s="45">
        <v>0</v>
      </c>
    </row>
    <row r="3872" spans="3:6">
      <c r="C3872" s="268" t="s">
        <v>3192</v>
      </c>
      <c r="D3872" s="45">
        <v>0</v>
      </c>
      <c r="E3872" s="45">
        <v>4.3079313399999997</v>
      </c>
      <c r="F3872" s="45">
        <v>0</v>
      </c>
    </row>
    <row r="3873" spans="3:6">
      <c r="C3873" s="267" t="s">
        <v>2734</v>
      </c>
      <c r="D3873" s="45">
        <v>4.6848900000000002</v>
      </c>
      <c r="E3873" s="45">
        <v>2.5574682200000001</v>
      </c>
      <c r="F3873" s="45">
        <v>2.55746742</v>
      </c>
    </row>
    <row r="3874" spans="3:6">
      <c r="C3874" s="268" t="s">
        <v>2392</v>
      </c>
      <c r="D3874" s="45">
        <v>4.6848900000000002</v>
      </c>
      <c r="E3874" s="45">
        <v>2.5574682200000001</v>
      </c>
      <c r="F3874" s="45">
        <v>2.55746742</v>
      </c>
    </row>
    <row r="3875" spans="3:6">
      <c r="C3875" s="267" t="s">
        <v>3812</v>
      </c>
      <c r="D3875" s="45">
        <v>0</v>
      </c>
      <c r="E3875" s="45">
        <v>1.0011536299999999</v>
      </c>
      <c r="F3875" s="45">
        <v>1.0011531300000001</v>
      </c>
    </row>
    <row r="3876" spans="3:6">
      <c r="C3876" s="268" t="s">
        <v>3242</v>
      </c>
      <c r="D3876" s="45">
        <v>0</v>
      </c>
      <c r="E3876" s="45">
        <v>1.0011536299999999</v>
      </c>
      <c r="F3876" s="45">
        <v>1.0011531300000001</v>
      </c>
    </row>
    <row r="3877" spans="3:6">
      <c r="C3877" s="267" t="s">
        <v>3811</v>
      </c>
      <c r="D3877" s="45">
        <v>11.006928</v>
      </c>
      <c r="E3877" s="45">
        <v>8.5512458599999999</v>
      </c>
      <c r="F3877" s="45">
        <v>7.3323777199999993</v>
      </c>
    </row>
    <row r="3878" spans="3:6">
      <c r="C3878" s="268" t="s">
        <v>2393</v>
      </c>
      <c r="D3878" s="45">
        <v>11.006928</v>
      </c>
      <c r="E3878" s="45">
        <v>8.5512458599999999</v>
      </c>
      <c r="F3878" s="45">
        <v>7.3323777199999993</v>
      </c>
    </row>
    <row r="3879" spans="3:6">
      <c r="C3879" s="267" t="s">
        <v>584</v>
      </c>
      <c r="D3879" s="45">
        <v>199.70621299999999</v>
      </c>
      <c r="E3879" s="45">
        <v>881.26137200000005</v>
      </c>
      <c r="F3879" s="45">
        <v>881.26137200000005</v>
      </c>
    </row>
    <row r="3880" spans="3:6">
      <c r="C3880" s="268" t="s">
        <v>933</v>
      </c>
      <c r="D3880" s="45">
        <v>199.70621299999999</v>
      </c>
      <c r="E3880" s="45">
        <v>881.26137200000005</v>
      </c>
      <c r="F3880" s="45">
        <v>881.26137200000005</v>
      </c>
    </row>
    <row r="3881" spans="3:6">
      <c r="C3881" s="267" t="s">
        <v>3810</v>
      </c>
      <c r="D3881" s="45">
        <v>74.857108999999994</v>
      </c>
      <c r="E3881" s="45">
        <v>2.679144</v>
      </c>
      <c r="F3881" s="45">
        <v>1.4157902499999999</v>
      </c>
    </row>
    <row r="3882" spans="3:6">
      <c r="C3882" s="268" t="s">
        <v>3058</v>
      </c>
      <c r="D3882" s="45">
        <v>74.857108999999994</v>
      </c>
      <c r="E3882" s="45">
        <v>2.679144</v>
      </c>
      <c r="F3882" s="45">
        <v>1.4157902499999999</v>
      </c>
    </row>
    <row r="3883" spans="3:6">
      <c r="C3883" s="267" t="s">
        <v>2394</v>
      </c>
      <c r="D3883" s="45">
        <v>11.006928</v>
      </c>
      <c r="E3883" s="45">
        <v>6.4995278600000006</v>
      </c>
      <c r="F3883" s="45">
        <v>6.4995277099999997</v>
      </c>
    </row>
    <row r="3884" spans="3:6">
      <c r="C3884" s="268" t="s">
        <v>2395</v>
      </c>
      <c r="D3884" s="45">
        <v>11.006928</v>
      </c>
      <c r="E3884" s="45">
        <v>6.4995278600000006</v>
      </c>
      <c r="F3884" s="45">
        <v>6.4995277099999997</v>
      </c>
    </row>
    <row r="3885" spans="3:6">
      <c r="C3885" s="267" t="s">
        <v>2396</v>
      </c>
      <c r="D3885" s="45">
        <v>11.006928</v>
      </c>
      <c r="E3885" s="45">
        <v>8.5512458599999999</v>
      </c>
      <c r="F3885" s="45">
        <v>7.3323777199999993</v>
      </c>
    </row>
    <row r="3886" spans="3:6">
      <c r="C3886" s="268" t="s">
        <v>2397</v>
      </c>
      <c r="D3886" s="45">
        <v>11.006928</v>
      </c>
      <c r="E3886" s="45">
        <v>8.5512458599999999</v>
      </c>
      <c r="F3886" s="45">
        <v>7.3323777199999993</v>
      </c>
    </row>
    <row r="3887" spans="3:6">
      <c r="C3887" s="267" t="s">
        <v>2398</v>
      </c>
      <c r="D3887" s="45">
        <v>11.006928</v>
      </c>
      <c r="E3887" s="45">
        <v>3.6981329999999999</v>
      </c>
      <c r="F3887" s="45">
        <v>2.4160495800000001</v>
      </c>
    </row>
    <row r="3888" spans="3:6">
      <c r="C3888" s="268" t="s">
        <v>2399</v>
      </c>
      <c r="D3888" s="45">
        <v>11.006928</v>
      </c>
      <c r="E3888" s="45">
        <v>3.6981329999999999</v>
      </c>
      <c r="F3888" s="45">
        <v>2.4160495800000001</v>
      </c>
    </row>
    <row r="3889" spans="3:6">
      <c r="C3889" s="267" t="s">
        <v>2400</v>
      </c>
      <c r="D3889" s="45">
        <v>4.6848900000000002</v>
      </c>
      <c r="E3889" s="45">
        <v>2.5972490000000001</v>
      </c>
      <c r="F3889" s="45">
        <v>1.0986242500000001</v>
      </c>
    </row>
    <row r="3890" spans="3:6">
      <c r="C3890" s="268" t="s">
        <v>2401</v>
      </c>
      <c r="D3890" s="45">
        <v>4.6848900000000002</v>
      </c>
      <c r="E3890" s="45">
        <v>2.5972490000000001</v>
      </c>
      <c r="F3890" s="45">
        <v>1.0986242500000001</v>
      </c>
    </row>
    <row r="3891" spans="3:6">
      <c r="C3891" s="267" t="s">
        <v>2402</v>
      </c>
      <c r="D3891" s="45">
        <v>6.6118379999999997</v>
      </c>
      <c r="E3891" s="45">
        <v>1.5669660000000001</v>
      </c>
      <c r="F3891" s="45">
        <v>1.5669642800000001</v>
      </c>
    </row>
    <row r="3892" spans="3:6">
      <c r="C3892" s="268" t="s">
        <v>2403</v>
      </c>
      <c r="D3892" s="45">
        <v>6.6118379999999997</v>
      </c>
      <c r="E3892" s="45">
        <v>1.5669660000000001</v>
      </c>
      <c r="F3892" s="45">
        <v>1.5669642800000001</v>
      </c>
    </row>
    <row r="3893" spans="3:6">
      <c r="C3893" s="267" t="s">
        <v>2404</v>
      </c>
      <c r="D3893" s="45">
        <v>11.006928</v>
      </c>
      <c r="E3893" s="45">
        <v>2.41405</v>
      </c>
      <c r="F3893" s="45">
        <v>2.41404957</v>
      </c>
    </row>
    <row r="3894" spans="3:6">
      <c r="C3894" s="268" t="s">
        <v>2405</v>
      </c>
      <c r="D3894" s="45">
        <v>11.006928</v>
      </c>
      <c r="E3894" s="45">
        <v>2.41405</v>
      </c>
      <c r="F3894" s="45">
        <v>2.41404957</v>
      </c>
    </row>
    <row r="3895" spans="3:6">
      <c r="C3895" s="267" t="s">
        <v>2406</v>
      </c>
      <c r="D3895" s="45">
        <v>6.6118379999999997</v>
      </c>
      <c r="E3895" s="45">
        <v>3.5</v>
      </c>
      <c r="F3895" s="45">
        <v>2.1499403500000001</v>
      </c>
    </row>
    <row r="3896" spans="3:6">
      <c r="C3896" s="268" t="s">
        <v>2407</v>
      </c>
      <c r="D3896" s="45">
        <v>6.6118379999999997</v>
      </c>
      <c r="E3896" s="45">
        <v>3.5</v>
      </c>
      <c r="F3896" s="45">
        <v>2.1499403500000001</v>
      </c>
    </row>
    <row r="3897" spans="3:6">
      <c r="C3897" s="267" t="s">
        <v>4224</v>
      </c>
      <c r="D3897" s="45">
        <v>0</v>
      </c>
      <c r="E3897" s="45">
        <v>8.4236599999999999</v>
      </c>
      <c r="F3897" s="45">
        <v>8.4236599999999999</v>
      </c>
    </row>
    <row r="3898" spans="3:6">
      <c r="C3898" s="268" t="s">
        <v>4223</v>
      </c>
      <c r="D3898" s="45">
        <v>0</v>
      </c>
      <c r="E3898" s="45">
        <v>8.4236599999999999</v>
      </c>
      <c r="F3898" s="45">
        <v>8.4236599999999999</v>
      </c>
    </row>
    <row r="3899" spans="3:6">
      <c r="C3899" s="267" t="s">
        <v>585</v>
      </c>
      <c r="D3899" s="45">
        <v>35.387959000000002</v>
      </c>
      <c r="E3899" s="45">
        <v>93.33860292</v>
      </c>
      <c r="F3899" s="45">
        <v>38.423428649999998</v>
      </c>
    </row>
    <row r="3900" spans="3:6">
      <c r="C3900" s="268" t="s">
        <v>934</v>
      </c>
      <c r="D3900" s="45">
        <v>24.381031</v>
      </c>
      <c r="E3900" s="45">
        <v>88.255674920000004</v>
      </c>
      <c r="F3900" s="45">
        <v>34.740553399999996</v>
      </c>
    </row>
    <row r="3901" spans="3:6">
      <c r="C3901" s="268" t="s">
        <v>2408</v>
      </c>
      <c r="D3901" s="45">
        <v>11.006928</v>
      </c>
      <c r="E3901" s="45">
        <v>5.0829279999999999</v>
      </c>
      <c r="F3901" s="45">
        <v>3.6828752499999999</v>
      </c>
    </row>
    <row r="3902" spans="3:6">
      <c r="C3902" s="267" t="s">
        <v>3809</v>
      </c>
      <c r="D3902" s="45">
        <v>11.006928</v>
      </c>
      <c r="E3902" s="45">
        <v>9.9999999999999995E-7</v>
      </c>
      <c r="F3902" s="45">
        <v>0</v>
      </c>
    </row>
    <row r="3903" spans="3:6">
      <c r="C3903" s="268" t="s">
        <v>2409</v>
      </c>
      <c r="D3903" s="45">
        <v>11.006928</v>
      </c>
      <c r="E3903" s="45">
        <v>9.9999999999999995E-7</v>
      </c>
      <c r="F3903" s="45">
        <v>0</v>
      </c>
    </row>
    <row r="3904" spans="3:6">
      <c r="C3904" s="267" t="s">
        <v>1034</v>
      </c>
      <c r="D3904" s="45">
        <v>13.190276000000001</v>
      </c>
      <c r="E3904" s="45">
        <v>24.923210000000001</v>
      </c>
      <c r="F3904" s="45">
        <v>24.9232087</v>
      </c>
    </row>
    <row r="3905" spans="3:6">
      <c r="C3905" s="268" t="s">
        <v>1035</v>
      </c>
      <c r="D3905" s="45">
        <v>13.190276000000001</v>
      </c>
      <c r="E3905" s="45">
        <v>24.923210000000001</v>
      </c>
      <c r="F3905" s="45">
        <v>24.9232087</v>
      </c>
    </row>
    <row r="3906" spans="3:6">
      <c r="C3906" s="267" t="s">
        <v>2410</v>
      </c>
      <c r="D3906" s="45">
        <v>11.006928</v>
      </c>
      <c r="E3906" s="45">
        <v>9.9999999999999995E-7</v>
      </c>
      <c r="F3906" s="45">
        <v>0</v>
      </c>
    </row>
    <row r="3907" spans="3:6">
      <c r="C3907" s="268" t="s">
        <v>2411</v>
      </c>
      <c r="D3907" s="45">
        <v>11.006928</v>
      </c>
      <c r="E3907" s="45">
        <v>9.9999999999999995E-7</v>
      </c>
      <c r="F3907" s="45">
        <v>0</v>
      </c>
    </row>
    <row r="3908" spans="3:6">
      <c r="C3908" s="267" t="s">
        <v>3808</v>
      </c>
      <c r="D3908" s="45">
        <v>0</v>
      </c>
      <c r="E3908" s="45">
        <v>1.9</v>
      </c>
      <c r="F3908" s="45">
        <v>0</v>
      </c>
    </row>
    <row r="3909" spans="3:6">
      <c r="C3909" s="268" t="s">
        <v>3646</v>
      </c>
      <c r="D3909" s="45">
        <v>0</v>
      </c>
      <c r="E3909" s="45">
        <v>1.9</v>
      </c>
      <c r="F3909" s="45">
        <v>0</v>
      </c>
    </row>
    <row r="3910" spans="3:6">
      <c r="C3910" s="267" t="s">
        <v>586</v>
      </c>
      <c r="D3910" s="45">
        <v>79.143371999999999</v>
      </c>
      <c r="E3910" s="45">
        <v>204.30650169</v>
      </c>
      <c r="F3910" s="45">
        <v>154.92027109</v>
      </c>
    </row>
    <row r="3911" spans="3:6">
      <c r="C3911" s="268" t="s">
        <v>935</v>
      </c>
      <c r="D3911" s="45">
        <v>74.458482000000004</v>
      </c>
      <c r="E3911" s="45">
        <v>202.11561169000001</v>
      </c>
      <c r="F3911" s="45">
        <v>153.24519952</v>
      </c>
    </row>
    <row r="3912" spans="3:6">
      <c r="C3912" s="268" t="s">
        <v>2412</v>
      </c>
      <c r="D3912" s="45">
        <v>4.6848900000000002</v>
      </c>
      <c r="E3912" s="45">
        <v>2.19089</v>
      </c>
      <c r="F3912" s="45">
        <v>1.6750715700000001</v>
      </c>
    </row>
    <row r="3913" spans="3:6">
      <c r="C3913" s="267" t="s">
        <v>2735</v>
      </c>
      <c r="D3913" s="45">
        <v>11.006928</v>
      </c>
      <c r="E3913" s="45">
        <v>5.6241709999999996</v>
      </c>
      <c r="F3913" s="45">
        <v>5.6241701800000001</v>
      </c>
    </row>
    <row r="3914" spans="3:6">
      <c r="C3914" s="268" t="s">
        <v>2413</v>
      </c>
      <c r="D3914" s="45">
        <v>11.006928</v>
      </c>
      <c r="E3914" s="45">
        <v>5.6241709999999996</v>
      </c>
      <c r="F3914" s="45">
        <v>5.6241701800000001</v>
      </c>
    </row>
    <row r="3915" spans="3:6">
      <c r="C3915" s="267" t="s">
        <v>3807</v>
      </c>
      <c r="D3915" s="45">
        <v>0</v>
      </c>
      <c r="E3915" s="45">
        <v>4.5</v>
      </c>
      <c r="F3915" s="45">
        <v>0</v>
      </c>
    </row>
    <row r="3916" spans="3:6">
      <c r="C3916" s="268" t="s">
        <v>3645</v>
      </c>
      <c r="D3916" s="45">
        <v>0</v>
      </c>
      <c r="E3916" s="45">
        <v>4.5</v>
      </c>
      <c r="F3916" s="45">
        <v>0</v>
      </c>
    </row>
    <row r="3917" spans="3:6">
      <c r="C3917" s="267" t="s">
        <v>2414</v>
      </c>
      <c r="D3917" s="45">
        <v>4.6848900000000002</v>
      </c>
      <c r="E3917" s="45">
        <v>2.1148899999999999</v>
      </c>
      <c r="F3917" s="45">
        <v>0</v>
      </c>
    </row>
    <row r="3918" spans="3:6">
      <c r="C3918" s="268" t="s">
        <v>2415</v>
      </c>
      <c r="D3918" s="45">
        <v>4.6848900000000002</v>
      </c>
      <c r="E3918" s="45">
        <v>2.1148899999999999</v>
      </c>
      <c r="F3918" s="45">
        <v>0</v>
      </c>
    </row>
    <row r="3919" spans="3:6">
      <c r="C3919" s="267" t="s">
        <v>2416</v>
      </c>
      <c r="D3919" s="45">
        <v>11.006928</v>
      </c>
      <c r="E3919" s="45">
        <v>0</v>
      </c>
      <c r="F3919" s="45">
        <v>0</v>
      </c>
    </row>
    <row r="3920" spans="3:6">
      <c r="C3920" s="268" t="s">
        <v>2417</v>
      </c>
      <c r="D3920" s="45">
        <v>11.006928</v>
      </c>
      <c r="E3920" s="45">
        <v>0</v>
      </c>
      <c r="F3920" s="45">
        <v>0</v>
      </c>
    </row>
    <row r="3921" spans="3:6">
      <c r="C3921" s="267" t="s">
        <v>3806</v>
      </c>
      <c r="D3921" s="45">
        <v>11.006928</v>
      </c>
      <c r="E3921" s="45">
        <v>9.9999999999999995E-7</v>
      </c>
      <c r="F3921" s="45">
        <v>0</v>
      </c>
    </row>
    <row r="3922" spans="3:6">
      <c r="C3922" s="268" t="s">
        <v>2418</v>
      </c>
      <c r="D3922" s="45">
        <v>11.006928</v>
      </c>
      <c r="E3922" s="45">
        <v>9.9999999999999995E-7</v>
      </c>
      <c r="F3922" s="45">
        <v>0</v>
      </c>
    </row>
    <row r="3923" spans="3:6">
      <c r="C3923" s="267" t="s">
        <v>981</v>
      </c>
      <c r="D3923" s="45">
        <v>1.1213000000000001E-2</v>
      </c>
      <c r="E3923" s="45">
        <v>1.1213000000000001E-2</v>
      </c>
      <c r="F3923" s="45">
        <v>0</v>
      </c>
    </row>
    <row r="3924" spans="3:6">
      <c r="C3924" s="268" t="s">
        <v>982</v>
      </c>
      <c r="D3924" s="45">
        <v>1.1213000000000001E-2</v>
      </c>
      <c r="E3924" s="45">
        <v>1.1213000000000001E-2</v>
      </c>
      <c r="F3924" s="45">
        <v>0</v>
      </c>
    </row>
    <row r="3925" spans="3:6">
      <c r="C3925" s="267" t="s">
        <v>3805</v>
      </c>
      <c r="D3925" s="45">
        <v>11.006928</v>
      </c>
      <c r="E3925" s="45">
        <v>0</v>
      </c>
      <c r="F3925" s="45">
        <v>0</v>
      </c>
    </row>
    <row r="3926" spans="3:6">
      <c r="C3926" s="268" t="s">
        <v>2419</v>
      </c>
      <c r="D3926" s="45">
        <v>11.006928</v>
      </c>
      <c r="E3926" s="45">
        <v>0</v>
      </c>
      <c r="F3926" s="45">
        <v>0</v>
      </c>
    </row>
    <row r="3927" spans="3:6">
      <c r="C3927" s="267" t="s">
        <v>587</v>
      </c>
      <c r="D3927" s="45">
        <v>116.733064</v>
      </c>
      <c r="E3927" s="45">
        <v>148.09896886000001</v>
      </c>
      <c r="F3927" s="45">
        <v>84.860789009999991</v>
      </c>
    </row>
    <row r="3928" spans="3:6">
      <c r="C3928" s="268" t="s">
        <v>936</v>
      </c>
      <c r="D3928" s="45">
        <v>116.733064</v>
      </c>
      <c r="E3928" s="45">
        <v>148.09896886000001</v>
      </c>
      <c r="F3928" s="45">
        <v>84.860789009999991</v>
      </c>
    </row>
    <row r="3929" spans="3:6">
      <c r="C3929" s="267" t="s">
        <v>3804</v>
      </c>
      <c r="D3929" s="45">
        <v>4.6848900000000002</v>
      </c>
      <c r="E3929" s="45">
        <v>1.05409671</v>
      </c>
      <c r="F3929" s="45">
        <v>1.0540963400000001</v>
      </c>
    </row>
    <row r="3930" spans="3:6">
      <c r="C3930" s="268" t="s">
        <v>2420</v>
      </c>
      <c r="D3930" s="45">
        <v>4.6848900000000002</v>
      </c>
      <c r="E3930" s="45">
        <v>1.05409671</v>
      </c>
      <c r="F3930" s="45">
        <v>1.0540963400000001</v>
      </c>
    </row>
    <row r="3931" spans="3:6">
      <c r="C3931" s="267" t="s">
        <v>2806</v>
      </c>
      <c r="D3931" s="45">
        <v>67.635236000000006</v>
      </c>
      <c r="E3931" s="45">
        <v>30.13438962</v>
      </c>
      <c r="F3931" s="45">
        <v>26.372421160000002</v>
      </c>
    </row>
    <row r="3932" spans="3:6">
      <c r="C3932" s="268" t="s">
        <v>2807</v>
      </c>
      <c r="D3932" s="45">
        <v>67.635236000000006</v>
      </c>
      <c r="E3932" s="45">
        <v>30.13438962</v>
      </c>
      <c r="F3932" s="45">
        <v>26.372421160000002</v>
      </c>
    </row>
    <row r="3933" spans="3:6">
      <c r="C3933" s="267" t="s">
        <v>4222</v>
      </c>
      <c r="D3933" s="45">
        <v>0</v>
      </c>
      <c r="E3933" s="45">
        <v>34.880000000000003</v>
      </c>
      <c r="F3933" s="45">
        <v>34.879803649999999</v>
      </c>
    </row>
    <row r="3934" spans="3:6">
      <c r="C3934" s="268" t="s">
        <v>4221</v>
      </c>
      <c r="D3934" s="45">
        <v>0</v>
      </c>
      <c r="E3934" s="45">
        <v>34.880000000000003</v>
      </c>
      <c r="F3934" s="45">
        <v>34.879803649999999</v>
      </c>
    </row>
    <row r="3935" spans="3:6">
      <c r="C3935" s="267" t="s">
        <v>4220</v>
      </c>
      <c r="D3935" s="45">
        <v>0</v>
      </c>
      <c r="E3935" s="45">
        <v>36.75</v>
      </c>
      <c r="F3935" s="45">
        <v>0</v>
      </c>
    </row>
    <row r="3936" spans="3:6">
      <c r="C3936" s="268" t="s">
        <v>4219</v>
      </c>
      <c r="D3936" s="45">
        <v>0</v>
      </c>
      <c r="E3936" s="45">
        <v>36.75</v>
      </c>
      <c r="F3936" s="45">
        <v>0</v>
      </c>
    </row>
    <row r="3937" spans="3:6">
      <c r="C3937" s="267" t="s">
        <v>2421</v>
      </c>
      <c r="D3937" s="45">
        <v>11.006928</v>
      </c>
      <c r="E3937" s="45">
        <v>2.4765584900000004</v>
      </c>
      <c r="F3937" s="45">
        <v>2.4765575000000002</v>
      </c>
    </row>
    <row r="3938" spans="3:6">
      <c r="C3938" s="268" t="s">
        <v>2422</v>
      </c>
      <c r="D3938" s="45">
        <v>11.006928</v>
      </c>
      <c r="E3938" s="45">
        <v>2.4765584900000004</v>
      </c>
      <c r="F3938" s="45">
        <v>2.4765575000000002</v>
      </c>
    </row>
    <row r="3939" spans="3:6">
      <c r="C3939" s="267" t="s">
        <v>2496</v>
      </c>
      <c r="D3939" s="45">
        <v>6.6118379999999997</v>
      </c>
      <c r="E3939" s="45">
        <v>1.48766431</v>
      </c>
      <c r="F3939" s="45">
        <v>1.4876624599999999</v>
      </c>
    </row>
    <row r="3940" spans="3:6">
      <c r="C3940" s="268" t="s">
        <v>2497</v>
      </c>
      <c r="D3940" s="45">
        <v>6.6118379999999997</v>
      </c>
      <c r="E3940" s="45">
        <v>1.48766431</v>
      </c>
      <c r="F3940" s="45">
        <v>1.4876624599999999</v>
      </c>
    </row>
    <row r="3941" spans="3:6">
      <c r="C3941" s="267" t="s">
        <v>3803</v>
      </c>
      <c r="D3941" s="45">
        <v>6.6118379999999997</v>
      </c>
      <c r="E3941" s="45">
        <v>3.6118380000000001</v>
      </c>
      <c r="F3941" s="45">
        <v>1.4876624700000001</v>
      </c>
    </row>
    <row r="3942" spans="3:6">
      <c r="C3942" s="268" t="s">
        <v>2498</v>
      </c>
      <c r="D3942" s="45">
        <v>6.6118379999999997</v>
      </c>
      <c r="E3942" s="45">
        <v>3.6118380000000001</v>
      </c>
      <c r="F3942" s="45">
        <v>1.4876624700000001</v>
      </c>
    </row>
    <row r="3943" spans="3:6">
      <c r="C3943" s="267" t="s">
        <v>3059</v>
      </c>
      <c r="D3943" s="45">
        <v>12.785348000000001</v>
      </c>
      <c r="E3943" s="45">
        <v>100</v>
      </c>
      <c r="F3943" s="45">
        <v>100</v>
      </c>
    </row>
    <row r="3944" spans="3:6">
      <c r="C3944" s="268" t="s">
        <v>4202</v>
      </c>
      <c r="D3944" s="45">
        <v>12.785348000000001</v>
      </c>
      <c r="E3944" s="45">
        <v>100</v>
      </c>
      <c r="F3944" s="45">
        <v>100</v>
      </c>
    </row>
    <row r="3945" spans="3:6">
      <c r="C3945" s="267" t="s">
        <v>2499</v>
      </c>
      <c r="D3945" s="45">
        <v>11.006928</v>
      </c>
      <c r="E3945" s="45">
        <v>2.4765619999999999</v>
      </c>
      <c r="F3945" s="45">
        <v>2.4765586800000001</v>
      </c>
    </row>
    <row r="3946" spans="3:6">
      <c r="C3946" s="268" t="s">
        <v>2500</v>
      </c>
      <c r="D3946" s="45">
        <v>11.006928</v>
      </c>
      <c r="E3946" s="45">
        <v>2.4765619999999999</v>
      </c>
      <c r="F3946" s="45">
        <v>2.4765586800000001</v>
      </c>
    </row>
    <row r="3947" spans="3:6">
      <c r="C3947" s="267" t="s">
        <v>3802</v>
      </c>
      <c r="D3947" s="45">
        <v>0</v>
      </c>
      <c r="E3947" s="45">
        <v>22.993653329999997</v>
      </c>
      <c r="F3947" s="45">
        <v>22.993653329999997</v>
      </c>
    </row>
    <row r="3948" spans="3:6">
      <c r="C3948" s="268" t="s">
        <v>3644</v>
      </c>
      <c r="D3948" s="45">
        <v>0</v>
      </c>
      <c r="E3948" s="45">
        <v>22.993653329999997</v>
      </c>
      <c r="F3948" s="45">
        <v>22.993653329999997</v>
      </c>
    </row>
    <row r="3949" spans="3:6">
      <c r="C3949" s="267" t="s">
        <v>3801</v>
      </c>
      <c r="D3949" s="45">
        <v>11.006928</v>
      </c>
      <c r="E3949" s="45">
        <v>2.476559</v>
      </c>
      <c r="F3949" s="45">
        <v>2.4765586800000001</v>
      </c>
    </row>
    <row r="3950" spans="3:6">
      <c r="C3950" s="268" t="s">
        <v>2501</v>
      </c>
      <c r="D3950" s="45">
        <v>11.006928</v>
      </c>
      <c r="E3950" s="45">
        <v>2.476559</v>
      </c>
      <c r="F3950" s="45">
        <v>2.4765586800000001</v>
      </c>
    </row>
    <row r="3951" spans="3:6">
      <c r="C3951" s="267" t="s">
        <v>3060</v>
      </c>
      <c r="D3951" s="45">
        <v>7.1965519999999996</v>
      </c>
      <c r="E3951" s="45">
        <v>0</v>
      </c>
      <c r="F3951" s="45">
        <v>0</v>
      </c>
    </row>
    <row r="3952" spans="3:6">
      <c r="C3952" s="268" t="s">
        <v>3061</v>
      </c>
      <c r="D3952" s="45">
        <v>7.1965519999999996</v>
      </c>
      <c r="E3952" s="45">
        <v>0</v>
      </c>
      <c r="F3952" s="45">
        <v>0</v>
      </c>
    </row>
    <row r="3953" spans="3:6">
      <c r="C3953" s="267" t="s">
        <v>2502</v>
      </c>
      <c r="D3953" s="45">
        <v>6.6118379999999997</v>
      </c>
      <c r="E3953" s="45">
        <v>3.9753259999999999</v>
      </c>
      <c r="F3953" s="45">
        <v>1.4876625299999999</v>
      </c>
    </row>
    <row r="3954" spans="3:6">
      <c r="C3954" s="268" t="s">
        <v>2503</v>
      </c>
      <c r="D3954" s="45">
        <v>6.6118379999999997</v>
      </c>
      <c r="E3954" s="45">
        <v>3.9753259999999999</v>
      </c>
      <c r="F3954" s="45">
        <v>1.4876625299999999</v>
      </c>
    </row>
    <row r="3955" spans="3:6">
      <c r="C3955" s="267" t="s">
        <v>2742</v>
      </c>
      <c r="D3955" s="45">
        <v>6.6118379999999997</v>
      </c>
      <c r="E3955" s="45">
        <v>1.98120856</v>
      </c>
      <c r="F3955" s="45">
        <v>1.4876625299999999</v>
      </c>
    </row>
    <row r="3956" spans="3:6">
      <c r="C3956" s="268" t="s">
        <v>2504</v>
      </c>
      <c r="D3956" s="45">
        <v>6.6118379999999997</v>
      </c>
      <c r="E3956" s="45">
        <v>1.98120856</v>
      </c>
      <c r="F3956" s="45">
        <v>1.4876625299999999</v>
      </c>
    </row>
    <row r="3957" spans="3:6">
      <c r="C3957" s="267" t="s">
        <v>3800</v>
      </c>
      <c r="D3957" s="45">
        <v>0</v>
      </c>
      <c r="E3957" s="45">
        <v>0</v>
      </c>
      <c r="F3957" s="45">
        <v>0</v>
      </c>
    </row>
    <row r="3958" spans="3:6">
      <c r="C3958" s="268" t="s">
        <v>3241</v>
      </c>
      <c r="D3958" s="45">
        <v>0</v>
      </c>
      <c r="E3958" s="45">
        <v>0</v>
      </c>
      <c r="F3958" s="45">
        <v>0</v>
      </c>
    </row>
    <row r="3959" spans="3:6">
      <c r="C3959" s="267" t="s">
        <v>4218</v>
      </c>
      <c r="D3959" s="45">
        <v>0</v>
      </c>
      <c r="E3959" s="45">
        <v>198.208</v>
      </c>
      <c r="F3959" s="45">
        <v>198.20766947999999</v>
      </c>
    </row>
    <row r="3960" spans="3:6">
      <c r="C3960" s="268" t="s">
        <v>4217</v>
      </c>
      <c r="D3960" s="45">
        <v>0</v>
      </c>
      <c r="E3960" s="45">
        <v>198.208</v>
      </c>
      <c r="F3960" s="45">
        <v>198.20766947999999</v>
      </c>
    </row>
    <row r="3961" spans="3:6">
      <c r="C3961" s="267" t="s">
        <v>3799</v>
      </c>
      <c r="D3961" s="45">
        <v>11.006928</v>
      </c>
      <c r="E3961" s="45">
        <v>7.8229649999999999</v>
      </c>
      <c r="F3961" s="45">
        <v>2.4765575000000002</v>
      </c>
    </row>
    <row r="3962" spans="3:6">
      <c r="C3962" s="268" t="s">
        <v>2505</v>
      </c>
      <c r="D3962" s="45">
        <v>11.006928</v>
      </c>
      <c r="E3962" s="45">
        <v>7.8229649999999999</v>
      </c>
      <c r="F3962" s="45">
        <v>2.4765575000000002</v>
      </c>
    </row>
    <row r="3963" spans="3:6">
      <c r="C3963" s="267" t="s">
        <v>3798</v>
      </c>
      <c r="D3963" s="45">
        <v>7.5087440000000001</v>
      </c>
      <c r="E3963" s="45">
        <v>0</v>
      </c>
      <c r="F3963" s="45">
        <v>0</v>
      </c>
    </row>
    <row r="3964" spans="3:6">
      <c r="C3964" s="268" t="s">
        <v>3062</v>
      </c>
      <c r="D3964" s="45">
        <v>7.5087440000000001</v>
      </c>
      <c r="E3964" s="45">
        <v>0</v>
      </c>
      <c r="F3964" s="45">
        <v>0</v>
      </c>
    </row>
    <row r="3965" spans="3:6">
      <c r="C3965" s="267" t="s">
        <v>596</v>
      </c>
      <c r="D3965" s="45">
        <v>62.645842999999999</v>
      </c>
      <c r="E3965" s="45">
        <v>0</v>
      </c>
      <c r="F3965" s="45">
        <v>0</v>
      </c>
    </row>
    <row r="3966" spans="3:6">
      <c r="C3966" s="268" t="s">
        <v>945</v>
      </c>
      <c r="D3966" s="45">
        <v>62.645842999999999</v>
      </c>
      <c r="E3966" s="45">
        <v>0</v>
      </c>
      <c r="F3966" s="45">
        <v>0</v>
      </c>
    </row>
    <row r="3967" spans="3:6">
      <c r="C3967" s="267" t="s">
        <v>3797</v>
      </c>
      <c r="D3967" s="45">
        <v>11.006928</v>
      </c>
      <c r="E3967" s="45">
        <v>2.476559</v>
      </c>
      <c r="F3967" s="45">
        <v>2.4765574900000003</v>
      </c>
    </row>
    <row r="3968" spans="3:6">
      <c r="C3968" s="268" t="s">
        <v>2423</v>
      </c>
      <c r="D3968" s="45">
        <v>11.006928</v>
      </c>
      <c r="E3968" s="45">
        <v>2.476559</v>
      </c>
      <c r="F3968" s="45">
        <v>2.4765574900000003</v>
      </c>
    </row>
    <row r="3969" spans="3:6">
      <c r="C3969" s="267" t="s">
        <v>4216</v>
      </c>
      <c r="D3969" s="45">
        <v>0</v>
      </c>
      <c r="E3969" s="45">
        <v>25</v>
      </c>
      <c r="F3969" s="45">
        <v>0</v>
      </c>
    </row>
    <row r="3970" spans="3:6">
      <c r="C3970" s="268" t="s">
        <v>4215</v>
      </c>
      <c r="D3970" s="45">
        <v>0</v>
      </c>
      <c r="E3970" s="45">
        <v>25</v>
      </c>
      <c r="F3970" s="45">
        <v>0</v>
      </c>
    </row>
    <row r="3971" spans="3:6">
      <c r="C3971" s="267" t="s">
        <v>3063</v>
      </c>
      <c r="D3971" s="45">
        <v>2.3491390000000001</v>
      </c>
      <c r="E3971" s="45">
        <v>7.7993000000000007E-2</v>
      </c>
      <c r="F3971" s="45">
        <v>0</v>
      </c>
    </row>
    <row r="3972" spans="3:6">
      <c r="C3972" s="268" t="s">
        <v>3064</v>
      </c>
      <c r="D3972" s="45">
        <v>2.3491390000000001</v>
      </c>
      <c r="E3972" s="45">
        <v>7.7993000000000007E-2</v>
      </c>
      <c r="F3972" s="45">
        <v>0</v>
      </c>
    </row>
    <row r="3973" spans="3:6">
      <c r="C3973" s="267" t="s">
        <v>2424</v>
      </c>
      <c r="D3973" s="45">
        <v>6.6118379999999997</v>
      </c>
      <c r="E3973" s="45">
        <v>1.8274541899999999</v>
      </c>
      <c r="F3973" s="45">
        <v>1.8274526499999999</v>
      </c>
    </row>
    <row r="3974" spans="3:6">
      <c r="C3974" s="268" t="s">
        <v>2425</v>
      </c>
      <c r="D3974" s="45">
        <v>6.6118379999999997</v>
      </c>
      <c r="E3974" s="45">
        <v>1.8274541899999999</v>
      </c>
      <c r="F3974" s="45">
        <v>1.8274526499999999</v>
      </c>
    </row>
    <row r="3975" spans="3:6">
      <c r="C3975" s="267" t="s">
        <v>3796</v>
      </c>
      <c r="D3975" s="45">
        <v>11.006928</v>
      </c>
      <c r="E3975" s="45">
        <v>2.8913833700000002</v>
      </c>
      <c r="F3975" s="45">
        <v>2.8913766700000001</v>
      </c>
    </row>
    <row r="3976" spans="3:6">
      <c r="C3976" s="268" t="s">
        <v>2426</v>
      </c>
      <c r="D3976" s="45">
        <v>11.006928</v>
      </c>
      <c r="E3976" s="45">
        <v>2.8913833700000002</v>
      </c>
      <c r="F3976" s="45">
        <v>2.8913766700000001</v>
      </c>
    </row>
    <row r="3977" spans="3:6">
      <c r="C3977" s="267" t="s">
        <v>2736</v>
      </c>
      <c r="D3977" s="45">
        <v>81.165986000000004</v>
      </c>
      <c r="E3977" s="45">
        <v>12.164185</v>
      </c>
      <c r="F3977" s="45">
        <v>12.14740025</v>
      </c>
    </row>
    <row r="3978" spans="3:6">
      <c r="C3978" s="268" t="s">
        <v>946</v>
      </c>
      <c r="D3978" s="45">
        <v>81.165986000000004</v>
      </c>
      <c r="E3978" s="45">
        <v>12.164185</v>
      </c>
      <c r="F3978" s="45">
        <v>12.14740025</v>
      </c>
    </row>
    <row r="3979" spans="3:6">
      <c r="C3979" s="267" t="s">
        <v>2427</v>
      </c>
      <c r="D3979" s="45">
        <v>4.6848900000000002</v>
      </c>
      <c r="E3979" s="45">
        <v>1.2672025600000001</v>
      </c>
      <c r="F3979" s="45">
        <v>1.26719951</v>
      </c>
    </row>
    <row r="3980" spans="3:6">
      <c r="C3980" s="268" t="s">
        <v>2428</v>
      </c>
      <c r="D3980" s="45">
        <v>4.6848900000000002</v>
      </c>
      <c r="E3980" s="45">
        <v>1.2672025600000001</v>
      </c>
      <c r="F3980" s="45">
        <v>1.26719951</v>
      </c>
    </row>
    <row r="3981" spans="3:6">
      <c r="C3981" s="267" t="s">
        <v>2429</v>
      </c>
      <c r="D3981" s="45">
        <v>11.006928</v>
      </c>
      <c r="E3981" s="45">
        <v>2.8913833700000002</v>
      </c>
      <c r="F3981" s="45">
        <v>2.8913766700000001</v>
      </c>
    </row>
    <row r="3982" spans="3:6">
      <c r="C3982" s="268" t="s">
        <v>2430</v>
      </c>
      <c r="D3982" s="45">
        <v>11.006928</v>
      </c>
      <c r="E3982" s="45">
        <v>2.8913833700000002</v>
      </c>
      <c r="F3982" s="45">
        <v>2.8913766700000001</v>
      </c>
    </row>
    <row r="3983" spans="3:6">
      <c r="C3983" s="267" t="s">
        <v>3795</v>
      </c>
      <c r="D3983" s="45">
        <v>0</v>
      </c>
      <c r="E3983" s="45">
        <v>17.381775140000002</v>
      </c>
      <c r="F3983" s="45">
        <v>0</v>
      </c>
    </row>
    <row r="3984" spans="3:6">
      <c r="C3984" s="268" t="s">
        <v>3744</v>
      </c>
      <c r="D3984" s="45">
        <v>0</v>
      </c>
      <c r="E3984" s="45">
        <v>17.381775140000002</v>
      </c>
      <c r="F3984" s="45">
        <v>0</v>
      </c>
    </row>
    <row r="3985" spans="3:6">
      <c r="C3985" s="267" t="s">
        <v>3794</v>
      </c>
      <c r="D3985" s="45">
        <v>11.006928</v>
      </c>
      <c r="E3985" s="45">
        <v>9.9999999999999995E-7</v>
      </c>
      <c r="F3985" s="45">
        <v>0</v>
      </c>
    </row>
    <row r="3986" spans="3:6">
      <c r="C3986" s="268" t="s">
        <v>2431</v>
      </c>
      <c r="D3986" s="45">
        <v>11.006928</v>
      </c>
      <c r="E3986" s="45">
        <v>9.9999999999999995E-7</v>
      </c>
      <c r="F3986" s="45">
        <v>0</v>
      </c>
    </row>
    <row r="3987" spans="3:6">
      <c r="C3987" s="267" t="s">
        <v>2737</v>
      </c>
      <c r="D3987" s="45">
        <v>57.587482999999999</v>
      </c>
      <c r="E3987" s="45">
        <v>531.07269552999992</v>
      </c>
      <c r="F3987" s="45">
        <v>411.65503788000001</v>
      </c>
    </row>
    <row r="3988" spans="3:6">
      <c r="C3988" s="268" t="s">
        <v>1038</v>
      </c>
      <c r="D3988" s="45">
        <v>57.587482999999999</v>
      </c>
      <c r="E3988" s="45">
        <v>531.07269552999992</v>
      </c>
      <c r="F3988" s="45">
        <v>411.65503788000001</v>
      </c>
    </row>
    <row r="3989" spans="3:6">
      <c r="C3989" s="267" t="s">
        <v>2432</v>
      </c>
      <c r="D3989" s="45">
        <v>11.006928</v>
      </c>
      <c r="E3989" s="45">
        <v>4.9531930199999996</v>
      </c>
      <c r="F3989" s="45">
        <v>4.9431930199999998</v>
      </c>
    </row>
    <row r="3990" spans="3:6">
      <c r="C3990" s="268" t="s">
        <v>2433</v>
      </c>
      <c r="D3990" s="45">
        <v>11.006928</v>
      </c>
      <c r="E3990" s="45">
        <v>4.9531930199999996</v>
      </c>
      <c r="F3990" s="45">
        <v>4.9431930199999998</v>
      </c>
    </row>
    <row r="3991" spans="3:6">
      <c r="C3991" s="267" t="s">
        <v>3793</v>
      </c>
      <c r="D3991" s="45">
        <v>5</v>
      </c>
      <c r="E3991" s="45">
        <v>5</v>
      </c>
      <c r="F3991" s="45">
        <v>5</v>
      </c>
    </row>
    <row r="3992" spans="3:6">
      <c r="C3992" s="268" t="s">
        <v>2535</v>
      </c>
      <c r="D3992" s="45">
        <v>5</v>
      </c>
      <c r="E3992" s="45">
        <v>5</v>
      </c>
      <c r="F3992" s="45">
        <v>5</v>
      </c>
    </row>
    <row r="3993" spans="3:6">
      <c r="C3993" s="267" t="s">
        <v>2434</v>
      </c>
      <c r="D3993" s="45">
        <v>11.006928</v>
      </c>
      <c r="E3993" s="45">
        <v>4.9431940000000001</v>
      </c>
      <c r="F3993" s="45">
        <v>4.9431930099999999</v>
      </c>
    </row>
    <row r="3994" spans="3:6">
      <c r="C3994" s="268" t="s">
        <v>2435</v>
      </c>
      <c r="D3994" s="45">
        <v>11.006928</v>
      </c>
      <c r="E3994" s="45">
        <v>4.9431940000000001</v>
      </c>
      <c r="F3994" s="45">
        <v>4.9431930099999999</v>
      </c>
    </row>
    <row r="3995" spans="3:6">
      <c r="C3995" s="267" t="s">
        <v>2436</v>
      </c>
      <c r="D3995" s="45">
        <v>6.6118379999999997</v>
      </c>
      <c r="E3995" s="45">
        <v>9.9999999999999995E-7</v>
      </c>
      <c r="F3995" s="45">
        <v>0</v>
      </c>
    </row>
    <row r="3996" spans="3:6">
      <c r="C3996" s="268" t="s">
        <v>2437</v>
      </c>
      <c r="D3996" s="45">
        <v>6.6118379999999997</v>
      </c>
      <c r="E3996" s="45">
        <v>9.9999999999999995E-7</v>
      </c>
      <c r="F3996" s="45">
        <v>0</v>
      </c>
    </row>
    <row r="3997" spans="3:6">
      <c r="C3997" s="267" t="s">
        <v>3792</v>
      </c>
      <c r="D3997" s="45">
        <v>3.0466030000000002</v>
      </c>
      <c r="E3997" s="45">
        <v>2.710048</v>
      </c>
      <c r="F3997" s="45">
        <v>2.710048</v>
      </c>
    </row>
    <row r="3998" spans="3:6">
      <c r="C3998" s="268" t="s">
        <v>2536</v>
      </c>
      <c r="D3998" s="45">
        <v>3.0466030000000002</v>
      </c>
      <c r="E3998" s="45">
        <v>2.710048</v>
      </c>
      <c r="F3998" s="45">
        <v>2.710048</v>
      </c>
    </row>
    <row r="3999" spans="3:6">
      <c r="C3999" s="267" t="s">
        <v>3791</v>
      </c>
      <c r="D3999" s="45">
        <v>11.006928</v>
      </c>
      <c r="E3999" s="45">
        <v>2.4794420000000001</v>
      </c>
      <c r="F3999" s="45">
        <v>2.4794415399999998</v>
      </c>
    </row>
    <row r="4000" spans="3:6">
      <c r="C4000" s="268" t="s">
        <v>2438</v>
      </c>
      <c r="D4000" s="45">
        <v>11.006928</v>
      </c>
      <c r="E4000" s="45">
        <v>2.4794420000000001</v>
      </c>
      <c r="F4000" s="45">
        <v>2.4794415399999998</v>
      </c>
    </row>
    <row r="4001" spans="3:6">
      <c r="C4001" s="267" t="s">
        <v>2108</v>
      </c>
      <c r="D4001" s="45">
        <v>13.299937999999999</v>
      </c>
      <c r="E4001" s="45">
        <v>0</v>
      </c>
      <c r="F4001" s="45">
        <v>0</v>
      </c>
    </row>
    <row r="4002" spans="3:6">
      <c r="C4002" s="268" t="s">
        <v>2109</v>
      </c>
      <c r="D4002" s="45">
        <v>13.299937999999999</v>
      </c>
      <c r="E4002" s="45">
        <v>0</v>
      </c>
      <c r="F4002" s="45">
        <v>0</v>
      </c>
    </row>
    <row r="4003" spans="3:6">
      <c r="C4003" s="267" t="s">
        <v>3790</v>
      </c>
      <c r="D4003" s="45">
        <v>6.6118379999999997</v>
      </c>
      <c r="E4003" s="45">
        <v>3.9580320000000002</v>
      </c>
      <c r="F4003" s="45">
        <v>1.4790156799999998</v>
      </c>
    </row>
    <row r="4004" spans="3:6">
      <c r="C4004" s="268" t="s">
        <v>2439</v>
      </c>
      <c r="D4004" s="45">
        <v>6.6118379999999997</v>
      </c>
      <c r="E4004" s="45">
        <v>3.9580320000000002</v>
      </c>
      <c r="F4004" s="45">
        <v>1.4790156799999998</v>
      </c>
    </row>
    <row r="4005" spans="3:6">
      <c r="C4005" s="267" t="s">
        <v>588</v>
      </c>
      <c r="D4005" s="45">
        <v>212.431522</v>
      </c>
      <c r="E4005" s="45">
        <v>536.99577385999999</v>
      </c>
      <c r="F4005" s="45">
        <v>376.58877925999997</v>
      </c>
    </row>
    <row r="4006" spans="3:6">
      <c r="C4006" s="268" t="s">
        <v>937</v>
      </c>
      <c r="D4006" s="45">
        <v>212.431522</v>
      </c>
      <c r="E4006" s="45">
        <v>536.99577385999999</v>
      </c>
      <c r="F4006" s="45">
        <v>376.58877925999997</v>
      </c>
    </row>
    <row r="4007" spans="3:6">
      <c r="C4007" s="267" t="s">
        <v>3789</v>
      </c>
      <c r="D4007" s="45">
        <v>5.724361</v>
      </c>
      <c r="E4007" s="45">
        <v>13.752775420000001</v>
      </c>
      <c r="F4007" s="45">
        <v>5.7065799999999998</v>
      </c>
    </row>
    <row r="4008" spans="3:6">
      <c r="C4008" s="268" t="s">
        <v>2537</v>
      </c>
      <c r="D4008" s="45">
        <v>5.724361</v>
      </c>
      <c r="E4008" s="45">
        <v>13.752775420000001</v>
      </c>
      <c r="F4008" s="45">
        <v>5.7065799999999998</v>
      </c>
    </row>
    <row r="4009" spans="3:6">
      <c r="C4009" s="267" t="s">
        <v>3788</v>
      </c>
      <c r="D4009" s="45">
        <v>11.006928</v>
      </c>
      <c r="E4009" s="45">
        <v>2.4794429999999998</v>
      </c>
      <c r="F4009" s="45">
        <v>2.4794415299999999</v>
      </c>
    </row>
    <row r="4010" spans="3:6">
      <c r="C4010" s="268" t="s">
        <v>2440</v>
      </c>
      <c r="D4010" s="45">
        <v>11.006928</v>
      </c>
      <c r="E4010" s="45">
        <v>2.4794429999999998</v>
      </c>
      <c r="F4010" s="45">
        <v>2.4794415299999999</v>
      </c>
    </row>
    <row r="4011" spans="3:6">
      <c r="C4011" s="267" t="s">
        <v>1039</v>
      </c>
      <c r="D4011" s="45">
        <v>110</v>
      </c>
      <c r="E4011" s="45">
        <v>1.0100000000000001E-6</v>
      </c>
      <c r="F4011" s="45">
        <v>0</v>
      </c>
    </row>
    <row r="4012" spans="3:6">
      <c r="C4012" s="268" t="s">
        <v>1040</v>
      </c>
      <c r="D4012" s="45">
        <v>110</v>
      </c>
      <c r="E4012" s="45">
        <v>1.0100000000000001E-6</v>
      </c>
      <c r="F4012" s="45">
        <v>0</v>
      </c>
    </row>
    <row r="4013" spans="3:6">
      <c r="C4013" s="267" t="s">
        <v>3787</v>
      </c>
      <c r="D4013" s="45">
        <v>10.664882</v>
      </c>
      <c r="E4013" s="45">
        <v>2.9424359499999997</v>
      </c>
      <c r="F4013" s="45">
        <v>2.9424351299999998</v>
      </c>
    </row>
    <row r="4014" spans="3:6">
      <c r="C4014" s="268" t="s">
        <v>3065</v>
      </c>
      <c r="D4014" s="45">
        <v>10.664882</v>
      </c>
      <c r="E4014" s="45">
        <v>2.9424359499999997</v>
      </c>
      <c r="F4014" s="45">
        <v>2.9424351299999998</v>
      </c>
    </row>
    <row r="4015" spans="3:6">
      <c r="C4015" s="267" t="s">
        <v>3786</v>
      </c>
      <c r="D4015" s="45">
        <v>4.6848900000000002</v>
      </c>
      <c r="E4015" s="45">
        <v>1.056983</v>
      </c>
      <c r="F4015" s="45">
        <v>1.05698289</v>
      </c>
    </row>
    <row r="4016" spans="3:6">
      <c r="C4016" s="268" t="s">
        <v>2441</v>
      </c>
      <c r="D4016" s="45">
        <v>4.6848900000000002</v>
      </c>
      <c r="E4016" s="45">
        <v>1.056983</v>
      </c>
      <c r="F4016" s="45">
        <v>1.05698289</v>
      </c>
    </row>
    <row r="4017" spans="3:6">
      <c r="C4017" s="267" t="s">
        <v>589</v>
      </c>
      <c r="D4017" s="45">
        <v>394.48134399999998</v>
      </c>
      <c r="E4017" s="45">
        <v>1282.9650082400001</v>
      </c>
      <c r="F4017" s="45">
        <v>966.52788998000005</v>
      </c>
    </row>
    <row r="4018" spans="3:6">
      <c r="C4018" s="268" t="s">
        <v>938</v>
      </c>
      <c r="D4018" s="45">
        <v>394.48134399999998</v>
      </c>
      <c r="E4018" s="45">
        <v>1282.9650082400001</v>
      </c>
      <c r="F4018" s="45">
        <v>966.52788998000005</v>
      </c>
    </row>
    <row r="4019" spans="3:6">
      <c r="C4019" s="267" t="s">
        <v>2442</v>
      </c>
      <c r="D4019" s="45">
        <v>4.6848900000000002</v>
      </c>
      <c r="E4019" s="45">
        <v>0</v>
      </c>
      <c r="F4019" s="45">
        <v>0</v>
      </c>
    </row>
    <row r="4020" spans="3:6">
      <c r="C4020" s="268" t="s">
        <v>2443</v>
      </c>
      <c r="D4020" s="45">
        <v>4.6848900000000002</v>
      </c>
      <c r="E4020" s="45">
        <v>0</v>
      </c>
      <c r="F4020" s="45">
        <v>0</v>
      </c>
    </row>
    <row r="4021" spans="3:6">
      <c r="C4021" s="267" t="s">
        <v>3785</v>
      </c>
      <c r="D4021" s="45">
        <v>4.3532419999999998</v>
      </c>
      <c r="E4021" s="45">
        <v>11.40413498</v>
      </c>
      <c r="F4021" s="45">
        <v>3.59149319</v>
      </c>
    </row>
    <row r="4022" spans="3:6">
      <c r="C4022" s="268" t="s">
        <v>3066</v>
      </c>
      <c r="D4022" s="45">
        <v>4.3532419999999998</v>
      </c>
      <c r="E4022" s="45">
        <v>11.40413498</v>
      </c>
      <c r="F4022" s="45">
        <v>3.59149319</v>
      </c>
    </row>
    <row r="4023" spans="3:6">
      <c r="C4023" s="267" t="s">
        <v>3784</v>
      </c>
      <c r="D4023" s="45">
        <v>6.6118379999999997</v>
      </c>
      <c r="E4023" s="45">
        <v>4.7666259499999999</v>
      </c>
      <c r="F4023" s="45">
        <v>2.6058578399999996</v>
      </c>
    </row>
    <row r="4024" spans="3:6">
      <c r="C4024" s="268" t="s">
        <v>2444</v>
      </c>
      <c r="D4024" s="45">
        <v>6.6118379999999997</v>
      </c>
      <c r="E4024" s="45">
        <v>4.7666259499999999</v>
      </c>
      <c r="F4024" s="45">
        <v>2.6058578399999996</v>
      </c>
    </row>
    <row r="4025" spans="3:6">
      <c r="C4025" s="267" t="s">
        <v>3067</v>
      </c>
      <c r="D4025" s="45">
        <v>2.7824249999999999</v>
      </c>
      <c r="E4025" s="45">
        <v>0</v>
      </c>
      <c r="F4025" s="45">
        <v>0</v>
      </c>
    </row>
    <row r="4026" spans="3:6">
      <c r="C4026" s="268" t="s">
        <v>3068</v>
      </c>
      <c r="D4026" s="45">
        <v>2.7824249999999999</v>
      </c>
      <c r="E4026" s="45">
        <v>0</v>
      </c>
      <c r="F4026" s="45">
        <v>0</v>
      </c>
    </row>
    <row r="4027" spans="3:6">
      <c r="C4027" s="267" t="s">
        <v>3783</v>
      </c>
      <c r="D4027" s="45">
        <v>11.006928</v>
      </c>
      <c r="E4027" s="45">
        <v>0</v>
      </c>
      <c r="F4027" s="45">
        <v>0</v>
      </c>
    </row>
    <row r="4028" spans="3:6">
      <c r="C4028" s="268" t="s">
        <v>2445</v>
      </c>
      <c r="D4028" s="45">
        <v>11.006928</v>
      </c>
      <c r="E4028" s="45">
        <v>0</v>
      </c>
      <c r="F4028" s="45">
        <v>0</v>
      </c>
    </row>
    <row r="4029" spans="3:6">
      <c r="C4029" s="267" t="s">
        <v>3069</v>
      </c>
      <c r="D4029" s="45">
        <v>2.2523650000000002</v>
      </c>
      <c r="E4029" s="45">
        <v>0</v>
      </c>
      <c r="F4029" s="45">
        <v>0</v>
      </c>
    </row>
    <row r="4030" spans="3:6">
      <c r="C4030" s="268" t="s">
        <v>3070</v>
      </c>
      <c r="D4030" s="45">
        <v>2.2523650000000002</v>
      </c>
      <c r="E4030" s="45">
        <v>0</v>
      </c>
      <c r="F4030" s="45">
        <v>0</v>
      </c>
    </row>
    <row r="4031" spans="3:6">
      <c r="C4031" s="267" t="s">
        <v>2446</v>
      </c>
      <c r="D4031" s="45">
        <v>6.6118379999999997</v>
      </c>
      <c r="E4031" s="45">
        <v>2.6058580499999997</v>
      </c>
      <c r="F4031" s="45">
        <v>2.6058578399999996</v>
      </c>
    </row>
    <row r="4032" spans="3:6">
      <c r="C4032" s="268" t="s">
        <v>2447</v>
      </c>
      <c r="D4032" s="45">
        <v>6.6118379999999997</v>
      </c>
      <c r="E4032" s="45">
        <v>2.6058580499999997</v>
      </c>
      <c r="F4032" s="45">
        <v>2.6058578399999996</v>
      </c>
    </row>
    <row r="4033" spans="3:6">
      <c r="C4033" s="267" t="s">
        <v>2448</v>
      </c>
      <c r="D4033" s="45">
        <v>6.6118379999999997</v>
      </c>
      <c r="E4033" s="45">
        <v>4.7912800500000001</v>
      </c>
      <c r="F4033" s="45">
        <v>2.6058578399999996</v>
      </c>
    </row>
    <row r="4034" spans="3:6">
      <c r="C4034" s="268" t="s">
        <v>2449</v>
      </c>
      <c r="D4034" s="45">
        <v>6.6118379999999997</v>
      </c>
      <c r="E4034" s="45">
        <v>4.7912800500000001</v>
      </c>
      <c r="F4034" s="45">
        <v>2.6058578399999996</v>
      </c>
    </row>
    <row r="4035" spans="3:6">
      <c r="C4035" s="267" t="s">
        <v>3782</v>
      </c>
      <c r="D4035" s="45">
        <v>2.3522219999999998</v>
      </c>
      <c r="E4035" s="45">
        <v>2.3522219999999998</v>
      </c>
      <c r="F4035" s="45">
        <v>5.8385279999999998E-2</v>
      </c>
    </row>
    <row r="4036" spans="3:6">
      <c r="C4036" s="268" t="s">
        <v>3071</v>
      </c>
      <c r="D4036" s="45">
        <v>2.3522219999999998</v>
      </c>
      <c r="E4036" s="45">
        <v>2.3522219999999998</v>
      </c>
      <c r="F4036" s="45">
        <v>5.8385279999999998E-2</v>
      </c>
    </row>
    <row r="4037" spans="3:6">
      <c r="C4037" s="267" t="s">
        <v>590</v>
      </c>
      <c r="D4037" s="45">
        <v>28.819337000000001</v>
      </c>
      <c r="E4037" s="45">
        <v>136.14671808</v>
      </c>
      <c r="F4037" s="45">
        <v>83.443593879999995</v>
      </c>
    </row>
    <row r="4038" spans="3:6">
      <c r="C4038" s="268" t="s">
        <v>939</v>
      </c>
      <c r="D4038" s="45">
        <v>24.134447000000002</v>
      </c>
      <c r="E4038" s="45">
        <v>134.21176708000002</v>
      </c>
      <c r="F4038" s="45">
        <v>81.508643050000003</v>
      </c>
    </row>
    <row r="4039" spans="3:6">
      <c r="C4039" s="268" t="s">
        <v>2450</v>
      </c>
      <c r="D4039" s="45">
        <v>4.6848900000000002</v>
      </c>
      <c r="E4039" s="45">
        <v>1.9349510000000001</v>
      </c>
      <c r="F4039" s="45">
        <v>1.93495083</v>
      </c>
    </row>
    <row r="4040" spans="3:6">
      <c r="C4040" s="267" t="s">
        <v>2451</v>
      </c>
      <c r="D4040" s="45">
        <v>6.6118379999999997</v>
      </c>
      <c r="E4040" s="45">
        <v>2.853564</v>
      </c>
      <c r="F4040" s="45">
        <v>2.8535637299999999</v>
      </c>
    </row>
    <row r="4041" spans="3:6">
      <c r="C4041" s="268" t="s">
        <v>2452</v>
      </c>
      <c r="D4041" s="45">
        <v>6.6118379999999997</v>
      </c>
      <c r="E4041" s="45">
        <v>2.853564</v>
      </c>
      <c r="F4041" s="45">
        <v>2.8535637299999999</v>
      </c>
    </row>
    <row r="4042" spans="3:6">
      <c r="C4042" s="267" t="s">
        <v>2453</v>
      </c>
      <c r="D4042" s="45">
        <v>6.6118379999999997</v>
      </c>
      <c r="E4042" s="45">
        <v>2.853564</v>
      </c>
      <c r="F4042" s="45">
        <v>2.8535637299999999</v>
      </c>
    </row>
    <row r="4043" spans="3:6">
      <c r="C4043" s="268" t="s">
        <v>2454</v>
      </c>
      <c r="D4043" s="45">
        <v>6.6118379999999997</v>
      </c>
      <c r="E4043" s="45">
        <v>2.853564</v>
      </c>
      <c r="F4043" s="45">
        <v>2.8535637299999999</v>
      </c>
    </row>
    <row r="4044" spans="3:6">
      <c r="C4044" s="267" t="s">
        <v>2455</v>
      </c>
      <c r="D4044" s="45">
        <v>6.6118379999999997</v>
      </c>
      <c r="E4044" s="45">
        <v>0</v>
      </c>
      <c r="F4044" s="45">
        <v>0</v>
      </c>
    </row>
    <row r="4045" spans="3:6">
      <c r="C4045" s="268" t="s">
        <v>2456</v>
      </c>
      <c r="D4045" s="45">
        <v>6.6118379999999997</v>
      </c>
      <c r="E4045" s="45">
        <v>0</v>
      </c>
      <c r="F4045" s="45">
        <v>0</v>
      </c>
    </row>
    <row r="4046" spans="3:6">
      <c r="C4046" s="267" t="s">
        <v>2457</v>
      </c>
      <c r="D4046" s="45">
        <v>6.6118379999999997</v>
      </c>
      <c r="E4046" s="45">
        <v>0</v>
      </c>
      <c r="F4046" s="45">
        <v>0</v>
      </c>
    </row>
    <row r="4047" spans="3:6">
      <c r="C4047" s="268" t="s">
        <v>2458</v>
      </c>
      <c r="D4047" s="45">
        <v>6.6118379999999997</v>
      </c>
      <c r="E4047" s="45">
        <v>0</v>
      </c>
      <c r="F4047" s="45">
        <v>0</v>
      </c>
    </row>
    <row r="4048" spans="3:6">
      <c r="C4048" s="267" t="s">
        <v>3781</v>
      </c>
      <c r="D4048" s="45">
        <v>6.6118379999999997</v>
      </c>
      <c r="E4048" s="45">
        <v>0</v>
      </c>
      <c r="F4048" s="45">
        <v>0</v>
      </c>
    </row>
    <row r="4049" spans="3:6">
      <c r="C4049" s="268" t="s">
        <v>2459</v>
      </c>
      <c r="D4049" s="45">
        <v>6.6118379999999997</v>
      </c>
      <c r="E4049" s="45">
        <v>0</v>
      </c>
      <c r="F4049" s="45">
        <v>0</v>
      </c>
    </row>
    <row r="4050" spans="3:6">
      <c r="C4050" s="267" t="s">
        <v>591</v>
      </c>
      <c r="D4050" s="45">
        <v>24.486298000000001</v>
      </c>
      <c r="E4050" s="45">
        <v>46.222958299999995</v>
      </c>
      <c r="F4050" s="45">
        <v>33.350585109999997</v>
      </c>
    </row>
    <row r="4051" spans="3:6">
      <c r="C4051" s="268" t="s">
        <v>940</v>
      </c>
      <c r="D4051" s="45">
        <v>24.486298000000001</v>
      </c>
      <c r="E4051" s="45">
        <v>46.222958299999995</v>
      </c>
      <c r="F4051" s="45">
        <v>33.350585109999997</v>
      </c>
    </row>
    <row r="4052" spans="3:6">
      <c r="C4052" s="267" t="s">
        <v>3759</v>
      </c>
      <c r="D4052" s="45">
        <v>1609.9057499999999</v>
      </c>
      <c r="E4052" s="45">
        <v>1345.48712004</v>
      </c>
      <c r="F4052" s="45">
        <v>1345.48711583</v>
      </c>
    </row>
    <row r="4053" spans="3:6">
      <c r="C4053" s="268" t="s">
        <v>1109</v>
      </c>
      <c r="D4053" s="45">
        <v>1609.9057499999999</v>
      </c>
      <c r="E4053" s="45">
        <v>1345.48712004</v>
      </c>
      <c r="F4053" s="45">
        <v>1345.48711583</v>
      </c>
    </row>
    <row r="4054" spans="3:6">
      <c r="C4054" s="267" t="s">
        <v>3780</v>
      </c>
      <c r="D4054" s="45">
        <v>6.6118379999999997</v>
      </c>
      <c r="E4054" s="45">
        <v>2.8935439999999999</v>
      </c>
      <c r="F4054" s="45">
        <v>2.89354303</v>
      </c>
    </row>
    <row r="4055" spans="3:6">
      <c r="C4055" s="268" t="s">
        <v>2460</v>
      </c>
      <c r="D4055" s="45">
        <v>6.6118379999999997</v>
      </c>
      <c r="E4055" s="45">
        <v>2.8935439999999999</v>
      </c>
      <c r="F4055" s="45">
        <v>2.89354303</v>
      </c>
    </row>
    <row r="4056" spans="3:6">
      <c r="C4056" s="267" t="s">
        <v>592</v>
      </c>
      <c r="D4056" s="45">
        <v>8.0166730000000008</v>
      </c>
      <c r="E4056" s="45">
        <v>18.249497399999999</v>
      </c>
      <c r="F4056" s="45">
        <v>4.1010368499999998</v>
      </c>
    </row>
    <row r="4057" spans="3:6">
      <c r="C4057" s="268" t="s">
        <v>941</v>
      </c>
      <c r="D4057" s="45">
        <v>8.0166730000000008</v>
      </c>
      <c r="E4057" s="45">
        <v>18.249497399999999</v>
      </c>
      <c r="F4057" s="45">
        <v>4.1010368499999998</v>
      </c>
    </row>
    <row r="4058" spans="3:6">
      <c r="C4058" s="267" t="s">
        <v>3779</v>
      </c>
      <c r="D4058" s="45">
        <v>4.6848900000000002</v>
      </c>
      <c r="E4058" s="45">
        <v>0</v>
      </c>
      <c r="F4058" s="45">
        <v>0</v>
      </c>
    </row>
    <row r="4059" spans="3:6">
      <c r="C4059" s="268" t="s">
        <v>2461</v>
      </c>
      <c r="D4059" s="45">
        <v>4.6848900000000002</v>
      </c>
      <c r="E4059" s="45">
        <v>0</v>
      </c>
      <c r="F4059" s="45">
        <v>0</v>
      </c>
    </row>
    <row r="4060" spans="3:6">
      <c r="C4060" s="267" t="s">
        <v>593</v>
      </c>
      <c r="D4060" s="45">
        <v>2.8443269999999998</v>
      </c>
      <c r="E4060" s="45">
        <v>6.2927928700000004</v>
      </c>
      <c r="F4060" s="45">
        <v>4.6126068899999995</v>
      </c>
    </row>
    <row r="4061" spans="3:6">
      <c r="C4061" s="268" t="s">
        <v>942</v>
      </c>
      <c r="D4061" s="45">
        <v>2.8443269999999998</v>
      </c>
      <c r="E4061" s="45">
        <v>6.2927928700000004</v>
      </c>
      <c r="F4061" s="45">
        <v>4.6126068899999995</v>
      </c>
    </row>
    <row r="4062" spans="3:6">
      <c r="C4062" s="267" t="s">
        <v>2462</v>
      </c>
      <c r="D4062" s="45">
        <v>4.6848900000000002</v>
      </c>
      <c r="E4062" s="45">
        <v>1.9349510000000001</v>
      </c>
      <c r="F4062" s="45">
        <v>1.93495083</v>
      </c>
    </row>
    <row r="4063" spans="3:6">
      <c r="C4063" s="268" t="s">
        <v>2463</v>
      </c>
      <c r="D4063" s="45">
        <v>4.6848900000000002</v>
      </c>
      <c r="E4063" s="45">
        <v>1.9349510000000001</v>
      </c>
      <c r="F4063" s="45">
        <v>1.93495083</v>
      </c>
    </row>
    <row r="4064" spans="3:6">
      <c r="C4064" s="267" t="s">
        <v>2464</v>
      </c>
      <c r="D4064" s="45">
        <v>11.006928</v>
      </c>
      <c r="E4064" s="45">
        <v>5.3483890000000001</v>
      </c>
      <c r="F4064" s="45">
        <v>5.3483889600000003</v>
      </c>
    </row>
    <row r="4065" spans="3:6">
      <c r="C4065" s="268" t="s">
        <v>2465</v>
      </c>
      <c r="D4065" s="45">
        <v>11.006928</v>
      </c>
      <c r="E4065" s="45">
        <v>5.3483890000000001</v>
      </c>
      <c r="F4065" s="45">
        <v>5.3483889600000003</v>
      </c>
    </row>
    <row r="4066" spans="3:6">
      <c r="C4066" s="267" t="s">
        <v>2466</v>
      </c>
      <c r="D4066" s="45">
        <v>6.6118379999999997</v>
      </c>
      <c r="E4066" s="45">
        <v>6.6118379999999997</v>
      </c>
      <c r="F4066" s="45">
        <v>3.0388915399999998</v>
      </c>
    </row>
    <row r="4067" spans="3:6">
      <c r="C4067" s="268" t="s">
        <v>2467</v>
      </c>
      <c r="D4067" s="45">
        <v>6.6118379999999997</v>
      </c>
      <c r="E4067" s="45">
        <v>6.6118379999999997</v>
      </c>
      <c r="F4067" s="45">
        <v>3.0388915399999998</v>
      </c>
    </row>
    <row r="4068" spans="3:6">
      <c r="C4068" s="267" t="s">
        <v>2468</v>
      </c>
      <c r="D4068" s="45">
        <v>11.006928</v>
      </c>
      <c r="E4068" s="45">
        <v>2.4765584900000004</v>
      </c>
      <c r="F4068" s="45">
        <v>2.4765575000000002</v>
      </c>
    </row>
    <row r="4069" spans="3:6">
      <c r="C4069" s="268" t="s">
        <v>2469</v>
      </c>
      <c r="D4069" s="45">
        <v>11.006928</v>
      </c>
      <c r="E4069" s="45">
        <v>2.4765584900000004</v>
      </c>
      <c r="F4069" s="45">
        <v>2.4765575000000002</v>
      </c>
    </row>
    <row r="4070" spans="3:6">
      <c r="C4070" s="267" t="s">
        <v>3778</v>
      </c>
      <c r="D4070" s="45">
        <v>6.8066870000000002</v>
      </c>
      <c r="E4070" s="45">
        <v>5.3462000000000003E-2</v>
      </c>
      <c r="F4070" s="45">
        <v>0</v>
      </c>
    </row>
    <row r="4071" spans="3:6">
      <c r="C4071" s="268" t="s">
        <v>3072</v>
      </c>
      <c r="D4071" s="45">
        <v>6.8066870000000002</v>
      </c>
      <c r="E4071" s="45">
        <v>5.3462000000000003E-2</v>
      </c>
      <c r="F4071" s="45">
        <v>0</v>
      </c>
    </row>
    <row r="4072" spans="3:6">
      <c r="C4072" s="267" t="s">
        <v>3777</v>
      </c>
      <c r="D4072" s="45">
        <v>11.006928</v>
      </c>
      <c r="E4072" s="45">
        <v>2.4765600000000001</v>
      </c>
      <c r="F4072" s="45">
        <v>2.4765586800000001</v>
      </c>
    </row>
    <row r="4073" spans="3:6">
      <c r="C4073" s="268" t="s">
        <v>2470</v>
      </c>
      <c r="D4073" s="45">
        <v>11.006928</v>
      </c>
      <c r="E4073" s="45">
        <v>2.4765600000000001</v>
      </c>
      <c r="F4073" s="45">
        <v>2.4765586800000001</v>
      </c>
    </row>
    <row r="4074" spans="3:6">
      <c r="C4074" s="267" t="s">
        <v>1110</v>
      </c>
      <c r="D4074" s="45">
        <v>787.447495</v>
      </c>
      <c r="E4074" s="45">
        <v>628.35868520000008</v>
      </c>
      <c r="F4074" s="45">
        <v>626.57347061999985</v>
      </c>
    </row>
    <row r="4075" spans="3:6">
      <c r="C4075" s="268" t="s">
        <v>1111</v>
      </c>
      <c r="D4075" s="45">
        <v>787.447495</v>
      </c>
      <c r="E4075" s="45">
        <v>628.35868520000008</v>
      </c>
      <c r="F4075" s="45">
        <v>626.57347061999985</v>
      </c>
    </row>
    <row r="4076" spans="3:6">
      <c r="C4076" s="267" t="s">
        <v>2110</v>
      </c>
      <c r="D4076" s="45">
        <v>10.346095999999999</v>
      </c>
      <c r="E4076" s="45">
        <v>2.52934701</v>
      </c>
      <c r="F4076" s="45">
        <v>2.5293469700000002</v>
      </c>
    </row>
    <row r="4077" spans="3:6">
      <c r="C4077" s="268" t="s">
        <v>2111</v>
      </c>
      <c r="D4077" s="45">
        <v>10.346095999999999</v>
      </c>
      <c r="E4077" s="45">
        <v>2.52934701</v>
      </c>
      <c r="F4077" s="45">
        <v>2.5293469700000002</v>
      </c>
    </row>
    <row r="4078" spans="3:6">
      <c r="C4078" s="267" t="s">
        <v>3776</v>
      </c>
      <c r="D4078" s="45">
        <v>94.412578999999994</v>
      </c>
      <c r="E4078" s="45">
        <v>94.412580000000005</v>
      </c>
      <c r="F4078" s="45">
        <v>94.412572120000007</v>
      </c>
    </row>
    <row r="4079" spans="3:6">
      <c r="C4079" s="268" t="s">
        <v>1112</v>
      </c>
      <c r="D4079" s="45">
        <v>94.412578999999994</v>
      </c>
      <c r="E4079" s="45">
        <v>94.412580000000005</v>
      </c>
      <c r="F4079" s="45">
        <v>94.412572120000007</v>
      </c>
    </row>
    <row r="4080" spans="3:6">
      <c r="C4080" s="267" t="s">
        <v>594</v>
      </c>
      <c r="D4080" s="45">
        <v>223.40885499999999</v>
      </c>
      <c r="E4080" s="45">
        <v>207.50250581</v>
      </c>
      <c r="F4080" s="45">
        <v>182.17918599000001</v>
      </c>
    </row>
    <row r="4081" spans="3:6">
      <c r="C4081" s="268" t="s">
        <v>943</v>
      </c>
      <c r="D4081" s="45">
        <v>3.1128369999999999</v>
      </c>
      <c r="E4081" s="45">
        <v>25</v>
      </c>
      <c r="F4081" s="45">
        <v>0</v>
      </c>
    </row>
    <row r="4082" spans="3:6">
      <c r="C4082" s="268" t="s">
        <v>1112</v>
      </c>
      <c r="D4082" s="45">
        <v>220.296018</v>
      </c>
      <c r="E4082" s="45">
        <v>182.50250581</v>
      </c>
      <c r="F4082" s="45">
        <v>182.17918599000001</v>
      </c>
    </row>
    <row r="4083" spans="3:6">
      <c r="C4083" s="267" t="s">
        <v>2471</v>
      </c>
      <c r="D4083" s="45">
        <v>11.006928</v>
      </c>
      <c r="E4083" s="45">
        <v>2.6053853500000002</v>
      </c>
      <c r="F4083" s="45">
        <v>2.60537507</v>
      </c>
    </row>
    <row r="4084" spans="3:6">
      <c r="C4084" s="268" t="s">
        <v>2472</v>
      </c>
      <c r="D4084" s="45">
        <v>11.006928</v>
      </c>
      <c r="E4084" s="45">
        <v>2.6053853500000002</v>
      </c>
      <c r="F4084" s="45">
        <v>2.60537507</v>
      </c>
    </row>
    <row r="4085" spans="3:6">
      <c r="C4085" s="267" t="s">
        <v>3775</v>
      </c>
      <c r="D4085" s="45">
        <v>11.006928</v>
      </c>
      <c r="E4085" s="45">
        <v>2.6053853999999999</v>
      </c>
      <c r="F4085" s="45">
        <v>2.60537508</v>
      </c>
    </row>
    <row r="4086" spans="3:6">
      <c r="C4086" s="268" t="s">
        <v>2473</v>
      </c>
      <c r="D4086" s="45">
        <v>11.006928</v>
      </c>
      <c r="E4086" s="45">
        <v>2.6053853999999999</v>
      </c>
      <c r="F4086" s="45">
        <v>2.60537508</v>
      </c>
    </row>
    <row r="4087" spans="3:6">
      <c r="C4087" s="267" t="s">
        <v>3774</v>
      </c>
      <c r="D4087" s="45">
        <v>1.160115</v>
      </c>
      <c r="E4087" s="45">
        <v>0</v>
      </c>
      <c r="F4087" s="45">
        <v>0</v>
      </c>
    </row>
    <row r="4088" spans="3:6">
      <c r="C4088" s="268" t="s">
        <v>3073</v>
      </c>
      <c r="D4088" s="45">
        <v>1.160115</v>
      </c>
      <c r="E4088" s="45">
        <v>0</v>
      </c>
      <c r="F4088" s="45">
        <v>0</v>
      </c>
    </row>
    <row r="4089" spans="3:6">
      <c r="C4089" s="267" t="s">
        <v>595</v>
      </c>
      <c r="D4089" s="45">
        <v>24.296427999999999</v>
      </c>
      <c r="E4089" s="45">
        <v>3.0108800000000001E-3</v>
      </c>
      <c r="F4089" s="45">
        <v>0</v>
      </c>
    </row>
    <row r="4090" spans="3:6">
      <c r="C4090" s="268" t="s">
        <v>944</v>
      </c>
      <c r="D4090" s="45">
        <v>14.289559000000001</v>
      </c>
      <c r="E4090" s="45">
        <v>3.0108800000000001E-3</v>
      </c>
      <c r="F4090" s="45">
        <v>0</v>
      </c>
    </row>
    <row r="4091" spans="3:6">
      <c r="C4091" s="268" t="s">
        <v>3073</v>
      </c>
      <c r="D4091" s="45">
        <v>10.006869</v>
      </c>
      <c r="E4091" s="45">
        <v>0</v>
      </c>
      <c r="F4091" s="45">
        <v>0</v>
      </c>
    </row>
    <row r="4092" spans="3:6">
      <c r="C4092" s="267" t="s">
        <v>3773</v>
      </c>
      <c r="D4092" s="45">
        <v>0</v>
      </c>
      <c r="E4092" s="45">
        <v>7.4620009999999999</v>
      </c>
      <c r="F4092" s="45">
        <v>2.0933807099999999</v>
      </c>
    </row>
    <row r="4093" spans="3:6">
      <c r="C4093" s="268" t="s">
        <v>3126</v>
      </c>
      <c r="D4093" s="45">
        <v>0</v>
      </c>
      <c r="E4093" s="45">
        <v>7.4620009999999999</v>
      </c>
      <c r="F4093" s="45">
        <v>2.0933807099999999</v>
      </c>
    </row>
    <row r="4094" spans="3:6">
      <c r="C4094" s="267" t="s">
        <v>2474</v>
      </c>
      <c r="D4094" s="45">
        <v>6.6118379999999997</v>
      </c>
      <c r="E4094" s="45">
        <v>1.64514509</v>
      </c>
      <c r="F4094" s="45">
        <v>1.64514202</v>
      </c>
    </row>
    <row r="4095" spans="3:6">
      <c r="C4095" s="268" t="s">
        <v>2475</v>
      </c>
      <c r="D4095" s="45">
        <v>6.6118379999999997</v>
      </c>
      <c r="E4095" s="45">
        <v>1.64514509</v>
      </c>
      <c r="F4095" s="45">
        <v>1.64514202</v>
      </c>
    </row>
    <row r="4096" spans="3:6">
      <c r="C4096" s="267" t="s">
        <v>3772</v>
      </c>
      <c r="D4096" s="45">
        <v>0</v>
      </c>
      <c r="E4096" s="45">
        <v>9.4620010000000008</v>
      </c>
      <c r="F4096" s="45">
        <v>0</v>
      </c>
    </row>
    <row r="4097" spans="3:6">
      <c r="C4097" s="268" t="s">
        <v>3127</v>
      </c>
      <c r="D4097" s="45">
        <v>0</v>
      </c>
      <c r="E4097" s="45">
        <v>9.4620010000000008</v>
      </c>
      <c r="F4097" s="45">
        <v>0</v>
      </c>
    </row>
    <row r="4098" spans="3:6">
      <c r="C4098" s="267" t="s">
        <v>2476</v>
      </c>
      <c r="D4098" s="45">
        <v>11.006928</v>
      </c>
      <c r="E4098" s="45">
        <v>3.4220190000000001</v>
      </c>
      <c r="F4098" s="45">
        <v>2.4220183999999998</v>
      </c>
    </row>
    <row r="4099" spans="3:6">
      <c r="C4099" s="268" t="s">
        <v>2477</v>
      </c>
      <c r="D4099" s="45">
        <v>11.006928</v>
      </c>
      <c r="E4099" s="45">
        <v>3.4220190000000001</v>
      </c>
      <c r="F4099" s="45">
        <v>2.4220183999999998</v>
      </c>
    </row>
    <row r="4100" spans="3:6">
      <c r="C4100" s="267" t="s">
        <v>2478</v>
      </c>
      <c r="D4100" s="45">
        <v>6.6118379999999997</v>
      </c>
      <c r="E4100" s="45">
        <v>3.6118380000000001</v>
      </c>
      <c r="F4100" s="45">
        <v>1.6512850800000001</v>
      </c>
    </row>
    <row r="4101" spans="3:6">
      <c r="C4101" s="268" t="s">
        <v>2479</v>
      </c>
      <c r="D4101" s="45">
        <v>6.6118379999999997</v>
      </c>
      <c r="E4101" s="45">
        <v>3.6118380000000001</v>
      </c>
      <c r="F4101" s="45">
        <v>1.6512850800000001</v>
      </c>
    </row>
    <row r="4102" spans="3:6">
      <c r="C4102" s="267" t="s">
        <v>3771</v>
      </c>
      <c r="D4102" s="45">
        <v>0</v>
      </c>
      <c r="E4102" s="45">
        <v>6.7749069999999998</v>
      </c>
      <c r="F4102" s="45">
        <v>1.77490547</v>
      </c>
    </row>
    <row r="4103" spans="3:6">
      <c r="C4103" s="268" t="s">
        <v>3128</v>
      </c>
      <c r="D4103" s="45">
        <v>0</v>
      </c>
      <c r="E4103" s="45">
        <v>6.7749069999999998</v>
      </c>
      <c r="F4103" s="45">
        <v>1.77490547</v>
      </c>
    </row>
    <row r="4104" spans="3:6">
      <c r="C4104" s="267" t="s">
        <v>3770</v>
      </c>
      <c r="D4104" s="45">
        <v>11.006928</v>
      </c>
      <c r="E4104" s="45">
        <v>2.4220190000000001</v>
      </c>
      <c r="F4104" s="45">
        <v>2.4220183999999998</v>
      </c>
    </row>
    <row r="4105" spans="3:6">
      <c r="C4105" s="268" t="s">
        <v>2480</v>
      </c>
      <c r="D4105" s="45">
        <v>11.006928</v>
      </c>
      <c r="E4105" s="45">
        <v>2.4220190000000001</v>
      </c>
      <c r="F4105" s="45">
        <v>2.4220183999999998</v>
      </c>
    </row>
    <row r="4106" spans="3:6">
      <c r="C4106" s="267" t="s">
        <v>3769</v>
      </c>
      <c r="D4106" s="45">
        <v>0</v>
      </c>
      <c r="E4106" s="45">
        <v>1.9937548200000001</v>
      </c>
      <c r="F4106" s="45">
        <v>1.9850563000000001</v>
      </c>
    </row>
    <row r="4107" spans="3:6">
      <c r="C4107" s="268" t="s">
        <v>3240</v>
      </c>
      <c r="D4107" s="45">
        <v>0</v>
      </c>
      <c r="E4107" s="45">
        <v>1.9937548200000001</v>
      </c>
      <c r="F4107" s="45">
        <v>1.9850563000000001</v>
      </c>
    </row>
    <row r="4108" spans="3:6">
      <c r="C4108" s="267" t="s">
        <v>1113</v>
      </c>
      <c r="D4108" s="45">
        <v>302.90955700000001</v>
      </c>
      <c r="E4108" s="45">
        <v>80.217045999999996</v>
      </c>
      <c r="F4108" s="45">
        <v>80.217041730000005</v>
      </c>
    </row>
    <row r="4109" spans="3:6">
      <c r="C4109" s="268" t="s">
        <v>1114</v>
      </c>
      <c r="D4109" s="45">
        <v>302.90955700000001</v>
      </c>
      <c r="E4109" s="45">
        <v>80.217045999999996</v>
      </c>
      <c r="F4109" s="45">
        <v>80.217041730000005</v>
      </c>
    </row>
    <row r="4110" spans="3:6">
      <c r="C4110" s="267" t="s">
        <v>2481</v>
      </c>
      <c r="D4110" s="45">
        <v>11.006928</v>
      </c>
      <c r="E4110" s="45">
        <v>3.5</v>
      </c>
      <c r="F4110" s="45">
        <v>2.4220183999999998</v>
      </c>
    </row>
    <row r="4111" spans="3:6">
      <c r="C4111" s="268" t="s">
        <v>2482</v>
      </c>
      <c r="D4111" s="45">
        <v>11.006928</v>
      </c>
      <c r="E4111" s="45">
        <v>3.5</v>
      </c>
      <c r="F4111" s="45">
        <v>2.4220183999999998</v>
      </c>
    </row>
    <row r="4112" spans="3:6">
      <c r="C4112" s="267" t="s">
        <v>2483</v>
      </c>
      <c r="D4112" s="45">
        <v>21.391663999999999</v>
      </c>
      <c r="E4112" s="45">
        <v>13.64017975</v>
      </c>
      <c r="F4112" s="45">
        <v>4.8214118800000003</v>
      </c>
    </row>
    <row r="4113" spans="3:6">
      <c r="C4113" s="268" t="s">
        <v>2484</v>
      </c>
      <c r="D4113" s="45">
        <v>21.391663999999999</v>
      </c>
      <c r="E4113" s="45">
        <v>13.64017975</v>
      </c>
      <c r="F4113" s="45">
        <v>4.8214118800000003</v>
      </c>
    </row>
    <row r="4114" spans="3:6">
      <c r="C4114" s="267" t="s">
        <v>3768</v>
      </c>
      <c r="D4114" s="45">
        <v>2225.9328690000002</v>
      </c>
      <c r="E4114" s="45">
        <v>34.440840999999999</v>
      </c>
      <c r="F4114" s="45">
        <v>0</v>
      </c>
    </row>
    <row r="4115" spans="3:6">
      <c r="C4115" s="268" t="s">
        <v>3074</v>
      </c>
      <c r="D4115" s="45">
        <v>2225.9328690000002</v>
      </c>
      <c r="E4115" s="45">
        <v>34.440840999999999</v>
      </c>
      <c r="F4115" s="45">
        <v>0</v>
      </c>
    </row>
    <row r="4116" spans="3:6">
      <c r="C4116" s="267" t="s">
        <v>2738</v>
      </c>
      <c r="D4116" s="45">
        <v>11.006928</v>
      </c>
      <c r="E4116" s="45">
        <v>2.4682724999999999</v>
      </c>
      <c r="F4116" s="45">
        <v>2.4682715000000002</v>
      </c>
    </row>
    <row r="4117" spans="3:6">
      <c r="C4117" s="268" t="s">
        <v>2485</v>
      </c>
      <c r="D4117" s="45">
        <v>11.006928</v>
      </c>
      <c r="E4117" s="45">
        <v>2.4682724999999999</v>
      </c>
      <c r="F4117" s="45">
        <v>2.4682715000000002</v>
      </c>
    </row>
    <row r="4118" spans="3:6">
      <c r="C4118" s="267" t="s">
        <v>2486</v>
      </c>
      <c r="D4118" s="45">
        <v>11.006928</v>
      </c>
      <c r="E4118" s="45">
        <v>6.7061960000000003</v>
      </c>
      <c r="F4118" s="45">
        <v>6.7061950700000006</v>
      </c>
    </row>
    <row r="4119" spans="3:6">
      <c r="C4119" s="268" t="s">
        <v>2487</v>
      </c>
      <c r="D4119" s="45">
        <v>11.006928</v>
      </c>
      <c r="E4119" s="45">
        <v>6.7061960000000003</v>
      </c>
      <c r="F4119" s="45">
        <v>6.7061950700000006</v>
      </c>
    </row>
    <row r="4120" spans="3:6">
      <c r="C4120" s="267" t="s">
        <v>2488</v>
      </c>
      <c r="D4120" s="45">
        <v>4.6848900000000002</v>
      </c>
      <c r="E4120" s="45">
        <v>2.6541969999999999</v>
      </c>
      <c r="F4120" s="45">
        <v>2.6541951899999998</v>
      </c>
    </row>
    <row r="4121" spans="3:6">
      <c r="C4121" s="268" t="s">
        <v>2489</v>
      </c>
      <c r="D4121" s="45">
        <v>4.6848900000000002</v>
      </c>
      <c r="E4121" s="45">
        <v>2.6541969999999999</v>
      </c>
      <c r="F4121" s="45">
        <v>2.6541951899999998</v>
      </c>
    </row>
    <row r="4122" spans="3:6">
      <c r="C4122" s="267" t="s">
        <v>3767</v>
      </c>
      <c r="D4122" s="45">
        <v>11.006928</v>
      </c>
      <c r="E4122" s="45">
        <v>6.6125400000000001</v>
      </c>
      <c r="F4122" s="45">
        <v>6.6125390800000003</v>
      </c>
    </row>
    <row r="4123" spans="3:6">
      <c r="C4123" s="268" t="s">
        <v>2490</v>
      </c>
      <c r="D4123" s="45">
        <v>11.006928</v>
      </c>
      <c r="E4123" s="45">
        <v>6.6125400000000001</v>
      </c>
      <c r="F4123" s="45">
        <v>6.6125390800000003</v>
      </c>
    </row>
    <row r="4124" spans="3:6">
      <c r="C4124" s="267" t="s">
        <v>2739</v>
      </c>
      <c r="D4124" s="45">
        <v>342.81641400000001</v>
      </c>
      <c r="E4124" s="45">
        <v>159.69798171000002</v>
      </c>
      <c r="F4124" s="45">
        <v>159.69791956999998</v>
      </c>
    </row>
    <row r="4125" spans="3:6">
      <c r="C4125" s="268" t="s">
        <v>1115</v>
      </c>
      <c r="D4125" s="45">
        <v>342.81641400000001</v>
      </c>
      <c r="E4125" s="45">
        <v>159.69798171000002</v>
      </c>
      <c r="F4125" s="45">
        <v>159.69791956999998</v>
      </c>
    </row>
    <row r="4126" spans="3:6">
      <c r="C4126" s="267" t="s">
        <v>2491</v>
      </c>
      <c r="D4126" s="45">
        <v>6.6118379999999997</v>
      </c>
      <c r="E4126" s="45">
        <v>3.8157139999999998</v>
      </c>
      <c r="F4126" s="45">
        <v>3.8157134400000001</v>
      </c>
    </row>
    <row r="4127" spans="3:6">
      <c r="C4127" s="268" t="s">
        <v>2492</v>
      </c>
      <c r="D4127" s="45">
        <v>6.6118379999999997</v>
      </c>
      <c r="E4127" s="45">
        <v>3.8157139999999998</v>
      </c>
      <c r="F4127" s="45">
        <v>3.8157134400000001</v>
      </c>
    </row>
    <row r="4128" spans="3:6">
      <c r="C4128" s="267" t="s">
        <v>2493</v>
      </c>
      <c r="D4128" s="45">
        <v>11.006928</v>
      </c>
      <c r="E4128" s="45">
        <v>4.0953989999999996</v>
      </c>
      <c r="F4128" s="45">
        <v>4.0953987000000005</v>
      </c>
    </row>
    <row r="4129" spans="3:6">
      <c r="C4129" s="268" t="s">
        <v>2494</v>
      </c>
      <c r="D4129" s="45">
        <v>11.006928</v>
      </c>
      <c r="E4129" s="45">
        <v>4.0953989999999996</v>
      </c>
      <c r="F4129" s="45">
        <v>4.0953987000000005</v>
      </c>
    </row>
    <row r="4130" spans="3:6">
      <c r="C4130" s="267" t="s">
        <v>3766</v>
      </c>
      <c r="D4130" s="45">
        <v>11.006928</v>
      </c>
      <c r="E4130" s="45">
        <v>4.0451779999999999</v>
      </c>
      <c r="F4130" s="45">
        <v>4.0451778999999997</v>
      </c>
    </row>
    <row r="4131" spans="3:6">
      <c r="C4131" s="268" t="s">
        <v>2495</v>
      </c>
      <c r="D4131" s="45">
        <v>11.006928</v>
      </c>
      <c r="E4131" s="45">
        <v>4.0451779999999999</v>
      </c>
      <c r="F4131" s="45">
        <v>4.0451778999999997</v>
      </c>
    </row>
    <row r="4132" spans="3:6">
      <c r="C4132" s="267" t="s">
        <v>1116</v>
      </c>
      <c r="D4132" s="45">
        <v>454.55051700000001</v>
      </c>
      <c r="E4132" s="45">
        <v>198.73267594000001</v>
      </c>
      <c r="F4132" s="45">
        <v>196.73266623000001</v>
      </c>
    </row>
    <row r="4133" spans="3:6">
      <c r="C4133" s="268" t="s">
        <v>1117</v>
      </c>
      <c r="D4133" s="45">
        <v>454.55051700000001</v>
      </c>
      <c r="E4133" s="45">
        <v>198.73267594000001</v>
      </c>
      <c r="F4133" s="45">
        <v>196.73266623000001</v>
      </c>
    </row>
    <row r="4134" spans="3:6">
      <c r="C4134" s="265" t="s">
        <v>281</v>
      </c>
      <c r="D4134" s="266">
        <v>546.02491599999996</v>
      </c>
      <c r="E4134" s="266">
        <v>326.47053061000003</v>
      </c>
      <c r="F4134" s="266">
        <v>174.17432413999998</v>
      </c>
    </row>
    <row r="4135" spans="3:6">
      <c r="C4135" s="267" t="s">
        <v>3765</v>
      </c>
      <c r="D4135" s="45">
        <v>292.97089899999997</v>
      </c>
      <c r="E4135" s="45">
        <v>103.41651361</v>
      </c>
      <c r="F4135" s="45">
        <v>26.824797009999997</v>
      </c>
    </row>
    <row r="4136" spans="3:6">
      <c r="C4136" s="268" t="s">
        <v>1401</v>
      </c>
      <c r="D4136" s="45">
        <v>292.97089899999997</v>
      </c>
      <c r="E4136" s="45">
        <v>103.41651361</v>
      </c>
      <c r="F4136" s="45">
        <v>26.824797009999997</v>
      </c>
    </row>
    <row r="4137" spans="3:6">
      <c r="C4137" s="267" t="s">
        <v>3764</v>
      </c>
      <c r="D4137" s="45">
        <v>253.05401699999999</v>
      </c>
      <c r="E4137" s="45">
        <v>223.05401699999999</v>
      </c>
      <c r="F4137" s="45">
        <v>147.34952712999998</v>
      </c>
    </row>
    <row r="4138" spans="3:6">
      <c r="C4138" s="268" t="s">
        <v>2538</v>
      </c>
      <c r="D4138" s="45">
        <v>253.05401699999999</v>
      </c>
      <c r="E4138" s="45">
        <v>223.05401699999999</v>
      </c>
      <c r="F4138" s="45">
        <v>147.34952712999998</v>
      </c>
    </row>
    <row r="4139" spans="3:6">
      <c r="C4139" s="265" t="s">
        <v>296</v>
      </c>
      <c r="D4139" s="266">
        <v>1513.4222560000001</v>
      </c>
      <c r="E4139" s="266">
        <v>1028.270581</v>
      </c>
      <c r="F4139" s="266">
        <v>1019.03656361</v>
      </c>
    </row>
    <row r="4140" spans="3:6">
      <c r="C4140" s="267" t="s">
        <v>2728</v>
      </c>
      <c r="D4140" s="45">
        <v>0</v>
      </c>
      <c r="E4140" s="45">
        <v>63.75</v>
      </c>
      <c r="F4140" s="45">
        <v>54.515984859999996</v>
      </c>
    </row>
    <row r="4141" spans="3:6">
      <c r="C4141" s="268" t="s">
        <v>922</v>
      </c>
      <c r="D4141" s="45">
        <v>0</v>
      </c>
      <c r="E4141" s="45">
        <v>63.75</v>
      </c>
      <c r="F4141" s="45">
        <v>54.515984859999996</v>
      </c>
    </row>
    <row r="4142" spans="3:6">
      <c r="C4142" s="267" t="s">
        <v>3763</v>
      </c>
      <c r="D4142" s="45">
        <v>1053.1291739999999</v>
      </c>
      <c r="E4142" s="45">
        <v>0</v>
      </c>
      <c r="F4142" s="45">
        <v>0</v>
      </c>
    </row>
    <row r="4143" spans="3:6">
      <c r="C4143" s="268" t="s">
        <v>1108</v>
      </c>
      <c r="D4143" s="45">
        <v>1053.1291739999999</v>
      </c>
      <c r="E4143" s="45">
        <v>0</v>
      </c>
      <c r="F4143" s="45">
        <v>0</v>
      </c>
    </row>
    <row r="4144" spans="3:6">
      <c r="C4144" s="267" t="s">
        <v>3762</v>
      </c>
      <c r="D4144" s="45">
        <v>250</v>
      </c>
      <c r="E4144" s="45">
        <v>489.52875799999998</v>
      </c>
      <c r="F4144" s="45">
        <v>489.52875799999998</v>
      </c>
    </row>
    <row r="4145" spans="3:6">
      <c r="C4145" s="268" t="s">
        <v>924</v>
      </c>
      <c r="D4145" s="45">
        <v>250</v>
      </c>
      <c r="E4145" s="45">
        <v>489.52875799999998</v>
      </c>
      <c r="F4145" s="45">
        <v>489.52875799999998</v>
      </c>
    </row>
    <row r="4146" spans="3:6">
      <c r="C4146" s="267" t="s">
        <v>3761</v>
      </c>
      <c r="D4146" s="45">
        <v>0</v>
      </c>
      <c r="E4146" s="45">
        <v>18.750503999999999</v>
      </c>
      <c r="F4146" s="45">
        <v>18.750503089999999</v>
      </c>
    </row>
    <row r="4147" spans="3:6">
      <c r="C4147" s="268" t="s">
        <v>3199</v>
      </c>
      <c r="D4147" s="45">
        <v>0</v>
      </c>
      <c r="E4147" s="45">
        <v>18.750503999999999</v>
      </c>
      <c r="F4147" s="45">
        <v>18.750503089999999</v>
      </c>
    </row>
    <row r="4148" spans="3:6">
      <c r="C4148" s="267" t="s">
        <v>3760</v>
      </c>
      <c r="D4148" s="45">
        <v>0</v>
      </c>
      <c r="E4148" s="45">
        <v>125.078159</v>
      </c>
      <c r="F4148" s="45">
        <v>125.078159</v>
      </c>
    </row>
    <row r="4149" spans="3:6">
      <c r="C4149" s="268" t="s">
        <v>3198</v>
      </c>
      <c r="D4149" s="45">
        <v>0</v>
      </c>
      <c r="E4149" s="45">
        <v>125.078159</v>
      </c>
      <c r="F4149" s="45">
        <v>125.078159</v>
      </c>
    </row>
    <row r="4150" spans="3:6">
      <c r="C4150" s="267" t="s">
        <v>3059</v>
      </c>
      <c r="D4150" s="45">
        <v>0</v>
      </c>
      <c r="E4150" s="45">
        <v>312.75099999999998</v>
      </c>
      <c r="F4150" s="45">
        <v>312.75099999999998</v>
      </c>
    </row>
    <row r="4151" spans="3:6">
      <c r="C4151" s="268" t="s">
        <v>4202</v>
      </c>
      <c r="D4151" s="45">
        <v>0</v>
      </c>
      <c r="E4151" s="45">
        <v>312.75099999999998</v>
      </c>
      <c r="F4151" s="45">
        <v>312.75099999999998</v>
      </c>
    </row>
    <row r="4152" spans="3:6">
      <c r="C4152" s="267" t="s">
        <v>3759</v>
      </c>
      <c r="D4152" s="45">
        <v>210.293082</v>
      </c>
      <c r="E4152" s="45">
        <v>18.41216</v>
      </c>
      <c r="F4152" s="45">
        <v>18.412158659999999</v>
      </c>
    </row>
    <row r="4153" spans="3:6">
      <c r="C4153" s="268" t="s">
        <v>1109</v>
      </c>
      <c r="D4153" s="45">
        <v>210.293082</v>
      </c>
      <c r="E4153" s="45">
        <v>18.41216</v>
      </c>
      <c r="F4153" s="45">
        <v>18.412158659999999</v>
      </c>
    </row>
    <row r="4154" spans="3:6">
      <c r="C4154" s="265" t="s">
        <v>282</v>
      </c>
      <c r="D4154" s="266">
        <v>11111.323924</v>
      </c>
      <c r="E4154" s="266">
        <v>8704.7549190000009</v>
      </c>
      <c r="F4154" s="266">
        <v>7639.54637886</v>
      </c>
    </row>
    <row r="4155" spans="3:6">
      <c r="C4155" s="267" t="s">
        <v>577</v>
      </c>
      <c r="D4155" s="45">
        <v>2589.7402699999998</v>
      </c>
      <c r="E4155" s="45">
        <v>3858.46164</v>
      </c>
      <c r="F4155" s="45">
        <v>3043.7575792799998</v>
      </c>
    </row>
    <row r="4156" spans="3:6">
      <c r="C4156" s="268" t="s">
        <v>923</v>
      </c>
      <c r="D4156" s="45">
        <v>2589.7402699999998</v>
      </c>
      <c r="E4156" s="45">
        <v>3858.46164</v>
      </c>
      <c r="F4156" s="45">
        <v>3043.7575792799998</v>
      </c>
    </row>
    <row r="4157" spans="3:6">
      <c r="C4157" s="267" t="s">
        <v>578</v>
      </c>
      <c r="D4157" s="45">
        <v>8435</v>
      </c>
      <c r="E4157" s="45">
        <v>4238.5</v>
      </c>
      <c r="F4157" s="45">
        <v>4230.7786390800002</v>
      </c>
    </row>
    <row r="4158" spans="3:6">
      <c r="C4158" s="268" t="s">
        <v>925</v>
      </c>
      <c r="D4158" s="45">
        <v>8435</v>
      </c>
      <c r="E4158" s="45">
        <v>4238.5</v>
      </c>
      <c r="F4158" s="45">
        <v>4230.7786390800002</v>
      </c>
    </row>
    <row r="4159" spans="3:6">
      <c r="C4159" s="267" t="s">
        <v>2729</v>
      </c>
      <c r="D4159" s="45">
        <v>86.583653999999996</v>
      </c>
      <c r="E4159" s="45">
        <v>607.79327899999998</v>
      </c>
      <c r="F4159" s="45">
        <v>365.01016049999998</v>
      </c>
    </row>
    <row r="4160" spans="3:6">
      <c r="C4160" s="268" t="s">
        <v>927</v>
      </c>
      <c r="D4160" s="45">
        <v>86.583653999999996</v>
      </c>
      <c r="E4160" s="45">
        <v>607.79327899999998</v>
      </c>
      <c r="F4160" s="45">
        <v>365.01016049999998</v>
      </c>
    </row>
    <row r="4161" spans="3:6">
      <c r="C4161" s="193" t="s">
        <v>295</v>
      </c>
      <c r="D4161" s="45">
        <v>7775.5411709999998</v>
      </c>
      <c r="E4161" s="45">
        <v>5667.8066259500001</v>
      </c>
      <c r="F4161" s="45">
        <v>2689.6266062899995</v>
      </c>
    </row>
    <row r="4162" spans="3:6">
      <c r="C4162" s="265" t="s">
        <v>279</v>
      </c>
      <c r="D4162" s="266">
        <v>1247.5028609999999</v>
      </c>
      <c r="E4162" s="266">
        <v>1395.8727600000002</v>
      </c>
      <c r="F4162" s="266">
        <v>1127.4463647699999</v>
      </c>
    </row>
    <row r="4163" spans="3:6">
      <c r="C4163" s="267" t="s">
        <v>280</v>
      </c>
      <c r="D4163" s="45">
        <v>293.15604500000001</v>
      </c>
      <c r="E4163" s="45">
        <v>335.26211619999998</v>
      </c>
      <c r="F4163" s="45">
        <v>178.52234686000003</v>
      </c>
    </row>
    <row r="4164" spans="3:6">
      <c r="C4164" s="268" t="s">
        <v>947</v>
      </c>
      <c r="D4164" s="45">
        <v>204.23</v>
      </c>
      <c r="E4164" s="45">
        <v>204.23</v>
      </c>
      <c r="F4164" s="45">
        <v>126.14269114000001</v>
      </c>
    </row>
    <row r="4165" spans="3:6">
      <c r="C4165" s="268" t="s">
        <v>3090</v>
      </c>
      <c r="D4165" s="45">
        <v>0</v>
      </c>
      <c r="E4165" s="45">
        <v>55.9060712</v>
      </c>
      <c r="F4165" s="45">
        <v>36.838249879999992</v>
      </c>
    </row>
    <row r="4166" spans="3:6">
      <c r="C4166" s="268" t="s">
        <v>948</v>
      </c>
      <c r="D4166" s="45">
        <v>84.35</v>
      </c>
      <c r="E4166" s="45">
        <v>70.55</v>
      </c>
      <c r="F4166" s="45">
        <v>15.541405839999999</v>
      </c>
    </row>
    <row r="4167" spans="3:6">
      <c r="C4167" s="268" t="s">
        <v>3075</v>
      </c>
      <c r="D4167" s="45">
        <v>3.6150000000000002</v>
      </c>
      <c r="E4167" s="45">
        <v>3.6150000000000002</v>
      </c>
      <c r="F4167" s="45">
        <v>0</v>
      </c>
    </row>
    <row r="4168" spans="3:6">
      <c r="C4168" s="268" t="s">
        <v>949</v>
      </c>
      <c r="D4168" s="45">
        <v>0.96104500000000004</v>
      </c>
      <c r="E4168" s="45">
        <v>0.96104500000000004</v>
      </c>
      <c r="F4168" s="45">
        <v>0</v>
      </c>
    </row>
    <row r="4169" spans="3:6">
      <c r="C4169" s="267" t="s">
        <v>597</v>
      </c>
      <c r="D4169" s="45">
        <v>52.46</v>
      </c>
      <c r="E4169" s="45">
        <v>33.86</v>
      </c>
      <c r="F4169" s="45">
        <v>23.603264230000001</v>
      </c>
    </row>
    <row r="4170" spans="3:6">
      <c r="C4170" s="268" t="s">
        <v>950</v>
      </c>
      <c r="D4170" s="45">
        <v>52.46</v>
      </c>
      <c r="E4170" s="45">
        <v>33.86</v>
      </c>
      <c r="F4170" s="45">
        <v>23.603264230000001</v>
      </c>
    </row>
    <row r="4171" spans="3:6">
      <c r="C4171" s="267" t="s">
        <v>3758</v>
      </c>
      <c r="D4171" s="45">
        <v>0</v>
      </c>
      <c r="E4171" s="45">
        <v>1.498</v>
      </c>
      <c r="F4171" s="45">
        <v>0</v>
      </c>
    </row>
    <row r="4172" spans="3:6">
      <c r="C4172" s="268" t="s">
        <v>3191</v>
      </c>
      <c r="D4172" s="45">
        <v>0</v>
      </c>
      <c r="E4172" s="45">
        <v>1.498</v>
      </c>
      <c r="F4172" s="45">
        <v>0</v>
      </c>
    </row>
    <row r="4173" spans="3:6">
      <c r="C4173" s="267" t="s">
        <v>2740</v>
      </c>
      <c r="D4173" s="45">
        <v>10.566528</v>
      </c>
      <c r="E4173" s="45">
        <v>10.566528</v>
      </c>
      <c r="F4173" s="45">
        <v>6.6141200300000005</v>
      </c>
    </row>
    <row r="4174" spans="3:6">
      <c r="C4174" s="268" t="s">
        <v>951</v>
      </c>
      <c r="D4174" s="45">
        <v>10.566528</v>
      </c>
      <c r="E4174" s="45">
        <v>10.566528</v>
      </c>
      <c r="F4174" s="45">
        <v>6.6141200300000005</v>
      </c>
    </row>
    <row r="4175" spans="3:6">
      <c r="C4175" s="267" t="s">
        <v>598</v>
      </c>
      <c r="D4175" s="45">
        <v>81.961307000000005</v>
      </c>
      <c r="E4175" s="45">
        <v>223.51085217999997</v>
      </c>
      <c r="F4175" s="45">
        <v>205.60494618000001</v>
      </c>
    </row>
    <row r="4176" spans="3:6">
      <c r="C4176" s="268" t="s">
        <v>952</v>
      </c>
      <c r="D4176" s="45">
        <v>81.961307000000005</v>
      </c>
      <c r="E4176" s="45">
        <v>223.51085217999997</v>
      </c>
      <c r="F4176" s="45">
        <v>205.60494618000001</v>
      </c>
    </row>
    <row r="4177" spans="3:6">
      <c r="C4177" s="267" t="s">
        <v>1041</v>
      </c>
      <c r="D4177" s="45">
        <v>4.2527569999999999</v>
      </c>
      <c r="E4177" s="45">
        <v>7.88178</v>
      </c>
      <c r="F4177" s="45">
        <v>6.3054226500000006</v>
      </c>
    </row>
    <row r="4178" spans="3:6">
      <c r="C4178" s="268" t="s">
        <v>1042</v>
      </c>
      <c r="D4178" s="45">
        <v>4.2527569999999999</v>
      </c>
      <c r="E4178" s="45">
        <v>7.88178</v>
      </c>
      <c r="F4178" s="45">
        <v>6.3054226500000006</v>
      </c>
    </row>
    <row r="4179" spans="3:6">
      <c r="C4179" s="267" t="s">
        <v>2741</v>
      </c>
      <c r="D4179" s="45">
        <v>21.668804000000002</v>
      </c>
      <c r="E4179" s="45">
        <v>21.399196</v>
      </c>
      <c r="F4179" s="45">
        <v>21.399195519999999</v>
      </c>
    </row>
    <row r="4180" spans="3:6">
      <c r="C4180" s="268" t="s">
        <v>1043</v>
      </c>
      <c r="D4180" s="45">
        <v>21.668804000000002</v>
      </c>
      <c r="E4180" s="45">
        <v>21.399196</v>
      </c>
      <c r="F4180" s="45">
        <v>21.399195519999999</v>
      </c>
    </row>
    <row r="4181" spans="3:6">
      <c r="C4181" s="267" t="s">
        <v>3757</v>
      </c>
      <c r="D4181" s="45">
        <v>3.4951660000000002</v>
      </c>
      <c r="E4181" s="45">
        <v>2.2234950000000002</v>
      </c>
      <c r="F4181" s="45">
        <v>2.22349496</v>
      </c>
    </row>
    <row r="4182" spans="3:6">
      <c r="C4182" s="268" t="s">
        <v>954</v>
      </c>
      <c r="D4182" s="45">
        <v>3.4951660000000002</v>
      </c>
      <c r="E4182" s="45">
        <v>2.2234950000000002</v>
      </c>
      <c r="F4182" s="45">
        <v>2.22349496</v>
      </c>
    </row>
    <row r="4183" spans="3:6">
      <c r="C4183" s="267" t="s">
        <v>601</v>
      </c>
      <c r="D4183" s="45">
        <v>85.603014999999999</v>
      </c>
      <c r="E4183" s="45">
        <v>8.2999999999999999E-7</v>
      </c>
      <c r="F4183" s="45">
        <v>0</v>
      </c>
    </row>
    <row r="4184" spans="3:6">
      <c r="C4184" s="268" t="s">
        <v>956</v>
      </c>
      <c r="D4184" s="45">
        <v>85.603014999999999</v>
      </c>
      <c r="E4184" s="45">
        <v>8.2999999999999999E-7</v>
      </c>
      <c r="F4184" s="45">
        <v>0</v>
      </c>
    </row>
    <row r="4185" spans="3:6">
      <c r="C4185" s="267" t="s">
        <v>600</v>
      </c>
      <c r="D4185" s="45">
        <v>521.01799500000004</v>
      </c>
      <c r="E4185" s="45">
        <v>105.158362</v>
      </c>
      <c r="F4185" s="45">
        <v>105.15836127</v>
      </c>
    </row>
    <row r="4186" spans="3:6">
      <c r="C4186" s="268" t="s">
        <v>955</v>
      </c>
      <c r="D4186" s="45">
        <v>521.01799500000004</v>
      </c>
      <c r="E4186" s="45">
        <v>105.158362</v>
      </c>
      <c r="F4186" s="45">
        <v>105.15836127</v>
      </c>
    </row>
    <row r="4187" spans="3:6">
      <c r="C4187" s="267" t="s">
        <v>983</v>
      </c>
      <c r="D4187" s="45">
        <v>8.1722149999999996</v>
      </c>
      <c r="E4187" s="45">
        <v>8.6075820000000007</v>
      </c>
      <c r="F4187" s="45">
        <v>8.6075820000000007</v>
      </c>
    </row>
    <row r="4188" spans="3:6">
      <c r="C4188" s="268" t="s">
        <v>984</v>
      </c>
      <c r="D4188" s="45">
        <v>8.1722149999999996</v>
      </c>
      <c r="E4188" s="45">
        <v>8.6075820000000007</v>
      </c>
      <c r="F4188" s="45">
        <v>8.6075820000000007</v>
      </c>
    </row>
    <row r="4189" spans="3:6">
      <c r="C4189" s="267" t="s">
        <v>3076</v>
      </c>
      <c r="D4189" s="45">
        <v>9.3327919999999995</v>
      </c>
      <c r="E4189" s="45">
        <v>1.9999999999999999E-6</v>
      </c>
      <c r="F4189" s="45">
        <v>0</v>
      </c>
    </row>
    <row r="4190" spans="3:6">
      <c r="C4190" s="268" t="s">
        <v>3077</v>
      </c>
      <c r="D4190" s="45">
        <v>9.3327919999999995</v>
      </c>
      <c r="E4190" s="45">
        <v>1.9999999999999999E-6</v>
      </c>
      <c r="F4190" s="45">
        <v>0</v>
      </c>
    </row>
    <row r="4191" spans="3:6">
      <c r="C4191" s="267" t="s">
        <v>3078</v>
      </c>
      <c r="D4191" s="45">
        <v>6.615119</v>
      </c>
      <c r="E4191" s="45">
        <v>1.9999999999999999E-6</v>
      </c>
      <c r="F4191" s="45">
        <v>0</v>
      </c>
    </row>
    <row r="4192" spans="3:6">
      <c r="C4192" s="268" t="s">
        <v>3079</v>
      </c>
      <c r="D4192" s="45">
        <v>6.615119</v>
      </c>
      <c r="E4192" s="45">
        <v>1.9999999999999999E-6</v>
      </c>
      <c r="F4192" s="45">
        <v>0</v>
      </c>
    </row>
    <row r="4193" spans="3:6">
      <c r="C4193" s="267" t="s">
        <v>2112</v>
      </c>
      <c r="D4193" s="45">
        <v>118.946174</v>
      </c>
      <c r="E4193" s="45">
        <v>629.78568439000014</v>
      </c>
      <c r="F4193" s="45">
        <v>554.97173697000005</v>
      </c>
    </row>
    <row r="4194" spans="3:6">
      <c r="C4194" s="268" t="s">
        <v>2113</v>
      </c>
      <c r="D4194" s="45">
        <v>118.946174</v>
      </c>
      <c r="E4194" s="45">
        <v>629.78568439000014</v>
      </c>
      <c r="F4194" s="45">
        <v>554.97173697000005</v>
      </c>
    </row>
    <row r="4195" spans="3:6">
      <c r="C4195" s="267" t="s">
        <v>1118</v>
      </c>
      <c r="D4195" s="45">
        <v>30.254943999999998</v>
      </c>
      <c r="E4195" s="45">
        <v>16.119159400000001</v>
      </c>
      <c r="F4195" s="45">
        <v>14.435894100000001</v>
      </c>
    </row>
    <row r="4196" spans="3:6">
      <c r="C4196" s="268" t="s">
        <v>1119</v>
      </c>
      <c r="D4196" s="45">
        <v>30.254943999999998</v>
      </c>
      <c r="E4196" s="45">
        <v>16.119159400000001</v>
      </c>
      <c r="F4196" s="45">
        <v>14.435894100000001</v>
      </c>
    </row>
    <row r="4197" spans="3:6">
      <c r="C4197" s="265" t="s">
        <v>296</v>
      </c>
      <c r="D4197" s="266">
        <v>0</v>
      </c>
      <c r="E4197" s="266">
        <v>94.889889999999994</v>
      </c>
      <c r="F4197" s="266">
        <v>90.464889459999995</v>
      </c>
    </row>
    <row r="4198" spans="3:6">
      <c r="C4198" s="267" t="s">
        <v>1041</v>
      </c>
      <c r="D4198" s="45">
        <v>0</v>
      </c>
      <c r="E4198" s="45">
        <v>9.4186479999999992</v>
      </c>
      <c r="F4198" s="45">
        <v>9.4186479999999992</v>
      </c>
    </row>
    <row r="4199" spans="3:6">
      <c r="C4199" s="268" t="s">
        <v>1042</v>
      </c>
      <c r="D4199" s="45">
        <v>0</v>
      </c>
      <c r="E4199" s="45">
        <v>9.4186479999999992</v>
      </c>
      <c r="F4199" s="45">
        <v>9.4186479999999992</v>
      </c>
    </row>
    <row r="4200" spans="3:6">
      <c r="C4200" s="267" t="s">
        <v>2112</v>
      </c>
      <c r="D4200" s="45">
        <v>0</v>
      </c>
      <c r="E4200" s="45">
        <v>85.471242000000004</v>
      </c>
      <c r="F4200" s="45">
        <v>81.04624145999999</v>
      </c>
    </row>
    <row r="4201" spans="3:6">
      <c r="C4201" s="268" t="s">
        <v>2113</v>
      </c>
      <c r="D4201" s="45">
        <v>0</v>
      </c>
      <c r="E4201" s="45">
        <v>85.471242000000004</v>
      </c>
      <c r="F4201" s="45">
        <v>81.04624145999999</v>
      </c>
    </row>
    <row r="4202" spans="3:6">
      <c r="C4202" s="265" t="s">
        <v>282</v>
      </c>
      <c r="D4202" s="266">
        <v>6213.3328410000004</v>
      </c>
      <c r="E4202" s="266">
        <v>3862.33850695</v>
      </c>
      <c r="F4202" s="266">
        <v>1291.5090152299999</v>
      </c>
    </row>
    <row r="4203" spans="3:6">
      <c r="C4203" s="267" t="s">
        <v>280</v>
      </c>
      <c r="D4203" s="45">
        <v>2007.5973220000001</v>
      </c>
      <c r="E4203" s="45">
        <v>821.81582500000002</v>
      </c>
      <c r="F4203" s="45">
        <v>268.07182501</v>
      </c>
    </row>
    <row r="4204" spans="3:6">
      <c r="C4204" s="268" t="s">
        <v>948</v>
      </c>
      <c r="D4204" s="45">
        <v>202.95919799999999</v>
      </c>
      <c r="E4204" s="45">
        <v>184.95919799999999</v>
      </c>
      <c r="F4204" s="45">
        <v>81.457694629999992</v>
      </c>
    </row>
    <row r="4205" spans="3:6">
      <c r="C4205" s="268" t="s">
        <v>3075</v>
      </c>
      <c r="D4205" s="45">
        <v>111.613125</v>
      </c>
      <c r="E4205" s="45">
        <v>25.574874999999999</v>
      </c>
      <c r="F4205" s="45">
        <v>0</v>
      </c>
    </row>
    <row r="4206" spans="3:6">
      <c r="C4206" s="268" t="s">
        <v>957</v>
      </c>
      <c r="D4206" s="45">
        <v>313.3</v>
      </c>
      <c r="E4206" s="45">
        <v>121.46</v>
      </c>
      <c r="F4206" s="45">
        <v>84.670277199999987</v>
      </c>
    </row>
    <row r="4207" spans="3:6">
      <c r="C4207" s="268" t="s">
        <v>958</v>
      </c>
      <c r="D4207" s="45">
        <v>662.75</v>
      </c>
      <c r="E4207" s="45">
        <v>217.02175299999999</v>
      </c>
      <c r="F4207" s="45">
        <v>101.94385317999999</v>
      </c>
    </row>
    <row r="4208" spans="3:6">
      <c r="C4208" s="268" t="s">
        <v>3080</v>
      </c>
      <c r="D4208" s="45">
        <v>602.499999</v>
      </c>
      <c r="E4208" s="45">
        <v>242.79999900000001</v>
      </c>
      <c r="F4208" s="45">
        <v>0</v>
      </c>
    </row>
    <row r="4209" spans="3:6">
      <c r="C4209" s="268" t="s">
        <v>3081</v>
      </c>
      <c r="D4209" s="45">
        <v>114.47499999999999</v>
      </c>
      <c r="E4209" s="45">
        <v>30</v>
      </c>
      <c r="F4209" s="45">
        <v>0</v>
      </c>
    </row>
    <row r="4210" spans="3:6">
      <c r="C4210" s="267" t="s">
        <v>597</v>
      </c>
      <c r="D4210" s="45">
        <v>602.5</v>
      </c>
      <c r="E4210" s="45">
        <v>615.616581</v>
      </c>
      <c r="F4210" s="45">
        <v>206.61475564</v>
      </c>
    </row>
    <row r="4211" spans="3:6">
      <c r="C4211" s="268" t="s">
        <v>2675</v>
      </c>
      <c r="D4211" s="45">
        <v>602.5</v>
      </c>
      <c r="E4211" s="45">
        <v>615.616581</v>
      </c>
      <c r="F4211" s="45">
        <v>206.61475564</v>
      </c>
    </row>
    <row r="4212" spans="3:6">
      <c r="C4212" s="267" t="s">
        <v>3756</v>
      </c>
      <c r="D4212" s="45">
        <v>1205</v>
      </c>
      <c r="E4212" s="45">
        <v>162.652694</v>
      </c>
      <c r="F4212" s="45">
        <v>0</v>
      </c>
    </row>
    <row r="4213" spans="3:6">
      <c r="C4213" s="268" t="s">
        <v>3082</v>
      </c>
      <c r="D4213" s="45">
        <v>1205</v>
      </c>
      <c r="E4213" s="45">
        <v>162.652694</v>
      </c>
      <c r="F4213" s="45">
        <v>0</v>
      </c>
    </row>
    <row r="4214" spans="3:6">
      <c r="C4214" s="267" t="s">
        <v>3755</v>
      </c>
      <c r="D4214" s="45">
        <v>563.53866900000003</v>
      </c>
      <c r="E4214" s="45">
        <v>158.26995733999999</v>
      </c>
      <c r="F4214" s="45">
        <v>0</v>
      </c>
    </row>
    <row r="4215" spans="3:6">
      <c r="C4215" s="268" t="s">
        <v>3083</v>
      </c>
      <c r="D4215" s="45">
        <v>563.53866900000003</v>
      </c>
      <c r="E4215" s="45">
        <v>158.26995733999999</v>
      </c>
      <c r="F4215" s="45">
        <v>0</v>
      </c>
    </row>
    <row r="4216" spans="3:6">
      <c r="C4216" s="267" t="s">
        <v>3754</v>
      </c>
      <c r="D4216" s="45">
        <v>682.41560000000004</v>
      </c>
      <c r="E4216" s="45">
        <v>56.089921220000001</v>
      </c>
      <c r="F4216" s="45">
        <v>32.714387000000002</v>
      </c>
    </row>
    <row r="4217" spans="3:6">
      <c r="C4217" s="268" t="s">
        <v>3084</v>
      </c>
      <c r="D4217" s="45">
        <v>682.41560000000004</v>
      </c>
      <c r="E4217" s="45">
        <v>56.089921220000001</v>
      </c>
      <c r="F4217" s="45">
        <v>32.714387000000002</v>
      </c>
    </row>
    <row r="4218" spans="3:6">
      <c r="C4218" s="267" t="s">
        <v>3085</v>
      </c>
      <c r="D4218" s="45">
        <v>168.7</v>
      </c>
      <c r="E4218" s="45">
        <v>300.58999999999997</v>
      </c>
      <c r="F4218" s="45">
        <v>0</v>
      </c>
    </row>
    <row r="4219" spans="3:6">
      <c r="C4219" s="268" t="s">
        <v>3086</v>
      </c>
      <c r="D4219" s="45">
        <v>168.7</v>
      </c>
      <c r="E4219" s="45">
        <v>300.58999999999997</v>
      </c>
      <c r="F4219" s="45">
        <v>0</v>
      </c>
    </row>
    <row r="4220" spans="3:6">
      <c r="C4220" s="267" t="s">
        <v>602</v>
      </c>
      <c r="D4220" s="45">
        <v>610.03125</v>
      </c>
      <c r="E4220" s="45">
        <v>1373.7535283900002</v>
      </c>
      <c r="F4220" s="45">
        <v>612.91297771000006</v>
      </c>
    </row>
    <row r="4221" spans="3:6">
      <c r="C4221" s="268" t="s">
        <v>959</v>
      </c>
      <c r="D4221" s="45">
        <v>610.03125</v>
      </c>
      <c r="E4221" s="45">
        <v>1373.7535283900002</v>
      </c>
      <c r="F4221" s="45">
        <v>612.91297771000006</v>
      </c>
    </row>
    <row r="4222" spans="3:6">
      <c r="C4222" s="267" t="s">
        <v>599</v>
      </c>
      <c r="D4222" s="45">
        <v>373.55</v>
      </c>
      <c r="E4222" s="45">
        <v>373.55</v>
      </c>
      <c r="F4222" s="45">
        <v>171.19506987</v>
      </c>
    </row>
    <row r="4223" spans="3:6">
      <c r="C4223" s="268" t="s">
        <v>953</v>
      </c>
      <c r="D4223" s="45">
        <v>373.55</v>
      </c>
      <c r="E4223" s="45">
        <v>373.55</v>
      </c>
      <c r="F4223" s="45">
        <v>171.19506987</v>
      </c>
    </row>
    <row r="4224" spans="3:6">
      <c r="C4224" s="265" t="s">
        <v>283</v>
      </c>
      <c r="D4224" s="266">
        <v>314.70546899999999</v>
      </c>
      <c r="E4224" s="266">
        <v>314.70546899999999</v>
      </c>
      <c r="F4224" s="266">
        <v>180.20633682999997</v>
      </c>
    </row>
    <row r="4225" spans="3:6">
      <c r="C4225" s="267" t="s">
        <v>280</v>
      </c>
      <c r="D4225" s="45">
        <v>293.68746900000002</v>
      </c>
      <c r="E4225" s="45">
        <v>293.68746900000002</v>
      </c>
      <c r="F4225" s="45">
        <v>180.20633682999997</v>
      </c>
    </row>
    <row r="4226" spans="3:6">
      <c r="C4226" s="268" t="s">
        <v>947</v>
      </c>
      <c r="D4226" s="45">
        <v>199.03625</v>
      </c>
      <c r="E4226" s="45">
        <v>199.03624999999997</v>
      </c>
      <c r="F4226" s="45">
        <v>172.20050188999997</v>
      </c>
    </row>
    <row r="4227" spans="3:6">
      <c r="C4227" s="268" t="s">
        <v>948</v>
      </c>
      <c r="D4227" s="45">
        <v>5.00075</v>
      </c>
      <c r="E4227" s="45">
        <v>5.00075</v>
      </c>
      <c r="F4227" s="45">
        <v>0.96118327000000003</v>
      </c>
    </row>
    <row r="4228" spans="3:6">
      <c r="C4228" s="268" t="s">
        <v>960</v>
      </c>
      <c r="D4228" s="45">
        <v>2.5001340000000001</v>
      </c>
      <c r="E4228" s="45">
        <v>2.5001340000000001</v>
      </c>
      <c r="F4228" s="45">
        <v>1.4521145200000001</v>
      </c>
    </row>
    <row r="4229" spans="3:6">
      <c r="C4229" s="268" t="s">
        <v>961</v>
      </c>
      <c r="D4229" s="45">
        <v>6.4443409999999997</v>
      </c>
      <c r="E4229" s="45">
        <v>6.4443409999999997</v>
      </c>
      <c r="F4229" s="45">
        <v>2.8173001399999995</v>
      </c>
    </row>
    <row r="4230" spans="3:6">
      <c r="C4230" s="268" t="s">
        <v>962</v>
      </c>
      <c r="D4230" s="45">
        <v>1.4552320000000001</v>
      </c>
      <c r="E4230" s="45">
        <v>1.4552320000000001</v>
      </c>
      <c r="F4230" s="45">
        <v>0</v>
      </c>
    </row>
    <row r="4231" spans="3:6">
      <c r="C4231" s="268" t="s">
        <v>963</v>
      </c>
      <c r="D4231" s="45">
        <v>13.461487999999999</v>
      </c>
      <c r="E4231" s="45">
        <v>13.461487999999999</v>
      </c>
      <c r="F4231" s="45">
        <v>1.5853692399999999</v>
      </c>
    </row>
    <row r="4232" spans="3:6">
      <c r="C4232" s="268" t="s">
        <v>949</v>
      </c>
      <c r="D4232" s="45">
        <v>2.8681369999999999</v>
      </c>
      <c r="E4232" s="45">
        <v>2.8681369999999999</v>
      </c>
      <c r="F4232" s="45">
        <v>1.18986777</v>
      </c>
    </row>
    <row r="4233" spans="3:6">
      <c r="C4233" s="268" t="s">
        <v>964</v>
      </c>
      <c r="D4233" s="45">
        <v>62.921137000000002</v>
      </c>
      <c r="E4233" s="45">
        <v>62.921137000000002</v>
      </c>
      <c r="F4233" s="45">
        <v>0</v>
      </c>
    </row>
    <row r="4234" spans="3:6">
      <c r="C4234" s="267" t="s">
        <v>3753</v>
      </c>
      <c r="D4234" s="45">
        <v>21.018000000000001</v>
      </c>
      <c r="E4234" s="45">
        <v>21.018000000000001</v>
      </c>
      <c r="F4234" s="45">
        <v>0</v>
      </c>
    </row>
    <row r="4235" spans="3:6">
      <c r="C4235" s="268" t="s">
        <v>965</v>
      </c>
      <c r="D4235" s="45">
        <v>21.018000000000001</v>
      </c>
      <c r="E4235" s="45">
        <v>21.018000000000001</v>
      </c>
      <c r="F4235" s="45">
        <v>0</v>
      </c>
    </row>
    <row r="4236" spans="3:6">
      <c r="C4236" s="195" t="s">
        <v>966</v>
      </c>
      <c r="D4236" s="195">
        <v>113668099604</v>
      </c>
      <c r="E4236" s="195">
        <v>113668099604</v>
      </c>
      <c r="F4236" s="195">
        <v>93762854322.839996</v>
      </c>
    </row>
    <row r="4237" spans="3:6">
      <c r="C4237" s="183" t="s">
        <v>4316</v>
      </c>
      <c r="D4237" s="185">
        <v>113668099604</v>
      </c>
      <c r="E4237" s="185">
        <v>113668099604</v>
      </c>
      <c r="F4237" s="185">
        <v>93762854322.839996</v>
      </c>
    </row>
    <row r="4238" spans="3:6">
      <c r="C4238" s="193" t="s">
        <v>4318</v>
      </c>
      <c r="D4238" s="45">
        <v>113668.099604</v>
      </c>
      <c r="E4238" s="45">
        <v>112987.099604</v>
      </c>
      <c r="F4238" s="45">
        <v>93081.854322839994</v>
      </c>
    </row>
    <row r="4239" spans="3:6">
      <c r="C4239" s="265" t="s">
        <v>279</v>
      </c>
      <c r="D4239" s="266">
        <v>22897.647271000002</v>
      </c>
      <c r="E4239" s="266">
        <v>22216.647271000002</v>
      </c>
      <c r="F4239" s="266">
        <v>18493.651776849998</v>
      </c>
    </row>
    <row r="4240" spans="3:6">
      <c r="C4240" s="267" t="s">
        <v>280</v>
      </c>
      <c r="D4240" s="45">
        <v>22897.647271000002</v>
      </c>
      <c r="E4240" s="45">
        <v>22216.647271000002</v>
      </c>
      <c r="F4240" s="45">
        <v>18493.651776849998</v>
      </c>
    </row>
    <row r="4241" spans="3:9">
      <c r="C4241" s="268" t="s">
        <v>4303</v>
      </c>
      <c r="D4241" s="45">
        <v>22897.647271000002</v>
      </c>
      <c r="E4241" s="45">
        <v>22216.647271000002</v>
      </c>
      <c r="F4241" s="45">
        <v>18493.651776849998</v>
      </c>
    </row>
    <row r="4242" spans="3:9">
      <c r="C4242" s="265" t="s">
        <v>296</v>
      </c>
      <c r="D4242" s="266">
        <v>2075.0431629999998</v>
      </c>
      <c r="E4242" s="266">
        <v>2075.0431629999998</v>
      </c>
      <c r="F4242" s="266">
        <v>2047.5628038599998</v>
      </c>
    </row>
    <row r="4243" spans="3:9">
      <c r="C4243" s="267" t="s">
        <v>280</v>
      </c>
      <c r="D4243" s="45">
        <v>2075.0431629999998</v>
      </c>
      <c r="E4243" s="45">
        <v>2075.0431629999998</v>
      </c>
      <c r="F4243" s="45">
        <v>2047.5628038599998</v>
      </c>
    </row>
    <row r="4244" spans="3:9">
      <c r="C4244" s="268" t="s">
        <v>4303</v>
      </c>
      <c r="D4244" s="45">
        <v>2075.0431629999998</v>
      </c>
      <c r="E4244" s="45">
        <v>2075.0431629999998</v>
      </c>
      <c r="F4244" s="45">
        <v>2047.5628038599998</v>
      </c>
    </row>
    <row r="4245" spans="3:9">
      <c r="C4245" s="265" t="s">
        <v>282</v>
      </c>
      <c r="D4245" s="266">
        <v>88695.409169999999</v>
      </c>
      <c r="E4245" s="266">
        <v>88695.409169999999</v>
      </c>
      <c r="F4245" s="266">
        <v>72540.639742130006</v>
      </c>
    </row>
    <row r="4246" spans="3:9">
      <c r="C4246" s="267" t="s">
        <v>280</v>
      </c>
      <c r="D4246" s="45">
        <v>88695.409169999999</v>
      </c>
      <c r="E4246" s="45">
        <v>88695.409169999999</v>
      </c>
      <c r="F4246" s="45">
        <v>72540.639742130006</v>
      </c>
    </row>
    <row r="4247" spans="3:9">
      <c r="C4247" s="268" t="s">
        <v>4303</v>
      </c>
      <c r="D4247" s="45">
        <v>88695.409169999999</v>
      </c>
      <c r="E4247" s="45">
        <v>88695.409169999999</v>
      </c>
      <c r="F4247" s="45">
        <v>72540.639742130006</v>
      </c>
    </row>
    <row r="4248" spans="3:9">
      <c r="C4248" s="193" t="s">
        <v>295</v>
      </c>
      <c r="D4248" s="45">
        <v>0</v>
      </c>
      <c r="E4248" s="45">
        <v>681</v>
      </c>
      <c r="F4248" s="45">
        <v>681</v>
      </c>
    </row>
    <row r="4249" spans="3:9">
      <c r="C4249" s="265" t="s">
        <v>279</v>
      </c>
      <c r="D4249" s="266">
        <v>0</v>
      </c>
      <c r="E4249" s="266">
        <v>681</v>
      </c>
      <c r="F4249" s="266">
        <v>681</v>
      </c>
    </row>
    <row r="4250" spans="3:9">
      <c r="C4250" s="267" t="s">
        <v>280</v>
      </c>
      <c r="D4250" s="45">
        <v>0</v>
      </c>
      <c r="E4250" s="45">
        <v>681</v>
      </c>
      <c r="F4250" s="45">
        <v>681</v>
      </c>
      <c r="I4250" s="269"/>
    </row>
    <row r="4251" spans="3:9">
      <c r="C4251" s="268" t="s">
        <v>4303</v>
      </c>
      <c r="D4251" s="45">
        <v>0</v>
      </c>
      <c r="E4251" s="45">
        <v>681</v>
      </c>
      <c r="F4251" s="45">
        <v>681</v>
      </c>
    </row>
    <row r="4252" spans="3:9">
      <c r="C4252" s="184" t="s">
        <v>603</v>
      </c>
      <c r="D4252" s="182">
        <v>1532354614554</v>
      </c>
      <c r="E4252" s="182">
        <v>1575263919296.8425</v>
      </c>
      <c r="F4252" s="182">
        <v>1434553928535.915</v>
      </c>
    </row>
    <row r="4253" spans="3:9" ht="25.15" customHeight="1">
      <c r="C4253" s="210" t="s">
        <v>26</v>
      </c>
      <c r="D4253" s="211"/>
      <c r="E4253" s="211"/>
      <c r="F4253" s="212"/>
    </row>
    <row r="4254" spans="3:9" ht="25.9" customHeight="1">
      <c r="C4254" s="248" t="s">
        <v>4326</v>
      </c>
      <c r="D4254" s="248"/>
      <c r="E4254" s="248"/>
      <c r="F4254" s="212"/>
    </row>
    <row r="4255" spans="3:9" ht="33" customHeight="1">
      <c r="C4255" s="248" t="s">
        <v>2509</v>
      </c>
      <c r="D4255" s="248"/>
      <c r="E4255" s="211"/>
      <c r="F4255" s="212"/>
    </row>
    <row r="4256" spans="3:9">
      <c r="C4256" s="248" t="s">
        <v>27</v>
      </c>
      <c r="D4256" s="248"/>
      <c r="E4256" s="211"/>
      <c r="F4256" s="212"/>
    </row>
    <row r="4257" spans="3:6">
      <c r="C4257" s="243" t="s">
        <v>28</v>
      </c>
      <c r="D4257" s="243"/>
      <c r="E4257" s="211"/>
      <c r="F4257" s="212"/>
    </row>
    <row r="4258" spans="3:6">
      <c r="C4258" s="244" t="s">
        <v>3743</v>
      </c>
      <c r="D4258" s="244"/>
      <c r="E4258" s="244"/>
      <c r="F4258" s="244"/>
    </row>
    <row r="4259" spans="3:6">
      <c r="C4259" s="244"/>
      <c r="D4259" s="244"/>
      <c r="E4259" s="244"/>
      <c r="F4259" s="244"/>
    </row>
  </sheetData>
  <mergeCells count="14">
    <mergeCell ref="A7:G7"/>
    <mergeCell ref="A1:G1"/>
    <mergeCell ref="A2:G2"/>
    <mergeCell ref="A3:G3"/>
    <mergeCell ref="A5:G5"/>
    <mergeCell ref="A6:G6"/>
    <mergeCell ref="C4257:D4257"/>
    <mergeCell ref="C4258:F4259"/>
    <mergeCell ref="A8:G8"/>
    <mergeCell ref="C11:C12"/>
    <mergeCell ref="F11:F12"/>
    <mergeCell ref="C4254:E4254"/>
    <mergeCell ref="C4255:D4255"/>
    <mergeCell ref="C4256:D425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E22" sqref="E22"/>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8" max="8" width="14.85546875" bestFit="1" customWidth="1"/>
    <col min="9" max="9" width="13.140625" bestFit="1" customWidth="1"/>
    <col min="10" max="10" width="15.140625" bestFit="1" customWidth="1"/>
  </cols>
  <sheetData>
    <row r="1" spans="1:9" ht="28.5" customHeight="1">
      <c r="A1" s="217" t="s">
        <v>0</v>
      </c>
      <c r="B1" s="217"/>
      <c r="C1" s="217"/>
      <c r="D1" s="217"/>
      <c r="E1" s="217"/>
      <c r="F1" s="217"/>
      <c r="G1" s="3"/>
    </row>
    <row r="2" spans="1:9" ht="21" customHeight="1">
      <c r="A2" s="218" t="s">
        <v>1</v>
      </c>
      <c r="B2" s="218"/>
      <c r="C2" s="218"/>
      <c r="D2" s="218"/>
      <c r="E2" s="218"/>
      <c r="F2" s="218"/>
      <c r="G2" s="2"/>
      <c r="I2" s="12">
        <v>0</v>
      </c>
    </row>
    <row r="3" spans="1:9" ht="15" customHeight="1">
      <c r="A3" s="231" t="s">
        <v>2</v>
      </c>
      <c r="B3" s="231"/>
      <c r="C3" s="231"/>
      <c r="D3" s="231"/>
      <c r="E3" s="231"/>
      <c r="F3" s="231"/>
      <c r="G3" s="1"/>
    </row>
    <row r="5" spans="1:9" ht="18.75" customHeight="1">
      <c r="A5" s="233" t="s">
        <v>604</v>
      </c>
      <c r="B5" s="233"/>
      <c r="C5" s="233"/>
      <c r="D5" s="233"/>
      <c r="E5" s="233"/>
      <c r="F5" s="233"/>
      <c r="G5" s="4"/>
    </row>
    <row r="6" spans="1:9" ht="18.75">
      <c r="A6" s="229" t="s">
        <v>4325</v>
      </c>
      <c r="B6" s="229"/>
      <c r="C6" s="229"/>
      <c r="D6" s="229"/>
      <c r="E6" s="229"/>
      <c r="F6" s="229"/>
      <c r="G6" s="5"/>
    </row>
    <row r="7" spans="1:9" ht="15.75">
      <c r="A7" s="235" t="s">
        <v>5</v>
      </c>
      <c r="B7" s="235"/>
      <c r="C7" s="235"/>
      <c r="D7" s="235"/>
      <c r="E7" s="235"/>
      <c r="F7" s="235"/>
      <c r="G7" s="6"/>
    </row>
    <row r="10" spans="1:9" ht="15" customHeight="1">
      <c r="B10" s="234" t="s">
        <v>6</v>
      </c>
      <c r="C10" s="48" t="s">
        <v>7</v>
      </c>
      <c r="D10" s="49" t="s">
        <v>3729</v>
      </c>
      <c r="E10" s="236" t="s">
        <v>8</v>
      </c>
    </row>
    <row r="11" spans="1:9" ht="14.45" customHeight="1">
      <c r="B11" s="234"/>
      <c r="C11" s="49" t="s">
        <v>3740</v>
      </c>
      <c r="D11" s="49" t="s">
        <v>3737</v>
      </c>
      <c r="E11" s="236"/>
    </row>
    <row r="12" spans="1:9" ht="14.45" customHeight="1">
      <c r="B12" s="22" t="s">
        <v>14</v>
      </c>
      <c r="C12" s="28">
        <f>C13+C26</f>
        <v>45231.789592000001</v>
      </c>
      <c r="D12" s="28">
        <f>D13+D26</f>
        <v>43235.157366530002</v>
      </c>
      <c r="E12" s="95">
        <f>E13+E26</f>
        <v>42710.144795110005</v>
      </c>
      <c r="F12" s="43"/>
    </row>
    <row r="13" spans="1:9" s="7" customFormat="1" ht="14.45" customHeight="1">
      <c r="B13" s="75" t="s">
        <v>605</v>
      </c>
      <c r="C13" s="77">
        <f>C14</f>
        <v>44391.789592000001</v>
      </c>
      <c r="D13" s="77">
        <f>D14</f>
        <v>42580.516133960002</v>
      </c>
      <c r="E13" s="102">
        <f>E14</f>
        <v>42055.786362540006</v>
      </c>
      <c r="F13" s="43"/>
      <c r="G13"/>
    </row>
    <row r="14" spans="1:9" s="7" customFormat="1">
      <c r="B14" s="23" t="s">
        <v>606</v>
      </c>
      <c r="C14" s="37">
        <f>C15+C20</f>
        <v>44391.789592000001</v>
      </c>
      <c r="D14" s="37">
        <f>D15+D20</f>
        <v>42580.516133960002</v>
      </c>
      <c r="E14" s="103">
        <f>E15+E20</f>
        <v>42055.786362540006</v>
      </c>
      <c r="F14" s="43"/>
      <c r="G14"/>
    </row>
    <row r="15" spans="1:9" s="7" customFormat="1">
      <c r="B15" s="78" t="s">
        <v>607</v>
      </c>
      <c r="C15" s="91">
        <f>SUM(C16:C19)</f>
        <v>1284.405996</v>
      </c>
      <c r="D15" s="91">
        <f>SUM(D16:D19)</f>
        <v>1049.144221</v>
      </c>
      <c r="E15" s="100">
        <f>SUM(E16:E19)</f>
        <v>1036.81204658</v>
      </c>
      <c r="F15" s="43"/>
      <c r="G15"/>
    </row>
    <row r="16" spans="1:9" s="7" customFormat="1">
      <c r="B16" s="52" t="s">
        <v>608</v>
      </c>
      <c r="C16" s="72">
        <v>399.99599999999998</v>
      </c>
      <c r="D16" s="72">
        <v>381.77808800000003</v>
      </c>
      <c r="E16" s="94">
        <v>381.77328722000004</v>
      </c>
      <c r="F16" s="43"/>
      <c r="G16" s="93"/>
      <c r="H16" s="90"/>
      <c r="I16" s="90"/>
    </row>
    <row r="17" spans="2:8" s="7" customFormat="1">
      <c r="B17" s="52" t="s">
        <v>609</v>
      </c>
      <c r="C17" s="72">
        <v>683.82999600000005</v>
      </c>
      <c r="D17" s="72">
        <v>558.50849500000004</v>
      </c>
      <c r="E17" s="94">
        <v>548.37312194000003</v>
      </c>
      <c r="F17" s="43"/>
      <c r="G17"/>
      <c r="H17" s="270"/>
    </row>
    <row r="18" spans="2:8" s="7" customFormat="1">
      <c r="B18" s="52" t="s">
        <v>610</v>
      </c>
      <c r="C18" s="72">
        <v>153.78</v>
      </c>
      <c r="D18" s="72">
        <v>108.85763799999999</v>
      </c>
      <c r="E18" s="94">
        <v>106.66563742</v>
      </c>
      <c r="F18" s="43"/>
      <c r="G18"/>
    </row>
    <row r="19" spans="2:8" s="7" customFormat="1">
      <c r="B19" s="52" t="s">
        <v>611</v>
      </c>
      <c r="C19" s="72">
        <v>46.8</v>
      </c>
      <c r="D19" s="72">
        <v>0</v>
      </c>
      <c r="E19" s="94">
        <v>0</v>
      </c>
      <c r="F19" s="43"/>
      <c r="G19"/>
    </row>
    <row r="20" spans="2:8" s="7" customFormat="1">
      <c r="B20" s="78" t="s">
        <v>612</v>
      </c>
      <c r="C20" s="27">
        <f>SUM(C21:C25)</f>
        <v>43107.383596</v>
      </c>
      <c r="D20" s="27">
        <f>SUM(D21:D25)</f>
        <v>41531.371912959999</v>
      </c>
      <c r="E20" s="101">
        <f>SUM(E21:E25)</f>
        <v>41018.974315960004</v>
      </c>
      <c r="F20" s="43"/>
      <c r="G20"/>
    </row>
    <row r="21" spans="2:8" s="7" customFormat="1">
      <c r="B21" s="52" t="s">
        <v>613</v>
      </c>
      <c r="C21" s="92">
        <v>30658.570800000001</v>
      </c>
      <c r="D21" s="92">
        <v>29337.236039419997</v>
      </c>
      <c r="E21" s="99">
        <v>29254.697536760003</v>
      </c>
      <c r="F21" s="43"/>
      <c r="G21"/>
    </row>
    <row r="22" spans="2:8" s="7" customFormat="1">
      <c r="B22" s="52" t="s">
        <v>614</v>
      </c>
      <c r="C22" s="72">
        <v>84</v>
      </c>
      <c r="D22" s="72">
        <v>88.810417000000001</v>
      </c>
      <c r="E22" s="94">
        <v>88.065799999999996</v>
      </c>
      <c r="F22" s="43"/>
      <c r="G22"/>
    </row>
    <row r="23" spans="2:8" s="7" customFormat="1">
      <c r="B23" s="52" t="s">
        <v>3612</v>
      </c>
      <c r="C23" s="72">
        <v>216</v>
      </c>
      <c r="D23" s="72">
        <v>369.37200000000001</v>
      </c>
      <c r="E23" s="94">
        <v>327.37200000000001</v>
      </c>
      <c r="F23" s="43"/>
      <c r="G23"/>
    </row>
    <row r="24" spans="2:8" s="7" customFormat="1">
      <c r="B24" s="52" t="s">
        <v>615</v>
      </c>
      <c r="C24" s="72">
        <v>7613.0186400000002</v>
      </c>
      <c r="D24" s="72">
        <v>7369.9128165399998</v>
      </c>
      <c r="E24" s="94">
        <v>7360.7811861800001</v>
      </c>
      <c r="F24" s="43"/>
      <c r="G24"/>
    </row>
    <row r="25" spans="2:8" s="7" customFormat="1">
      <c r="B25" s="52" t="s">
        <v>616</v>
      </c>
      <c r="C25" s="72">
        <v>4535.7941559999999</v>
      </c>
      <c r="D25" s="72">
        <v>4366.0406400000002</v>
      </c>
      <c r="E25" s="94">
        <v>3988.0577930200002</v>
      </c>
      <c r="F25" s="43"/>
      <c r="G25"/>
    </row>
    <row r="26" spans="2:8" s="7" customFormat="1">
      <c r="B26" s="75" t="s">
        <v>57</v>
      </c>
      <c r="C26" s="76">
        <f t="shared" ref="C26:E27" si="0">C27</f>
        <v>840</v>
      </c>
      <c r="D26" s="76">
        <f t="shared" si="0"/>
        <v>654.64123257000006</v>
      </c>
      <c r="E26" s="102">
        <f t="shared" si="0"/>
        <v>654.35843256999999</v>
      </c>
      <c r="F26" s="43"/>
      <c r="G26"/>
    </row>
    <row r="27" spans="2:8" s="7" customFormat="1">
      <c r="B27" s="23" t="s">
        <v>618</v>
      </c>
      <c r="C27" s="37">
        <f t="shared" si="0"/>
        <v>840</v>
      </c>
      <c r="D27" s="37">
        <f t="shared" si="0"/>
        <v>654.64123257000006</v>
      </c>
      <c r="E27" s="94">
        <f t="shared" si="0"/>
        <v>654.35843256999999</v>
      </c>
      <c r="F27" s="43"/>
      <c r="G27"/>
    </row>
    <row r="28" spans="2:8" s="7" customFormat="1">
      <c r="B28" s="78" t="s">
        <v>619</v>
      </c>
      <c r="C28" s="91">
        <f>C29+C30</f>
        <v>840</v>
      </c>
      <c r="D28" s="91">
        <f>D29+D30</f>
        <v>654.64123257000006</v>
      </c>
      <c r="E28" s="101">
        <f>E29+E30</f>
        <v>654.35843256999999</v>
      </c>
      <c r="F28" s="43"/>
    </row>
    <row r="29" spans="2:8" s="7" customFormat="1">
      <c r="B29" s="52" t="s">
        <v>3613</v>
      </c>
      <c r="C29" s="72">
        <v>155.37245100000001</v>
      </c>
      <c r="D29" s="72">
        <v>121.2290969</v>
      </c>
      <c r="E29" s="99">
        <v>121.1708969</v>
      </c>
      <c r="F29" s="43"/>
    </row>
    <row r="30" spans="2:8" s="7" customFormat="1">
      <c r="B30" s="52" t="s">
        <v>3614</v>
      </c>
      <c r="C30" s="72">
        <v>684.62754900000004</v>
      </c>
      <c r="D30" s="72">
        <v>533.41213567</v>
      </c>
      <c r="E30" s="94">
        <v>533.18753566999999</v>
      </c>
      <c r="F30" s="43"/>
    </row>
    <row r="31" spans="2:8">
      <c r="B31" s="34" t="s">
        <v>45</v>
      </c>
      <c r="C31" s="30">
        <f>C13+C26</f>
        <v>45231.789592000001</v>
      </c>
      <c r="D31" s="30">
        <f>D13+D26</f>
        <v>43235.157366530002</v>
      </c>
      <c r="E31" s="98">
        <f>E13+E26</f>
        <v>42710.144795110005</v>
      </c>
      <c r="F31" s="43"/>
    </row>
    <row r="32" spans="2:8">
      <c r="B32" s="15" t="s">
        <v>26</v>
      </c>
      <c r="C32" s="16"/>
      <c r="D32" s="16"/>
      <c r="E32" s="16"/>
    </row>
    <row r="33" spans="2:6" ht="36.75" customHeight="1">
      <c r="B33" s="222" t="s">
        <v>4326</v>
      </c>
      <c r="C33" s="222"/>
      <c r="D33" s="222"/>
      <c r="E33" s="222"/>
      <c r="F33" s="8"/>
    </row>
    <row r="34" spans="2:6" ht="14.45" customHeight="1">
      <c r="B34" s="44" t="s">
        <v>617</v>
      </c>
      <c r="C34" s="44"/>
      <c r="D34" s="44"/>
      <c r="E34" s="44"/>
    </row>
    <row r="35" spans="2:6" ht="12.75" customHeight="1">
      <c r="B35" s="15" t="s">
        <v>46</v>
      </c>
      <c r="C35" s="16"/>
      <c r="D35" s="16"/>
      <c r="E35" s="16"/>
      <c r="F35" t="s">
        <v>3752</v>
      </c>
    </row>
    <row r="36" spans="2:6">
      <c r="B36" s="222" t="s">
        <v>3743</v>
      </c>
      <c r="C36" s="222"/>
      <c r="D36" s="222"/>
      <c r="E36" s="222"/>
    </row>
    <row r="37" spans="2:6" ht="20.25" customHeight="1">
      <c r="B37" s="222"/>
      <c r="C37" s="222"/>
      <c r="D37" s="222"/>
      <c r="E37" s="222"/>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D731B5-33F7-45C9-8BFB-6078379589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2024-12-17T18:58:38Z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