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5/Enero/"/>
    </mc:Choice>
  </mc:AlternateContent>
  <xr:revisionPtr revIDLastSave="100" documentId="8_{023C1B67-C2B0-43F1-B51D-8CCDF9064C7E}" xr6:coauthVersionLast="47" xr6:coauthVersionMax="47" xr10:uidLastSave="{541F734A-7B50-474F-8C0A-A9AFFBC4D80A}"/>
  <bookViews>
    <workbookView xWindow="-120" yWindow="-120" windowWidth="29040" windowHeight="15720" tabRatio="875" xr2:uid="{00000000-000D-0000-FFFF-FFFF00000000}"/>
  </bookViews>
  <sheets>
    <sheet name="Fiscal Mes" sheetId="71" r:id="rId1"/>
    <sheet name="Económica" sheetId="3" r:id="rId2"/>
    <sheet name="Institucional" sheetId="4" r:id="rId3"/>
    <sheet name="Funcional" sheetId="130" r:id="rId4"/>
    <sheet name="Género" sheetId="91" r:id="rId5"/>
    <sheet name="Cambio climático" sheetId="92" r:id="rId6"/>
    <sheet name="Objetal" sheetId="131" r:id="rId7"/>
    <sheet name="Proyectos de Inversión" sheetId="132" r:id="rId8"/>
    <sheet name="Subsidios Sociales" sheetId="6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0" localSheetId="5">#REF!</definedName>
    <definedName name="\0" localSheetId="4">#REF!</definedName>
    <definedName name="\0">#REF!</definedName>
    <definedName name="\A" localSheetId="5">#REF!</definedName>
    <definedName name="\A" localSheetId="4">#REF!</definedName>
    <definedName name="\A">#REF!</definedName>
    <definedName name="\B" localSheetId="5">#REF!</definedName>
    <definedName name="\B" localSheetId="4">#REF!</definedName>
    <definedName name="\B">#REF!</definedName>
    <definedName name="\bmiii">[1]Q6!$E$32:$AH$32</definedName>
    <definedName name="\C" localSheetId="5">#REF!</definedName>
    <definedName name="\C" localSheetId="4">#REF!</definedName>
    <definedName name="\C">#REF!</definedName>
    <definedName name="\cc" localSheetId="5">[2]Debt!#REF!</definedName>
    <definedName name="\cc" localSheetId="4">[2]Debt!#REF!</definedName>
    <definedName name="\cc">[2]Debt!#REF!</definedName>
    <definedName name="\D" localSheetId="5">#REF!</definedName>
    <definedName name="\D" localSheetId="4">#REF!</definedName>
    <definedName name="\D">#REF!</definedName>
    <definedName name="\E" localSheetId="5">#REF!</definedName>
    <definedName name="\E" localSheetId="4">#REF!</definedName>
    <definedName name="\E">#REF!</definedName>
    <definedName name="\F" localSheetId="5">#REF!</definedName>
    <definedName name="\F" localSheetId="4">#REF!</definedName>
    <definedName name="\F">#REF!</definedName>
    <definedName name="\G" localSheetId="4">#REF!</definedName>
    <definedName name="\G">#REF!</definedName>
    <definedName name="\gg">[2]Debt!#REF!</definedName>
    <definedName name="\H" localSheetId="5">#REF!</definedName>
    <definedName name="\H" localSheetId="4">#REF!</definedName>
    <definedName name="\H">#REF!</definedName>
    <definedName name="\I" localSheetId="5">#REF!</definedName>
    <definedName name="\I" localSheetId="4">#REF!</definedName>
    <definedName name="\I">#REF!</definedName>
    <definedName name="\J" localSheetId="5">#REF!</definedName>
    <definedName name="\J" localSheetId="4">#REF!</definedName>
    <definedName name="\J">#REF!</definedName>
    <definedName name="\K" localSheetId="4">#REF!</definedName>
    <definedName name="\K">#REF!</definedName>
    <definedName name="\kk">[2]Debt!#REF!</definedName>
    <definedName name="\L" localSheetId="5">#REF!</definedName>
    <definedName name="\L" localSheetId="4">#REF!</definedName>
    <definedName name="\L">#REF!</definedName>
    <definedName name="\M" localSheetId="5">#REF!</definedName>
    <definedName name="\M" localSheetId="4">#REF!</definedName>
    <definedName name="\M">#REF!</definedName>
    <definedName name="\N" localSheetId="5">#REF!</definedName>
    <definedName name="\N" localSheetId="4">#REF!</definedName>
    <definedName name="\N">#REF!</definedName>
    <definedName name="\Ñ" localSheetId="4">#REF!</definedName>
    <definedName name="\Ñ">#REF!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[3]BOP!#REF!</definedName>
    <definedName name="\T2">[3]BOP!#REF!</definedName>
    <definedName name="\tt">[2]Debt!#REF!</definedName>
    <definedName name="\U" localSheetId="5">#REF!</definedName>
    <definedName name="\U" localSheetId="4">#REF!</definedName>
    <definedName name="\U">#REF!</definedName>
    <definedName name="\V" localSheetId="5">#REF!</definedName>
    <definedName name="\V" localSheetId="4">#REF!</definedName>
    <definedName name="\V">#REF!</definedName>
    <definedName name="\W" localSheetId="5">#REF!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5">#REF!</definedName>
    <definedName name="_______FAL4" localSheetId="4">#REF!</definedName>
    <definedName name="_______FAL4">#REF!</definedName>
    <definedName name="_______FAL6" localSheetId="5">#REF!</definedName>
    <definedName name="_______FAL6" localSheetId="4">#REF!</definedName>
    <definedName name="_______FAL6">#REF!</definedName>
    <definedName name="_______FAL7" localSheetId="5">#REF!</definedName>
    <definedName name="_______FAL7" localSheetId="4">#REF!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5">#REF!</definedName>
    <definedName name="______AUS1" localSheetId="4">#REF!</definedName>
    <definedName name="______AUS1">#REF!</definedName>
    <definedName name="______DEG1" localSheetId="5">#REF!</definedName>
    <definedName name="______DEG1" localSheetId="4">#REF!</definedName>
    <definedName name="______DEG1">#REF!</definedName>
    <definedName name="______DKR1" localSheetId="5">#REF!</definedName>
    <definedName name="______DKR1" localSheetId="4">#REF!</definedName>
    <definedName name="______DKR1">#REF!</definedName>
    <definedName name="______ECU1" localSheetId="4">#REF!</definedName>
    <definedName name="______ECU1">#REF!</definedName>
    <definedName name="______ESC1" localSheetId="4">#REF!</definedName>
    <definedName name="______ESC1">#REF!</definedName>
    <definedName name="______FAL2" localSheetId="4">#REF!</definedName>
    <definedName name="______FAL2">#REF!</definedName>
    <definedName name="______FAL3" localSheetId="4">#REF!</definedName>
    <definedName name="______FAL3">#REF!</definedName>
    <definedName name="______FAL4" localSheetId="4">#REF!</definedName>
    <definedName name="______FAL4">#REF!</definedName>
    <definedName name="______FAL5" localSheetId="4">#REF!</definedName>
    <definedName name="______FAL5">#REF!</definedName>
    <definedName name="______FAL6" localSheetId="4">#REF!</definedName>
    <definedName name="______FAL6">#REF!</definedName>
    <definedName name="______FAL7" localSheetId="4">#REF!</definedName>
    <definedName name="______FAL7">#REF!</definedName>
    <definedName name="______FMK1" localSheetId="4">#REF!</definedName>
    <definedName name="______FMK1">#REF!</definedName>
    <definedName name="______IKR1" localSheetId="4">#REF!</definedName>
    <definedName name="______IKR1">#REF!</definedName>
    <definedName name="______IRP1" localSheetId="4">#REF!</definedName>
    <definedName name="______IRP1">#REF!</definedName>
    <definedName name="______LIT1" localSheetId="4">#REF!</definedName>
    <definedName name="______LIT1">#REF!</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5">#REF!</definedName>
    <definedName name="______MEX1" localSheetId="4">#REF!</definedName>
    <definedName name="______MEX1">#REF!</definedName>
    <definedName name="______PTA1" localSheetId="5">#REF!</definedName>
    <definedName name="______PTA1" localSheetId="4">#REF!</definedName>
    <definedName name="______PTA1">#REF!</definedName>
    <definedName name="______ROS1">#N/A</definedName>
    <definedName name="______ROS2">#N/A</definedName>
    <definedName name="______ROS3">#N/A</definedName>
    <definedName name="______ROS4">#N/A</definedName>
    <definedName name="______SAR1" localSheetId="5">#REF!</definedName>
    <definedName name="______SAR1" localSheetId="4">#REF!</definedName>
    <definedName name="______SAR1">#REF!</definedName>
    <definedName name="______SRT11" localSheetId="5" hidden="1">{"Minpmon",#N/A,FALSE,"Monthinput"}</definedName>
    <definedName name="______SRT11" localSheetId="4"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5">#REF!</definedName>
    <definedName name="_____AUS1" localSheetId="4">#REF!</definedName>
    <definedName name="_____AUS1">#REF!</definedName>
    <definedName name="_____DEG1" localSheetId="5">#REF!</definedName>
    <definedName name="_____DEG1" localSheetId="4">#REF!</definedName>
    <definedName name="_____DEG1">#REF!</definedName>
    <definedName name="_____DKR1" localSheetId="5">#REF!</definedName>
    <definedName name="_____DKR1" localSheetId="4">#REF!</definedName>
    <definedName name="_____DKR1">#REF!</definedName>
    <definedName name="_____ECU1" localSheetId="4">#REF!</definedName>
    <definedName name="_____ECU1">#REF!</definedName>
    <definedName name="_____ESC1" localSheetId="4">#REF!</definedName>
    <definedName name="_____ESC1">#REF!</definedName>
    <definedName name="_____FAL2" localSheetId="4">#REF!</definedName>
    <definedName name="_____FAL2">#REF!</definedName>
    <definedName name="_____FAL3" localSheetId="4">#REF!</definedName>
    <definedName name="_____FAL3">#REF!</definedName>
    <definedName name="_____FAL4" localSheetId="4">#REF!</definedName>
    <definedName name="_____FAL4">#REF!</definedName>
    <definedName name="_____FAL5" localSheetId="4">#REF!</definedName>
    <definedName name="_____FAL5">#REF!</definedName>
    <definedName name="_____FAL6" localSheetId="4">#REF!</definedName>
    <definedName name="_____FAL6">#REF!</definedName>
    <definedName name="_____FAL7" localSheetId="4">#REF!</definedName>
    <definedName name="_____FAL7">#REF!</definedName>
    <definedName name="_____FMK1" localSheetId="4">#REF!</definedName>
    <definedName name="_____FMK1">#REF!</definedName>
    <definedName name="_____IKR1" localSheetId="4">#REF!</definedName>
    <definedName name="_____IKR1">#REF!</definedName>
    <definedName name="_____IRP1" localSheetId="4">#REF!</definedName>
    <definedName name="_____IRP1">#REF!</definedName>
    <definedName name="_____LIT1" localSheetId="4">#REF!</definedName>
    <definedName name="_____LIT1">#REF!</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5">#REF!</definedName>
    <definedName name="_____MEX1" localSheetId="4">#REF!</definedName>
    <definedName name="_____MEX1">#REF!</definedName>
    <definedName name="_____PTA1" localSheetId="5">#REF!</definedName>
    <definedName name="_____PTA1" localSheetId="4">#REF!</definedName>
    <definedName name="_____PTA1">#REF!</definedName>
    <definedName name="_____ROS1">#N/A</definedName>
    <definedName name="_____ROS2">#N/A</definedName>
    <definedName name="_____ROS3">#N/A</definedName>
    <definedName name="_____ROS4">#N/A</definedName>
    <definedName name="_____SAR1" localSheetId="5">#REF!</definedName>
    <definedName name="_____SAR1" localSheetId="4">#REF!</definedName>
    <definedName name="_____SAR1">#REF!</definedName>
    <definedName name="_____SRT11" localSheetId="5" hidden="1">{"Minpmon",#N/A,FALSE,"Monthinput"}</definedName>
    <definedName name="_____SRT11" localSheetId="4" hidden="1">{"Minpmon",#N/A,FALSE,"Monthinput"}</definedName>
    <definedName name="_____SRT11" hidden="1">{"Minpmon",#N/A,FALSE,"Monthinput"}</definedName>
    <definedName name="_____tAB4">'[6]shared data'!$A$1:$G$71</definedName>
    <definedName name="_____tnt1">#N/A</definedName>
    <definedName name="_____TOT58" localSheetId="5">[7]GROWTH!#REF!</definedName>
    <definedName name="_____TOT58" localSheetId="4">[7]GROWTH!#REF!</definedName>
    <definedName name="_____TOT58">[7]GROWTH!#REF!</definedName>
    <definedName name="____asd1">#N/A</definedName>
    <definedName name="____AUS1" localSheetId="5">#REF!</definedName>
    <definedName name="____AUS1" localSheetId="4">#REF!</definedName>
    <definedName name="____AUS1">#REF!</definedName>
    <definedName name="____DEG1" localSheetId="5">#REF!</definedName>
    <definedName name="____DEG1" localSheetId="4">#REF!</definedName>
    <definedName name="____DEG1">#REF!</definedName>
    <definedName name="____DKR1" localSheetId="5">#REF!</definedName>
    <definedName name="____DKR1" localSheetId="4">#REF!</definedName>
    <definedName name="____DKR1">#REF!</definedName>
    <definedName name="____ECU1" localSheetId="4">#REF!</definedName>
    <definedName name="____ECU1">#REF!</definedName>
    <definedName name="____ESC1" localSheetId="4">#REF!</definedName>
    <definedName name="____ESC1">#REF!</definedName>
    <definedName name="____FAL2" localSheetId="4">#REF!</definedName>
    <definedName name="____FAL2">#REF!</definedName>
    <definedName name="____FAL3" localSheetId="4">#REF!</definedName>
    <definedName name="____FAL3">#REF!</definedName>
    <definedName name="____FAL4" localSheetId="4">#REF!</definedName>
    <definedName name="____FAL4">#REF!</definedName>
    <definedName name="____FAL5" localSheetId="4">#REF!</definedName>
    <definedName name="____FAL5">#REF!</definedName>
    <definedName name="____FAL6" localSheetId="4">#REF!</definedName>
    <definedName name="____FAL6">#REF!</definedName>
    <definedName name="____FAL7" localSheetId="4">#REF!</definedName>
    <definedName name="____FAL7">#REF!</definedName>
    <definedName name="____FMK1" localSheetId="4">#REF!</definedName>
    <definedName name="____FMK1">#REF!</definedName>
    <definedName name="____IKR1" localSheetId="4">#REF!</definedName>
    <definedName name="____IKR1">#REF!</definedName>
    <definedName name="____IRP1" localSheetId="4">#REF!</definedName>
    <definedName name="____IRP1">#REF!</definedName>
    <definedName name="____LIT1" localSheetId="4">#REF!</definedName>
    <definedName name="____LIT1">#REF!</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5">#REF!</definedName>
    <definedName name="____MEX1" localSheetId="4">#REF!</definedName>
    <definedName name="____MEX1">#REF!</definedName>
    <definedName name="____PTA1" localSheetId="5">#REF!</definedName>
    <definedName name="____PTA1" localSheetId="4">#REF!</definedName>
    <definedName name="____PTA1">#REF!</definedName>
    <definedName name="____ROS1">#N/A</definedName>
    <definedName name="____ROS2">#N/A</definedName>
    <definedName name="____ROS3">#N/A</definedName>
    <definedName name="____ROS4">#N/A</definedName>
    <definedName name="____SAR1" localSheetId="5">#REF!</definedName>
    <definedName name="____SAR1" localSheetId="4">#REF!</definedName>
    <definedName name="____SAR1">#REF!</definedName>
    <definedName name="____SRT11" localSheetId="5" hidden="1">{"Minpmon",#N/A,FALSE,"Monthinput"}</definedName>
    <definedName name="____SRT11" localSheetId="4" hidden="1">{"Minpmon",#N/A,FALSE,"Monthinput"}</definedName>
    <definedName name="____SRT11" hidden="1">{"Minpmon",#N/A,FALSE,"Monthinput"}</definedName>
    <definedName name="____tAB4">'[6]shared data'!$A$1:$G$71</definedName>
    <definedName name="____tnt1">#N/A</definedName>
    <definedName name="____TOT58" localSheetId="5">[7]GROWTH!#REF!</definedName>
    <definedName name="____TOT58" localSheetId="4">[7]GROWTH!#REF!</definedName>
    <definedName name="____TOT58">[7]GROWTH!#REF!</definedName>
    <definedName name="___asd1">#N/A</definedName>
    <definedName name="___AUS1" localSheetId="5">#REF!</definedName>
    <definedName name="___AUS1" localSheetId="4">#REF!</definedName>
    <definedName name="___AUS1">#REF!</definedName>
    <definedName name="___DEG1" localSheetId="5">#REF!</definedName>
    <definedName name="___DEG1" localSheetId="4">#REF!</definedName>
    <definedName name="___DEG1">#REF!</definedName>
    <definedName name="___DKR1" localSheetId="5">#REF!</definedName>
    <definedName name="___DKR1" localSheetId="4">#REF!</definedName>
    <definedName name="___DKR1">#REF!</definedName>
    <definedName name="___ECU1" localSheetId="4">#REF!</definedName>
    <definedName name="___ECU1">#REF!</definedName>
    <definedName name="___ESC1" localSheetId="4">#REF!</definedName>
    <definedName name="___ESC1">#REF!</definedName>
    <definedName name="___F" hidden="1">'[8]Fax a enviar'!#REF!</definedName>
    <definedName name="___FAL2" localSheetId="5">#REF!</definedName>
    <definedName name="___FAL2" localSheetId="4">#REF!</definedName>
    <definedName name="___FAL2">#REF!</definedName>
    <definedName name="___FAL3" localSheetId="5">#REF!</definedName>
    <definedName name="___FAL3" localSheetId="4">#REF!</definedName>
    <definedName name="___FAL3">#REF!</definedName>
    <definedName name="___FAL4" localSheetId="5">#REF!</definedName>
    <definedName name="___FAL4" localSheetId="4">#REF!</definedName>
    <definedName name="___FAL4">#REF!</definedName>
    <definedName name="___FAL5" localSheetId="4">#REF!</definedName>
    <definedName name="___FAL5">#REF!</definedName>
    <definedName name="___FAL6" localSheetId="4">#REF!</definedName>
    <definedName name="___FAL6">#REF!</definedName>
    <definedName name="___FAL7" localSheetId="4">#REF!</definedName>
    <definedName name="___FAL7">#REF!</definedName>
    <definedName name="___FMK1" localSheetId="4">#REF!</definedName>
    <definedName name="___FMK1">#REF!</definedName>
    <definedName name="___IKR1" localSheetId="4">#REF!</definedName>
    <definedName name="___IKR1">#REF!</definedName>
    <definedName name="___IRP1" localSheetId="4">#REF!</definedName>
    <definedName name="___IRP1">#REF!</definedName>
    <definedName name="___LIT1" localSheetId="4">#REF!</definedName>
    <definedName name="___LIT1">#REF!</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5">#REF!</definedName>
    <definedName name="___MEX1" localSheetId="4">#REF!</definedName>
    <definedName name="___MEX1">#REF!</definedName>
    <definedName name="___PTA1" localSheetId="5">#REF!</definedName>
    <definedName name="___PTA1" localSheetId="4">#REF!</definedName>
    <definedName name="___PTA1">#REF!</definedName>
    <definedName name="___ROS1">#N/A</definedName>
    <definedName name="___ROS2">#N/A</definedName>
    <definedName name="___ROS3">#N/A</definedName>
    <definedName name="___ROS4">#N/A</definedName>
    <definedName name="___SAR1" localSheetId="5">#REF!</definedName>
    <definedName name="___SAR1" localSheetId="4">#REF!</definedName>
    <definedName name="___SAR1">#REF!</definedName>
    <definedName name="___SRT11" localSheetId="5" hidden="1">{"Minpmon",#N/A,FALSE,"Monthinput"}</definedName>
    <definedName name="___SRT11" localSheetId="4" hidden="1">{"Minpmon",#N/A,FALSE,"Monthinput"}</definedName>
    <definedName name="___SRT11" hidden="1">{"Minpmon",#N/A,FALSE,"Monthinput"}</definedName>
    <definedName name="___tAB4">'[6]shared data'!$A$1:$G$71</definedName>
    <definedName name="___tnt1">#N/A</definedName>
    <definedName name="___TOT58" localSheetId="5">[7]GROWTH!#REF!</definedName>
    <definedName name="___TOT58" localSheetId="4">[7]GROWTH!#REF!</definedName>
    <definedName name="___TOT58">[7]GROWTH!#REF!</definedName>
    <definedName name="__10FA_L" localSheetId="5">#REF!</definedName>
    <definedName name="__10FA_L" localSheetId="4">#REF!</definedName>
    <definedName name="__10FA_L">#REF!</definedName>
    <definedName name="__11GAZ_LIABS" localSheetId="5">#REF!</definedName>
    <definedName name="__11GAZ_LIABS" localSheetId="4">#REF!</definedName>
    <definedName name="__11GAZ_LIABS">#REF!</definedName>
    <definedName name="__123Graph_A" localSheetId="5" hidden="1">[9]C!#REF!</definedName>
    <definedName name="__123Graph_A" localSheetId="4" hidden="1">[9]C!#REF!</definedName>
    <definedName name="__123Graph_A" hidden="1">[9]C!#REF!</definedName>
    <definedName name="__123Graph_AChart1" localSheetId="5" hidden="1">[10]IN_Cable!#REF!</definedName>
    <definedName name="__123Graph_AChart1" localSheetId="4"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5" hidden="1">#REF!</definedName>
    <definedName name="__123Graph_ADEBT" localSheetId="4" hidden="1">#REF!</definedName>
    <definedName name="__123Graph_ADEBT" hidden="1">#REF!</definedName>
    <definedName name="__123Graph_ADIFFERENTIAL" localSheetId="4" hidden="1">[11]TAB25b!#REF!</definedName>
    <definedName name="__123Graph_ADIFFERENTIAL" hidden="1">[11]TAB25b!#REF!</definedName>
    <definedName name="__123Graph_AINTEREST" localSheetId="4" hidden="1">[11]TAB25b!#REF!</definedName>
    <definedName name="__123Graph_AINTEREST" hidden="1">[11]TAB25b!#REF!</definedName>
    <definedName name="__123Graph_AREER" hidden="1">[12]ER!#REF!</definedName>
    <definedName name="__123Graph_ASPREAD" hidden="1">[11]TAB25b!#REF!</definedName>
    <definedName name="__123Graph_B" localSheetId="5" hidden="1">[13]FLUJO!$B$7929:$C$7929</definedName>
    <definedName name="__123Graph_B" localSheetId="4" hidden="1">[13]FLUJO!$B$7929:$C$7929</definedName>
    <definedName name="__123Graph_B" hidden="1">[14]FLUJO!$B$7929:$C$7929</definedName>
    <definedName name="__123Graph_BChart1" localSheetId="5" hidden="1">#REF!</definedName>
    <definedName name="__123Graph_BChart1" localSheetId="4" hidden="1">#REF!</definedName>
    <definedName name="__123Graph_BChart1" hidden="1">#REF!</definedName>
    <definedName name="__123Graph_BChart2" localSheetId="5" hidden="1">#REF!</definedName>
    <definedName name="__123Graph_BChart2" localSheetId="4" hidden="1">#REF!</definedName>
    <definedName name="__123Graph_BChart2" hidden="1">#REF!</definedName>
    <definedName name="__123Graph_BChart3" localSheetId="5" hidden="1">#REF!</definedName>
    <definedName name="__123Graph_BChart3" localSheetId="4" hidden="1">#REF!</definedName>
    <definedName name="__123Graph_BChart3" hidden="1">#REF!</definedName>
    <definedName name="__123Graph_BChart4" localSheetId="4" hidden="1">#REF!</definedName>
    <definedName name="__123Graph_BChart4" hidden="1">#REF!</definedName>
    <definedName name="__123Graph_BChart5" localSheetId="4" hidden="1">#REF!</definedName>
    <definedName name="__123Graph_BChart5" hidden="1">#REF!</definedName>
    <definedName name="__123Graph_BChart6" localSheetId="4" hidden="1">#REF!</definedName>
    <definedName name="__123Graph_BChart6" hidden="1">#REF!</definedName>
    <definedName name="__123Graph_BChart7" localSheetId="4" hidden="1">#REF!</definedName>
    <definedName name="__123Graph_BChart7" hidden="1">#REF!</definedName>
    <definedName name="__123Graph_BCurrent" localSheetId="4" hidden="1">[15]G!#REF!</definedName>
    <definedName name="__123Graph_BCurrent" hidden="1">[15]G!#REF!</definedName>
    <definedName name="__123Graph_BDEBT" localSheetId="5" hidden="1">#REF!</definedName>
    <definedName name="__123Graph_BDEBT" localSheetId="4" hidden="1">#REF!</definedName>
    <definedName name="__123Graph_BDEBT" hidden="1">#REF!</definedName>
    <definedName name="__123Graph_BINTEREST" localSheetId="4" hidden="1">[11]TAB25b!#REF!</definedName>
    <definedName name="__123Graph_BINTEREST" hidden="1">[11]TAB25b!#REF!</definedName>
    <definedName name="__123Graph_BREER" localSheetId="4" hidden="1">[12]ER!#REF!</definedName>
    <definedName name="__123Graph_BREER" hidden="1">[12]ER!#REF!</definedName>
    <definedName name="__123Graph_C" localSheetId="5" hidden="1">[13]FLUJO!$B$7936:$C$7936</definedName>
    <definedName name="__123Graph_C" localSheetId="4" hidden="1">[13]FLUJO!$B$7936:$C$7936</definedName>
    <definedName name="__123Graph_C" hidden="1">[14]FLUJO!$B$7936:$C$7936</definedName>
    <definedName name="__123Graph_CCurrent" localSheetId="5" hidden="1">'[16]Base Original'!#REF!</definedName>
    <definedName name="__123Graph_CCurrent" localSheetId="4" hidden="1">'[16]Base Original'!#REF!</definedName>
    <definedName name="__123Graph_CCurrent" hidden="1">'[16]Base Original'!#REF!</definedName>
    <definedName name="__123Graph_CREER" localSheetId="5" hidden="1">[12]ER!#REF!</definedName>
    <definedName name="__123Graph_CREER" localSheetId="4" hidden="1">[12]ER!#REF!</definedName>
    <definedName name="__123Graph_CREER" hidden="1">[12]ER!#REF!</definedName>
    <definedName name="__123Graph_D" localSheetId="5" hidden="1">[13]FLUJO!$B$7942:$C$7942</definedName>
    <definedName name="__123Graph_D" localSheetId="4" hidden="1">[13]FLUJO!$B$7942:$C$7942</definedName>
    <definedName name="__123Graph_D" hidden="1">[14]FLUJO!$B$7942:$C$7942</definedName>
    <definedName name="__123Graph_DCurrent" localSheetId="5" hidden="1">'[16]Base Original'!#REF!</definedName>
    <definedName name="__123Graph_DCurrent" localSheetId="4" hidden="1">'[16]Base Original'!#REF!</definedName>
    <definedName name="__123Graph_DCurrent" hidden="1">'[16]Base Original'!#REF!</definedName>
    <definedName name="__123Graph_E" localSheetId="5" hidden="1">[9]C!#REF!</definedName>
    <definedName name="__123Graph_E" localSheetId="4" hidden="1">[9]C!#REF!</definedName>
    <definedName name="__123Graph_E" hidden="1">[9]C!#REF!</definedName>
    <definedName name="__123Graph_ECurrent" localSheetId="5" hidden="1">'[16]Base Original'!#REF!</definedName>
    <definedName name="__123Graph_ECurrent" localSheetId="4" hidden="1">'[16]Base Original'!#REF!</definedName>
    <definedName name="__123Graph_ECurrent" hidden="1">'[16]Base Original'!#REF!</definedName>
    <definedName name="__123Graph_F" localSheetId="5" hidden="1">[9]C!#REF!</definedName>
    <definedName name="__123Graph_F" localSheetId="4" hidden="1">[9]C!#REF!</definedName>
    <definedName name="__123Graph_F" hidden="1">[9]C!#REF!</definedName>
    <definedName name="__123Graph_FCurrent" localSheetId="5" hidden="1">[17]Base!#REF!</definedName>
    <definedName name="__123Graph_FCurrent" localSheetId="4" hidden="1">[17]Base!#REF!</definedName>
    <definedName name="__123Graph_FCurrent" hidden="1">[17]Base!#REF!</definedName>
    <definedName name="__123Graph_X" localSheetId="5" hidden="1">[13]FLUJO!$B$7906:$C$7906</definedName>
    <definedName name="__123Graph_X" localSheetId="4" hidden="1">[13]FLUJO!$B$7906:$C$7906</definedName>
    <definedName name="__123Graph_X" hidden="1">[14]FLUJO!$B$7906:$C$7906</definedName>
    <definedName name="__123Graph_XDIFFERENTIAL" localSheetId="5" hidden="1">[11]TAB25b!#REF!</definedName>
    <definedName name="__123Graph_XDIFFERENTIAL" localSheetId="4" hidden="1">[11]TAB25b!#REF!</definedName>
    <definedName name="__123Graph_XDIFFERENTIAL" hidden="1">[11]TAB25b!#REF!</definedName>
    <definedName name="__123Graph_XSPREAD" localSheetId="5" hidden="1">[11]TAB25b!#REF!</definedName>
    <definedName name="__123Graph_XSPREAD" localSheetId="4" hidden="1">[11]TAB25b!#REF!</definedName>
    <definedName name="__123Graph_XSPREAD" hidden="1">[11]TAB25b!#REF!</definedName>
    <definedName name="__12INT_RESERVES" localSheetId="5">#REF!</definedName>
    <definedName name="__12INT_RESERVES" localSheetId="4">#REF!</definedName>
    <definedName name="__12INT_RESERVES">#REF!</definedName>
    <definedName name="__1r" localSheetId="5">#REF!</definedName>
    <definedName name="__1r" localSheetId="4">#REF!</definedName>
    <definedName name="__1r">#REF!</definedName>
    <definedName name="__2Macros_Import_.qbop" localSheetId="4">[18]!'[Macros Import].qbop'</definedName>
    <definedName name="__2Macros_Import_.qbop">[18]!'[Macros Import].qbop'</definedName>
    <definedName name="__3__123Graph_ACPI_ER_LOG" localSheetId="5" hidden="1">[12]ER!#REF!</definedName>
    <definedName name="__3__123Graph_ACPI_ER_LOG" localSheetId="4" hidden="1">[12]ER!#REF!</definedName>
    <definedName name="__3__123Graph_ACPI_ER_LOG" hidden="1">[12]ER!#REF!</definedName>
    <definedName name="__4__123Graph_BCPI_ER_LOG" localSheetId="5" hidden="1">[12]ER!#REF!</definedName>
    <definedName name="__4__123Graph_BCPI_ER_LOG" localSheetId="4" hidden="1">[12]ER!#REF!</definedName>
    <definedName name="__4__123Graph_BCPI_ER_LOG" hidden="1">[12]ER!#REF!</definedName>
    <definedName name="__5__123Graph_BIBA_IBRD" localSheetId="5" hidden="1">[12]WB!#REF!</definedName>
    <definedName name="__5__123Graph_BIBA_IBRD" localSheetId="4" hidden="1">[12]WB!#REF!</definedName>
    <definedName name="__5__123Graph_BIBA_IBRD" hidden="1">[12]WB!#REF!</definedName>
    <definedName name="__6B.2_B.3" localSheetId="5">#REF!</definedName>
    <definedName name="__6B.2_B.3" localSheetId="4">#REF!</definedName>
    <definedName name="__6B.2_B.3">#REF!</definedName>
    <definedName name="__7B.4___5" localSheetId="5">#REF!</definedName>
    <definedName name="__7B.4___5" localSheetId="4">#REF!</definedName>
    <definedName name="__7B.4___5">#REF!</definedName>
    <definedName name="__8CONSOL_B2" localSheetId="5">#REF!</definedName>
    <definedName name="__8CONSOL_B2" localSheetId="4">#REF!</definedName>
    <definedName name="__8CONSOL_B2">#REF!</definedName>
    <definedName name="__9CONSOL_DEPOSITS" localSheetId="5">'[19]A 11'!#REF!</definedName>
    <definedName name="__9CONSOL_DEPOSITS" localSheetId="4">'[19]A 11'!#REF!</definedName>
    <definedName name="__9CONSOL_DEPOSITS">'[19]A 11'!#REF!</definedName>
    <definedName name="__asd1">[5]!__asd1</definedName>
    <definedName name="__AUS1" localSheetId="5">#REF!</definedName>
    <definedName name="__AUS1" localSheetId="4">#REF!</definedName>
    <definedName name="__AUS1">#REF!</definedName>
    <definedName name="__BOP2" localSheetId="5">[20]BoP!#REF!</definedName>
    <definedName name="__BOP2" localSheetId="4">[20]BoP!#REF!</definedName>
    <definedName name="__BOP2">[20]BoP!#REF!</definedName>
    <definedName name="__DEG1" localSheetId="5">#REF!</definedName>
    <definedName name="__DEG1" localSheetId="4">#REF!</definedName>
    <definedName name="__DEG1">#REF!</definedName>
    <definedName name="__DKR1" localSheetId="5">#REF!</definedName>
    <definedName name="__DKR1" localSheetId="4">#REF!</definedName>
    <definedName name="__DKR1">#REF!</definedName>
    <definedName name="__ECU1" localSheetId="5">#REF!</definedName>
    <definedName name="__ECU1" localSheetId="4">#REF!</definedName>
    <definedName name="__ECU1">#REF!</definedName>
    <definedName name="__END94" localSheetId="4">#REF!</definedName>
    <definedName name="__END94">#REF!</definedName>
    <definedName name="__ESC1" localSheetId="4">#REF!</definedName>
    <definedName name="__ESC1">#REF!</definedName>
    <definedName name="__F" hidden="1">'[8]Fax a enviar'!#REF!</definedName>
    <definedName name="__FAL2" localSheetId="5">#REF!</definedName>
    <definedName name="__FAL2" localSheetId="4">#REF!</definedName>
    <definedName name="__FAL2">#REF!</definedName>
    <definedName name="__FAL3" localSheetId="5">#REF!</definedName>
    <definedName name="__FAL3" localSheetId="4">#REF!</definedName>
    <definedName name="__FAL3">#REF!</definedName>
    <definedName name="__FAL4" localSheetId="5">#REF!</definedName>
    <definedName name="__FAL4" localSheetId="4">#REF!</definedName>
    <definedName name="__FAL4">#REF!</definedName>
    <definedName name="__FAL5" localSheetId="4">#REF!</definedName>
    <definedName name="__FAL5">#REF!</definedName>
    <definedName name="__FAL6" localSheetId="4">#REF!</definedName>
    <definedName name="__FAL6">#REF!</definedName>
    <definedName name="__FAL7" localSheetId="4">#REF!</definedName>
    <definedName name="__FAL7">#REF!</definedName>
    <definedName name="__FMK1" localSheetId="4">#REF!</definedName>
    <definedName name="__FMK1">#REF!</definedName>
    <definedName name="__IKR1" localSheetId="4">#REF!</definedName>
    <definedName name="__IKR1">#REF!</definedName>
    <definedName name="__IRP1" localSheetId="4">#REF!</definedName>
    <definedName name="__IRP1">#REF!</definedName>
    <definedName name="__LIT1" localSheetId="4">#REF!</definedName>
    <definedName name="__LIT1">#REF!</definedName>
    <definedName name="__MEX1" localSheetId="4">#REF!</definedName>
    <definedName name="__MEX1">#REF!</definedName>
    <definedName name="__PTA1" localSheetId="4">#REF!</definedName>
    <definedName name="__PTA1">#REF!</definedName>
    <definedName name="__RES2">[20]RES!#REF!</definedName>
    <definedName name="__ROS1">#N/A</definedName>
    <definedName name="__ROS2">#N/A</definedName>
    <definedName name="__ROS3">#N/A</definedName>
    <definedName name="__ROS4">#N/A</definedName>
    <definedName name="__SAR1" localSheetId="5">#REF!</definedName>
    <definedName name="__SAR1" localSheetId="4">#REF!</definedName>
    <definedName name="__SAR1">#REF!</definedName>
    <definedName name="__SUM2" localSheetId="5">#REF!</definedName>
    <definedName name="__SUM2" localSheetId="4">#REF!</definedName>
    <definedName name="__SUM2">#REF!</definedName>
    <definedName name="__TAB1" localSheetId="5">#REF!</definedName>
    <definedName name="__TAB1" localSheetId="4">#REF!</definedName>
    <definedName name="__TAB1">#REF!</definedName>
    <definedName name="__Tab19" localSheetId="4">#REF!</definedName>
    <definedName name="__Tab19">#REF!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'[6]shared data'!$A$1:$G$71</definedName>
    <definedName name="__tnt1">[5]!__tnt1</definedName>
    <definedName name="__TOT58" localSheetId="5">[7]GROWTH!#REF!</definedName>
    <definedName name="__TOT58" localSheetId="4">[7]GROWTH!#REF!</definedName>
    <definedName name="__TOT58">[7]GROWTH!#REF!</definedName>
    <definedName name="__WB2" localSheetId="5">#REF!</definedName>
    <definedName name="__WB2" localSheetId="4">#REF!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5">[22]Afiliados!#REF!</definedName>
    <definedName name="_10_0GRÁFICO_N_10.2" localSheetId="4">[22]Afiliados!#REF!</definedName>
    <definedName name="_10_0GRÁFICO_N_10.2">[22]Afiliados!#REF!</definedName>
    <definedName name="_10FA_L" localSheetId="5">#REF!</definedName>
    <definedName name="_10FA_L" localSheetId="4">#REF!</definedName>
    <definedName name="_10FA_L">#REF!</definedName>
    <definedName name="_11__123Graph_AFIG_D" localSheetId="5" hidden="1">#REF!</definedName>
    <definedName name="_11__123Graph_AFIG_D" localSheetId="4" hidden="1">#REF!</definedName>
    <definedName name="_11__123Graph_AFIG_D" hidden="1">#REF!</definedName>
    <definedName name="_11__123Graph_BCPI_ER_LOG" localSheetId="5" hidden="1">[21]ER!#REF!</definedName>
    <definedName name="_11__123Graph_BCPI_ER_LOG" localSheetId="4" hidden="1">[21]ER!#REF!</definedName>
    <definedName name="_11__123Graph_BCPI_ER_LOG" hidden="1">[21]ER!#REF!</definedName>
    <definedName name="_11absorc" localSheetId="5">[23]Programa!#REF!</definedName>
    <definedName name="_11absorc" localSheetId="4">[23]Programa!#REF!</definedName>
    <definedName name="_11absorc">[23]Programa!#REF!</definedName>
    <definedName name="_11GAZ_LIABS" localSheetId="5">#REF!</definedName>
    <definedName name="_11GAZ_LIABS" localSheetId="4">#REF!</definedName>
    <definedName name="_11GAZ_LIABS">#REF!</definedName>
    <definedName name="_12__123Graph_AIBA_IBRD" hidden="1">[21]WB!$Q$62:$AK$62</definedName>
    <definedName name="_12__123Graph_BIBA_IBRD" localSheetId="5" hidden="1">[21]WB!#REF!</definedName>
    <definedName name="_12__123Graph_BIBA_IBRD" localSheetId="4" hidden="1">[21]WB!#REF!</definedName>
    <definedName name="_12__123Graph_BIBA_IBRD" hidden="1">[21]WB!#REF!</definedName>
    <definedName name="_12c" localSheetId="5">[23]Programa!#REF!</definedName>
    <definedName name="_12c" localSheetId="4">[23]Programa!#REF!</definedName>
    <definedName name="_12c">[23]Programa!#REF!</definedName>
    <definedName name="_12INT_RESERVES" localSheetId="5">#REF!</definedName>
    <definedName name="_12INT_RESERVES" localSheetId="4">#REF!</definedName>
    <definedName name="_12INT_RESERVES">#REF!</definedName>
    <definedName name="_15Macros_Import_.qbop" localSheetId="4">[18]!'[Macros Import].qbop'</definedName>
    <definedName name="_15Macros_Import_.qbop">[18]!'[Macros Import].qbop'</definedName>
    <definedName name="_16__123Graph_ATERMS_OF_TRADE" localSheetId="5" hidden="1">#REF!</definedName>
    <definedName name="_16__123Graph_ATERMS_OF_TRADE" localSheetId="4"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5" hidden="1">[21]ER!#REF!</definedName>
    <definedName name="_19__123Graph_BCPI_ER_LOG" localSheetId="4" hidden="1">[21]ER!#REF!</definedName>
    <definedName name="_19__123Graph_BCPI_ER_LOG" hidden="1">[21]ER!#REF!</definedName>
    <definedName name="_1981" localSheetId="5">#REF!</definedName>
    <definedName name="_1981" localSheetId="4">#REF!</definedName>
    <definedName name="_1981">#REF!</definedName>
    <definedName name="_1982" localSheetId="5">#REF!</definedName>
    <definedName name="_1982" localSheetId="4">#REF!</definedName>
    <definedName name="_1982">#REF!</definedName>
    <definedName name="_1983" localSheetId="5">#REF!</definedName>
    <definedName name="_1983" localSheetId="4">#REF!</definedName>
    <definedName name="_1983">#REF!</definedName>
    <definedName name="_1984">#REF!</definedName>
    <definedName name="_1985">#REF!</definedName>
    <definedName name="_1986">#REF!</definedName>
    <definedName name="_1987">#N/A</definedName>
    <definedName name="_1988" localSheetId="5">#REF!</definedName>
    <definedName name="_1988" localSheetId="4">#REF!</definedName>
    <definedName name="_1988">#REF!</definedName>
    <definedName name="_1989" localSheetId="5">#REF!</definedName>
    <definedName name="_1989" localSheetId="4">#REF!</definedName>
    <definedName name="_1989">#REF!</definedName>
    <definedName name="_1990" localSheetId="5">#REF!</definedName>
    <definedName name="_1990" localSheetId="4">#REF!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4">#REF!</definedName>
    <definedName name="_1IMPRESION">#REF!</definedName>
    <definedName name="_1Macros_Import_.qbop" localSheetId="5">#N/A</definedName>
    <definedName name="_1Macros_Import_.qbop" localSheetId="4">#N/A</definedName>
    <definedName name="_1Macros_Import_.qbop">[24]!'[Macros Import].qbop'</definedName>
    <definedName name="_1r" localSheetId="5">#REF!</definedName>
    <definedName name="_1r" localSheetId="4">#REF!</definedName>
    <definedName name="_1r">#REF!</definedName>
    <definedName name="_2">#N/A</definedName>
    <definedName name="_2__123Graph_ACPI_ER_LOG" localSheetId="5" hidden="1">[21]ER!#REF!</definedName>
    <definedName name="_2__123Graph_ACPI_ER_LOG" localSheetId="4" hidden="1">[21]ER!#REF!</definedName>
    <definedName name="_2__123Graph_ACPI_ER_LOG" hidden="1">[21]ER!#REF!</definedName>
    <definedName name="_2__123Graph_AFIG_D" localSheetId="5" hidden="1">#REF!</definedName>
    <definedName name="_2__123Graph_AFIG_D" localSheetId="4" hidden="1">#REF!</definedName>
    <definedName name="_2__123Graph_AFIG_D" hidden="1">#REF!</definedName>
    <definedName name="_20__123Graph_BIBA_IBRD" localSheetId="5" hidden="1">[21]WB!#REF!</definedName>
    <definedName name="_20__123Graph_BIBA_IBRD" localSheetId="4" hidden="1">[21]WB!#REF!</definedName>
    <definedName name="_20__123Graph_BIBA_IBRD" hidden="1">[21]WB!#REF!</definedName>
    <definedName name="_20__123Graph_XREALEX_WAGE" localSheetId="5" hidden="1">[25]PRIVATE!#REF!</definedName>
    <definedName name="_20__123Graph_XREALEX_WAGE" localSheetId="4" hidden="1">[25]PRIVATE!#REF!</definedName>
    <definedName name="_20__123Graph_XREALEX_WAGE" hidden="1">[25]PRIVATE!#REF!</definedName>
    <definedName name="_2000" localSheetId="5">#REF!</definedName>
    <definedName name="_2000" localSheetId="4">#REF!</definedName>
    <definedName name="_2000">#REF!</definedName>
    <definedName name="_2001" localSheetId="5">#REF!</definedName>
    <definedName name="_2001" localSheetId="4">#REF!</definedName>
    <definedName name="_2001">#REF!</definedName>
    <definedName name="_2002" localSheetId="5">#REF!</definedName>
    <definedName name="_2002" localSheetId="4">#REF!</definedName>
    <definedName name="_2002">#REF!</definedName>
    <definedName name="_2003">#REF!</definedName>
    <definedName name="_24__123Graph_BTERMS_OF_TRADE" localSheetId="4" hidden="1">#REF!</definedName>
    <definedName name="_24__123Graph_BTERMS_OF_TRADE" hidden="1">#REF!</definedName>
    <definedName name="_24Macros_Import_.qbop" localSheetId="4">[26]!'[Macros Import].qbop'</definedName>
    <definedName name="_24Macros_Import_.qbop">[26]!'[Macros Import].qbop'</definedName>
    <definedName name="_25__123Graph_ACPI_ER_LOG" localSheetId="5" hidden="1">[27]ER!#REF!</definedName>
    <definedName name="_25__123Graph_ACPI_ER_LOG" localSheetId="4" hidden="1">[27]ER!#REF!</definedName>
    <definedName name="_25__123Graph_ACPI_ER_LOG" hidden="1">[27]ER!#REF!</definedName>
    <definedName name="_25__123Graph_BWB_ADJ_PRJ" hidden="1">[21]WB!$Q$257:$AK$257</definedName>
    <definedName name="_26__123Graph_BCPI_ER_LOG" localSheetId="5" hidden="1">[27]ER!#REF!</definedName>
    <definedName name="_26__123Graph_BCPI_ER_LOG" localSheetId="4" hidden="1">[27]ER!#REF!</definedName>
    <definedName name="_26__123Graph_BCPI_ER_LOG" hidden="1">[27]ER!#REF!</definedName>
    <definedName name="_27__123Graph_ACPI_ER_LOG" localSheetId="5" hidden="1">[12]ER!#REF!</definedName>
    <definedName name="_27__123Graph_ACPI_ER_LOG" localSheetId="4" hidden="1">[12]ER!#REF!</definedName>
    <definedName name="_27__123Graph_ACPI_ER_LOG" hidden="1">[12]ER!#REF!</definedName>
    <definedName name="_27__123Graph_BIBA_IBRD" localSheetId="5" hidden="1">[27]WB!#REF!</definedName>
    <definedName name="_27__123Graph_BIBA_IBRD" localSheetId="4" hidden="1">[27]WB!#REF!</definedName>
    <definedName name="_27__123Graph_BIBA_IBRD" hidden="1">[27]WB!#REF!</definedName>
    <definedName name="_27_0CUADRO_N__4." localSheetId="5">[28]monthly!#REF!</definedName>
    <definedName name="_27_0CUADRO_N__4." localSheetId="4">[28]monthly!#REF!</definedName>
    <definedName name="_27_0CUADRO_N__4.">[29]monthly!#REF!</definedName>
    <definedName name="_28B.2_B.3" localSheetId="5">#REF!</definedName>
    <definedName name="_28B.2_B.3" localSheetId="4">#REF!</definedName>
    <definedName name="_28B.2_B.3">#REF!</definedName>
    <definedName name="_29__123Graph_XFIG_D" localSheetId="5" hidden="1">#REF!</definedName>
    <definedName name="_29__123Graph_XFIG_D" localSheetId="4" hidden="1">#REF!</definedName>
    <definedName name="_29__123Graph_XFIG_D" hidden="1">#REF!</definedName>
    <definedName name="_29B.4___5" localSheetId="5">#REF!</definedName>
    <definedName name="_29B.4___5" localSheetId="4">#REF!</definedName>
    <definedName name="_29B.4___5">#REF!</definedName>
    <definedName name="_2IMPRESION" localSheetId="4">#REF!</definedName>
    <definedName name="_2IMPRESION">#REF!</definedName>
    <definedName name="_2Macros_Import_.qbop" localSheetId="4">[30]!'[Macros Import].qbop'</definedName>
    <definedName name="_2Macros_Import_.qbop">[30]!'[Macros Import].qbop'</definedName>
    <definedName name="_3">#N/A</definedName>
    <definedName name="_3.__No_club_de_París__Después_del_30_Jun_84" localSheetId="5">#REF!</definedName>
    <definedName name="_3.__No_club_de_París__Después_del_30_Jun_84" localSheetId="4">#REF!</definedName>
    <definedName name="_3.__No_club_de_París__Después_del_30_Jun_84">#REF!</definedName>
    <definedName name="_3__123Graph_ACPI_ER_LOG" localSheetId="5" hidden="1">[12]ER!#REF!</definedName>
    <definedName name="_3__123Graph_ACPI_ER_LOG" localSheetId="4" hidden="1">[12]ER!#REF!</definedName>
    <definedName name="_3__123Graph_ACPI_ER_LOG" hidden="1">[12]ER!#REF!</definedName>
    <definedName name="_3__123Graph_ATERMS_OF_TRADE" localSheetId="5" hidden="1">#REF!</definedName>
    <definedName name="_3__123Graph_ATERMS_OF_TRADE" localSheetId="4" hidden="1">#REF!</definedName>
    <definedName name="_3__123Graph_ATERMS_OF_TRADE" hidden="1">#REF!</definedName>
    <definedName name="_30__123Graph_XREALEX_WAGE" localSheetId="5" hidden="1">[25]PRIVATE!#REF!</definedName>
    <definedName name="_30__123Graph_XREALEX_WAGE" localSheetId="4" hidden="1">[25]PRIVATE!#REF!</definedName>
    <definedName name="_30__123Graph_XREALEX_WAGE" hidden="1">[25]PRIVATE!#REF!</definedName>
    <definedName name="_30CONSOL_B2" localSheetId="5">#REF!</definedName>
    <definedName name="_30CONSOL_B2" localSheetId="4">#REF!</definedName>
    <definedName name="_30CONSOL_B2">#REF!</definedName>
    <definedName name="_31_0GRÁFICO_N_10.2" localSheetId="5">[28]monthly!#REF!</definedName>
    <definedName name="_31_0GRÁFICO_N_10.2" localSheetId="4">[28]monthly!#REF!</definedName>
    <definedName name="_31_0GRÁFICO_N_10.2">[29]monthly!#REF!</definedName>
    <definedName name="_31CONSOL_DEPOSITS" localSheetId="5">'[31]A 11'!#REF!</definedName>
    <definedName name="_31CONSOL_DEPOSITS" localSheetId="4">'[31]A 11'!#REF!</definedName>
    <definedName name="_31CONSOL_DEPOSITS">'[31]A 11'!#REF!</definedName>
    <definedName name="_32FA_L" localSheetId="5">#REF!</definedName>
    <definedName name="_32FA_L" localSheetId="4">#REF!</definedName>
    <definedName name="_32FA_L">#REF!</definedName>
    <definedName name="_33GAZ_LIABS" localSheetId="5">#REF!</definedName>
    <definedName name="_33GAZ_LIABS" localSheetId="4">#REF!</definedName>
    <definedName name="_33GAZ_LIABS">#REF!</definedName>
    <definedName name="_34__123Graph_XTERMS_OF_TRADE" localSheetId="5" hidden="1">#REF!</definedName>
    <definedName name="_34__123Graph_XTERMS_OF_TRADE" localSheetId="4" hidden="1">#REF!</definedName>
    <definedName name="_34__123Graph_XTERMS_OF_TRADE" hidden="1">#REF!</definedName>
    <definedName name="_34INT_RESERVES" localSheetId="4">#REF!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5" hidden="1">#REF!</definedName>
    <definedName name="_4__123Graph_BTERMS_OF_TRADE" localSheetId="4" hidden="1">#REF!</definedName>
    <definedName name="_4__123Graph_BTERMS_OF_TRADE" hidden="1">#REF!</definedName>
    <definedName name="_5">#N/A</definedName>
    <definedName name="_5__123Graph_BIBA_IBRD" hidden="1">[12]WB!#REF!</definedName>
    <definedName name="_5__123Graph_XFIG_D" localSheetId="5" hidden="1">#REF!</definedName>
    <definedName name="_5__123Graph_XFIG_D" localSheetId="4" hidden="1">#REF!</definedName>
    <definedName name="_5__123Graph_XFIG_D" hidden="1">#REF!</definedName>
    <definedName name="_51__123Graph_BIBA_IBRD" hidden="1">[12]WB!#REF!</definedName>
    <definedName name="_518" localSheetId="5">#REF!</definedName>
    <definedName name="_518" localSheetId="4">#REF!</definedName>
    <definedName name="_518">#REF!</definedName>
    <definedName name="_52B.2_B.3" localSheetId="5">#REF!</definedName>
    <definedName name="_52B.2_B.3" localSheetId="4">#REF!</definedName>
    <definedName name="_52B.2_B.3">#REF!</definedName>
    <definedName name="_53B.4___5" localSheetId="5">#REF!</definedName>
    <definedName name="_53B.4___5" localSheetId="4">#REF!</definedName>
    <definedName name="_53B.4___5">#REF!</definedName>
    <definedName name="_54CONSOL_B2" localSheetId="4">#REF!</definedName>
    <definedName name="_54CONSOL_B2">#REF!</definedName>
    <definedName name="_6">#N/A</definedName>
    <definedName name="_6__123Graph_AIBA_IBRD" hidden="1">[21]WB!$Q$62:$AK$62</definedName>
    <definedName name="_6__123Graph_XTERMS_OF_TRADE" localSheetId="5" hidden="1">#REF!</definedName>
    <definedName name="_6__123Graph_XTERMS_OF_TRADE" localSheetId="4" hidden="1">#REF!</definedName>
    <definedName name="_6__123Graph_XTERMS_OF_TRADE" hidden="1">#REF!</definedName>
    <definedName name="_617" localSheetId="5">#REF!</definedName>
    <definedName name="_617" localSheetId="4">#REF!</definedName>
    <definedName name="_617">#REF!</definedName>
    <definedName name="_675" localSheetId="5">#REF!</definedName>
    <definedName name="_675" localSheetId="4">#REF!</definedName>
    <definedName name="_675">#REF!</definedName>
    <definedName name="_681">#REF!</definedName>
    <definedName name="_68CONSOL_DEPOSITS" localSheetId="4">'[19]A 11'!#REF!</definedName>
    <definedName name="_68CONSOL_DEPOSITS">'[19]A 11'!#REF!</definedName>
    <definedName name="_69FA_L" localSheetId="5">#REF!</definedName>
    <definedName name="_69FA_L" localSheetId="4">#REF!</definedName>
    <definedName name="_69FA_L">#REF!</definedName>
    <definedName name="_6B.2_B.3" localSheetId="5">#REF!</definedName>
    <definedName name="_6B.2_B.3" localSheetId="4">#REF!</definedName>
    <definedName name="_6B.2_B.3">#REF!</definedName>
    <definedName name="_7">#N/A</definedName>
    <definedName name="_7__123Graph_ACPI_ER_LOG" localSheetId="5" hidden="1">[21]ER!#REF!</definedName>
    <definedName name="_7__123Graph_ACPI_ER_LOG" localSheetId="4" hidden="1">[21]ER!#REF!</definedName>
    <definedName name="_7__123Graph_ACPI_ER_LOG" hidden="1">[21]ER!#REF!</definedName>
    <definedName name="_7_0absorc" localSheetId="5">[23]Programa!#REF!</definedName>
    <definedName name="_7_0absorc" localSheetId="4">[23]Programa!#REF!</definedName>
    <definedName name="_7_0absorc">[23]Programa!#REF!</definedName>
    <definedName name="_70GAZ_LIABS" localSheetId="5">#REF!</definedName>
    <definedName name="_70GAZ_LIABS" localSheetId="4">#REF!</definedName>
    <definedName name="_70GAZ_LIABS">#REF!</definedName>
    <definedName name="_71INT_RESERVES" localSheetId="5">#REF!</definedName>
    <definedName name="_71INT_RESERVES" localSheetId="4">#REF!</definedName>
    <definedName name="_71INT_RESERVES">#REF!</definedName>
    <definedName name="_7B.4___5" localSheetId="5">#REF!</definedName>
    <definedName name="_7B.4___5" localSheetId="4">#REF!</definedName>
    <definedName name="_7B.4___5">#REF!</definedName>
    <definedName name="_8">#N/A</definedName>
    <definedName name="_8_0c" localSheetId="5">[23]Programa!#REF!</definedName>
    <definedName name="_8_0c" localSheetId="4">[23]Programa!#REF!</definedName>
    <definedName name="_8_0c">[23]Programa!#REF!</definedName>
    <definedName name="_88" localSheetId="5">#REF!</definedName>
    <definedName name="_88" localSheetId="4">#REF!</definedName>
    <definedName name="_88">#REF!</definedName>
    <definedName name="_89" localSheetId="5">#REF!</definedName>
    <definedName name="_89" localSheetId="4">#REF!</definedName>
    <definedName name="_89">#REF!</definedName>
    <definedName name="_8CONSOL_B2" localSheetId="5">#REF!</definedName>
    <definedName name="_8CONSOL_B2" localSheetId="4">#REF!</definedName>
    <definedName name="_8CONSOL_B2">#REF!</definedName>
    <definedName name="_9_0CUADRO_N__4." localSheetId="5">[22]Afiliados!#REF!</definedName>
    <definedName name="_9_0CUADRO_N__4." localSheetId="4">[22]Afiliados!#REF!</definedName>
    <definedName name="_9_0CUADRO_N__4.">[22]Afiliados!#REF!</definedName>
    <definedName name="_9CONSOL_DEPOSITS" localSheetId="5">'[32]A 11'!#REF!</definedName>
    <definedName name="_9CONSOL_DEPOSITS" localSheetId="4">'[32]A 11'!#REF!</definedName>
    <definedName name="_9CONSOL_DEPOSITS">'[32]A 11'!#REF!</definedName>
    <definedName name="_aaV110" localSheetId="5">[33]QNEWLOR!#REF!</definedName>
    <definedName name="_aaV110" localSheetId="4">[33]QNEWLOR!#REF!</definedName>
    <definedName name="_aaV110">[33]QNEWLOR!#REF!</definedName>
    <definedName name="_aIV114" localSheetId="5">[33]QNEWLOR!#REF!</definedName>
    <definedName name="_aIV114" localSheetId="4">[33]QNEWLOR!#REF!</definedName>
    <definedName name="_aIV114">[33]QNEWLOR!#REF!</definedName>
    <definedName name="_aIV190" localSheetId="4">[33]QNEWLOR!#REF!</definedName>
    <definedName name="_aIV190">[33]QNEWLOR!#REF!</definedName>
    <definedName name="_AJU97" localSheetId="5">#REF!</definedName>
    <definedName name="_AJU97" localSheetId="4">#REF!</definedName>
    <definedName name="_AJU97">#REF!</definedName>
    <definedName name="_AJU98" localSheetId="5">#REF!</definedName>
    <definedName name="_AJU98" localSheetId="4">#REF!</definedName>
    <definedName name="_AJU98">#REF!</definedName>
    <definedName name="_AJU99" localSheetId="5">#REF!</definedName>
    <definedName name="_AJU99" localSheetId="4">#REF!</definedName>
    <definedName name="_AJU99">#REF!</definedName>
    <definedName name="_ANO97">#REF!</definedName>
    <definedName name="_ANO98">#REF!</definedName>
    <definedName name="_ANO99">#REF!</definedName>
    <definedName name="_asd1">#N/A</definedName>
    <definedName name="_AUS1" localSheetId="5">#REF!</definedName>
    <definedName name="_AUS1" localSheetId="4">#REF!</definedName>
    <definedName name="_AUS1">#REF!</definedName>
    <definedName name="_bla2" localSheetId="5" hidden="1">#REF!</definedName>
    <definedName name="_bla2" localSheetId="4" hidden="1">#REF!</definedName>
    <definedName name="_bla2" hidden="1">#REF!</definedName>
    <definedName name="_bla3" localSheetId="5" hidden="1">#REF!</definedName>
    <definedName name="_bla3" localSheetId="4" hidden="1">#REF!</definedName>
    <definedName name="_bla3" hidden="1">#REF!</definedName>
    <definedName name="_bla4" localSheetId="4" hidden="1">#REF!</definedName>
    <definedName name="_bla4" hidden="1">#REF!</definedName>
    <definedName name="_BOP1">#REF!</definedName>
    <definedName name="_BOP2">[34]BoP!#REF!</definedName>
    <definedName name="_bop3">[35]BOP!#REF!</definedName>
    <definedName name="_BTO2" localSheetId="5">#REF!</definedName>
    <definedName name="_BTO2" localSheetId="4">#REF!</definedName>
    <definedName name="_BTO2">#REF!</definedName>
    <definedName name="_CEL96" localSheetId="5">#REF!</definedName>
    <definedName name="_CEL96" localSheetId="4">#REF!</definedName>
    <definedName name="_CEL96">#REF!</definedName>
    <definedName name="_cud21" localSheetId="5">#REF!</definedName>
    <definedName name="_cud21" localSheetId="4">#REF!</definedName>
    <definedName name="_cud21">#REF!</definedName>
    <definedName name="_D" localSheetId="4">#REF!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5">#REF!</definedName>
    <definedName name="_dcc99" localSheetId="4">#REF!</definedName>
    <definedName name="_dcc99">#REF!</definedName>
    <definedName name="_DEG1" localSheetId="5">#REF!</definedName>
    <definedName name="_DEG1" localSheetId="4">#REF!</definedName>
    <definedName name="_DEG1">#REF!</definedName>
    <definedName name="_dic96" localSheetId="5">#REF!</definedName>
    <definedName name="_dic96" localSheetId="4">#REF!</definedName>
    <definedName name="_dic96">#REF!</definedName>
    <definedName name="_DKR1" localSheetId="4">#REF!</definedName>
    <definedName name="_DKR1">#REF!</definedName>
    <definedName name="_DLX1.EMA" localSheetId="4">#REF!</definedName>
    <definedName name="_DLX1.EMA">#REF!</definedName>
    <definedName name="_DLX1.EMG" localSheetId="4">#REF!</definedName>
    <definedName name="_DLX1.EMG">#REF!</definedName>
    <definedName name="_DLX10.EMA" localSheetId="4">#REF!</definedName>
    <definedName name="_DLX10.EMA">#REF!</definedName>
    <definedName name="_DLX11.EMA" localSheetId="4">#REF!</definedName>
    <definedName name="_DLX11.EMA">#REF!</definedName>
    <definedName name="_DLX12.EMA" localSheetId="4">#REF!</definedName>
    <definedName name="_DLX12.EMA">#REF!</definedName>
    <definedName name="_DLX13.EMA" localSheetId="4">#REF!</definedName>
    <definedName name="_DLX13.EMA">#REF!</definedName>
    <definedName name="_DLX14.EMA" localSheetId="4">#REF!</definedName>
    <definedName name="_DLX14.EMA">#REF!</definedName>
    <definedName name="_DLX16.EMA" localSheetId="4">#REF!</definedName>
    <definedName name="_DLX16.EMA">#REF!</definedName>
    <definedName name="_DLX2.EMA" localSheetId="5">#REF!,#REF!</definedName>
    <definedName name="_DLX2.EMA" localSheetId="4">#REF!,#REF!</definedName>
    <definedName name="_DLX2.EMA">#REF!,#REF!</definedName>
    <definedName name="_DLX2.EMG" localSheetId="5">#REF!</definedName>
    <definedName name="_DLX2.EMG" localSheetId="4">#REF!</definedName>
    <definedName name="_DLX2.EMG">#REF!</definedName>
    <definedName name="_DLX4.EMA" localSheetId="5">#REF!</definedName>
    <definedName name="_DLX4.EMA" localSheetId="4">#REF!</definedName>
    <definedName name="_DLX4.EMA">#REF!</definedName>
    <definedName name="_DLX4.EMG" localSheetId="5">#REF!</definedName>
    <definedName name="_DLX4.EMG" localSheetId="4">#REF!</definedName>
    <definedName name="_DLX4.EMG">#REF!</definedName>
    <definedName name="_DLX5.EMA" localSheetId="4">#REF!</definedName>
    <definedName name="_DLX5.EMA">#REF!</definedName>
    <definedName name="_DLX6.EMA" localSheetId="4">#REF!</definedName>
    <definedName name="_DLX6.EMA">#REF!</definedName>
    <definedName name="_DLX7.EMA" localSheetId="4">#REF!</definedName>
    <definedName name="_DLX7.EMA">#REF!</definedName>
    <definedName name="_DLX8.EMA" localSheetId="4">#REF!</definedName>
    <definedName name="_DLX8.EMA">#REF!</definedName>
    <definedName name="_DLX9.EMA" localSheetId="4">#REF!</definedName>
    <definedName name="_DLX9.EMA">#REF!</definedName>
    <definedName name="_ECU1" localSheetId="4">#REF!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4">#REF!</definedName>
    <definedName name="_END94">#REF!</definedName>
    <definedName name="_ESC1" localSheetId="4">#REF!</definedName>
    <definedName name="_ESC1">#REF!</definedName>
    <definedName name="_EX9596" localSheetId="4">#REF!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5">#REF!</definedName>
    <definedName name="_FAL1" localSheetId="4">#REF!</definedName>
    <definedName name="_FAL1">#REF!</definedName>
    <definedName name="_FAL10" localSheetId="5">#REF!</definedName>
    <definedName name="_FAL10" localSheetId="4">#REF!</definedName>
    <definedName name="_FAL10">#REF!</definedName>
    <definedName name="_FAL11" localSheetId="5">#REF!</definedName>
    <definedName name="_FAL11" localSheetId="4">#REF!</definedName>
    <definedName name="_FAL11">#REF!</definedName>
    <definedName name="_FAL12">#REF!</definedName>
    <definedName name="_FAL2" localSheetId="4">#REF!</definedName>
    <definedName name="_FAL2">#REF!</definedName>
    <definedName name="_FAL3" localSheetId="4">#REF!</definedName>
    <definedName name="_FAL3">#REF!</definedName>
    <definedName name="_FAL4" localSheetId="4">#REF!</definedName>
    <definedName name="_FAL4">#REF!</definedName>
    <definedName name="_FAL5" localSheetId="4">#REF!</definedName>
    <definedName name="_FAL5">#REF!</definedName>
    <definedName name="_FAL6" localSheetId="4">#REF!</definedName>
    <definedName name="_FAL6">#REF!</definedName>
    <definedName name="_FAL7" localSheetId="4">#REF!</definedName>
    <definedName name="_FAL7">#REF!</definedName>
    <definedName name="_FAL8">#REF!</definedName>
    <definedName name="_FAL89" localSheetId="4">#REF!</definedName>
    <definedName name="_FAL89">#REF!</definedName>
    <definedName name="_FAL9">#REF!</definedName>
    <definedName name="_Fill" localSheetId="4" hidden="1">#REF!</definedName>
    <definedName name="_Fill" hidden="1">#REF!</definedName>
    <definedName name="_Fill1" localSheetId="4" hidden="1">#REF!</definedName>
    <definedName name="_Fill1" hidden="1">#REF!</definedName>
    <definedName name="_xlnm._FilterDatabase" localSheetId="0" hidden="1">'Fiscal Mes'!$C$31:$D$32</definedName>
    <definedName name="_xlnm._FilterDatabase" hidden="1">[37]C!$P$428:$T$428</definedName>
    <definedName name="_FIS96" localSheetId="5">#REF!</definedName>
    <definedName name="_FIS96" localSheetId="4">#REF!</definedName>
    <definedName name="_FIS96">#REF!</definedName>
    <definedName name="_FIV1" localSheetId="5">#REF!</definedName>
    <definedName name="_FIV1" localSheetId="4">#REF!</definedName>
    <definedName name="_FIV1">#REF!</definedName>
    <definedName name="_FMK1" localSheetId="5">#REF!</definedName>
    <definedName name="_FMK1" localSheetId="4">#REF!</definedName>
    <definedName name="_FMK1">#REF!</definedName>
    <definedName name="_ftnref1" localSheetId="4">#REF!</definedName>
    <definedName name="_ftnref1">#REF!</definedName>
    <definedName name="_IKR1" localSheetId="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4">#REF!</definedName>
    <definedName name="_IRP1">#REF!</definedName>
    <definedName name="_Jin2">[38]CCFF!#REF!</definedName>
    <definedName name="_JR1" localSheetId="5">#REF!</definedName>
    <definedName name="_JR1" localSheetId="4">#REF!</definedName>
    <definedName name="_JR1">#REF!</definedName>
    <definedName name="_JR2" localSheetId="5">#REF!</definedName>
    <definedName name="_JR2" localSheetId="4">#REF!</definedName>
    <definedName name="_JR2">#REF!</definedName>
    <definedName name="_Key1" localSheetId="5" hidden="1">#REF!</definedName>
    <definedName name="_Key1" localSheetId="4" hidden="1">#REF!</definedName>
    <definedName name="_Key1" hidden="1">#REF!</definedName>
    <definedName name="_Key2" localSheetId="4" hidden="1">#REF!</definedName>
    <definedName name="_Key2" hidden="1">#REF!</definedName>
    <definedName name="_LIT1" localSheetId="4">#REF!</definedName>
    <definedName name="_LIT1">#REF!</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5">#REF!</definedName>
    <definedName name="_M" localSheetId="4">#REF!</definedName>
    <definedName name="_M">#REF!</definedName>
    <definedName name="_MAR1" localSheetId="5">#REF!</definedName>
    <definedName name="_MAR1" localSheetId="4">#REF!</definedName>
    <definedName name="_MAR1">#REF!</definedName>
    <definedName name="_MAR2" localSheetId="5">#REF!</definedName>
    <definedName name="_MAR2" localSheetId="4">#REF!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5">[23]Programa!#REF!</definedName>
    <definedName name="_me98" localSheetId="4">[23]Programa!#REF!</definedName>
    <definedName name="_me98">[23]Programa!#REF!</definedName>
    <definedName name="_MEX1" localSheetId="5">#REF!</definedName>
    <definedName name="_MEX1" localSheetId="4">#REF!</definedName>
    <definedName name="_MEX1">#REF!</definedName>
    <definedName name="_mk14" localSheetId="5">[41]NFPEntps!#REF!</definedName>
    <definedName name="_mk14" localSheetId="4">[41]NFPEntps!#REF!</definedName>
    <definedName name="_mk14">[41]NFPEntps!#REF!</definedName>
    <definedName name="_MTS2" localSheetId="5">'[42]Annual Tables'!#REF!</definedName>
    <definedName name="_MTS2" localSheetId="4">'[42]Annual Tables'!#REF!</definedName>
    <definedName name="_MTS2">'[42]Annual Tables'!#REF!</definedName>
    <definedName name="_NA1" localSheetId="5">[43]raw!#REF!</definedName>
    <definedName name="_NA1" localSheetId="4">[43]raw!#REF!</definedName>
    <definedName name="_NA1">[43]raw!#REF!</definedName>
    <definedName name="_NA2" localSheetId="5">[43]raw!#REF!</definedName>
    <definedName name="_NA2" localSheetId="4">[43]raw!#REF!</definedName>
    <definedName name="_NA2">[43]raw!#REF!</definedName>
    <definedName name="_NA3" localSheetId="5">[43]raw!#REF!</definedName>
    <definedName name="_NA3" localSheetId="4">[43]raw!#REF!</definedName>
    <definedName name="_NA3">[43]raw!#REF!</definedName>
    <definedName name="_NB1">[43]raw!#REF!</definedName>
    <definedName name="_NB2">[43]raw!#REF!</definedName>
    <definedName name="_NB3">[44]raw!$A$513:$F$513</definedName>
    <definedName name="_NC1" localSheetId="5">[43]raw!#REF!</definedName>
    <definedName name="_NC1" localSheetId="4">[43]raw!#REF!</definedName>
    <definedName name="_NC1">[43]raw!#REF!</definedName>
    <definedName name="_NC3" localSheetId="5">[43]raw!#REF!</definedName>
    <definedName name="_NC3" localSheetId="4">[43]raw!#REF!</definedName>
    <definedName name="_NC3">[43]raw!#REF!</definedName>
    <definedName name="_NC4" localSheetId="5">[43]raw!#REF!</definedName>
    <definedName name="_NC4" localSheetId="4">[43]raw!#REF!</definedName>
    <definedName name="_NC4">[43]raw!#REF!</definedName>
    <definedName name="_npp2000" localSheetId="5">#REF!</definedName>
    <definedName name="_npp2000" localSheetId="4">#REF!</definedName>
    <definedName name="_npp2000">#REF!</definedName>
    <definedName name="_npp2001" localSheetId="5">#REF!</definedName>
    <definedName name="_npp2001" localSheetId="4">#REF!</definedName>
    <definedName name="_npp2001">#REF!</definedName>
    <definedName name="_npp2002" localSheetId="5">#REF!</definedName>
    <definedName name="_npp2002" localSheetId="4">#REF!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5">#REF!</definedName>
    <definedName name="_P" localSheetId="4">#REF!</definedName>
    <definedName name="_P">#REF!</definedName>
    <definedName name="_PAG2" localSheetId="4">[42]Index!#REF!</definedName>
    <definedName name="_PAG2">[42]Index!#REF!</definedName>
    <definedName name="_PAG3" localSheetId="4">[42]Index!#REF!</definedName>
    <definedName name="_PAG3">[42]Index!#REF!</definedName>
    <definedName name="_PAG4">[42]Index!#REF!</definedName>
    <definedName name="_PAG5">[42]Index!#REF!</definedName>
    <definedName name="_PAG6">[42]Index!#REF!</definedName>
    <definedName name="_PAG7" localSheetId="5">#REF!</definedName>
    <definedName name="_PAG7" localSheetId="4">#REF!</definedName>
    <definedName name="_PAG7">#REF!</definedName>
    <definedName name="_Parse_Out" localSheetId="5" hidden="1">#REF!</definedName>
    <definedName name="_Parse_Out" localSheetId="4" hidden="1">#REF!</definedName>
    <definedName name="_Parse_Out" hidden="1">#REF!</definedName>
    <definedName name="_pib2000" localSheetId="5">#REF!</definedName>
    <definedName name="_pib2000" localSheetId="4">#REF!</definedName>
    <definedName name="_pib2000">#REF!</definedName>
    <definedName name="_pib2001">#REF!</definedName>
    <definedName name="_pib2002">#REF!</definedName>
    <definedName name="_pib2003">#REF!</definedName>
    <definedName name="_pib98">[23]Programa!#REF!</definedName>
    <definedName name="_pib99" localSheetId="5">#REF!</definedName>
    <definedName name="_pib99" localSheetId="4">#REF!</definedName>
    <definedName name="_pib99">#REF!</definedName>
    <definedName name="_POR96" localSheetId="5">#REF!</definedName>
    <definedName name="_POR96" localSheetId="4">#REF!</definedName>
    <definedName name="_POR96">#REF!</definedName>
    <definedName name="_PRN96" localSheetId="5">#REF!</definedName>
    <definedName name="_PRN96" localSheetId="4">#REF!</definedName>
    <definedName name="_PRN96">#REF!</definedName>
    <definedName name="_PTA1" localSheetId="4">#REF!</definedName>
    <definedName name="_PTA1">#REF!</definedName>
    <definedName name="_qV196" localSheetId="4">[33]QNEWLOR!#REF!</definedName>
    <definedName name="_qV196">[33]QNEWLOR!#REF!</definedName>
    <definedName name="_red42">'[45]RED Table 41'!$A$7:$I$7</definedName>
    <definedName name="_ref2" localSheetId="5">#REF!</definedName>
    <definedName name="_ref2" localSheetId="4">#REF!</definedName>
    <definedName name="_ref2">#REF!</definedName>
    <definedName name="_Regression_Int" hidden="1">1</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_RES2" localSheetId="5">[34]RES!#REF!</definedName>
    <definedName name="_RES2" localSheetId="4">[34]RES!#REF!</definedName>
    <definedName name="_RES2">[34]RES!#REF!</definedName>
    <definedName name="_rge1" localSheetId="5">#REF!</definedName>
    <definedName name="_rge1" localSheetId="4">#REF!</definedName>
    <definedName name="_rge1">#REF!</definedName>
    <definedName name="_ROS1">#N/A</definedName>
    <definedName name="_ROS2">#N/A</definedName>
    <definedName name="_ROS3">#N/A</definedName>
    <definedName name="_ROS4">#N/A</definedName>
    <definedName name="_SAR1" localSheetId="5">#REF!</definedName>
    <definedName name="_SAR1" localSheetId="4">#REF!</definedName>
    <definedName name="_SAR1">#REF!</definedName>
    <definedName name="_sei2" localSheetId="5">#REF!</definedName>
    <definedName name="_sei2" localSheetId="4">#REF!</definedName>
    <definedName name="_sei2">#REF!</definedName>
    <definedName name="_sei98" localSheetId="5">#REF!</definedName>
    <definedName name="_sei98" localSheetId="4">#REF!</definedName>
    <definedName name="_sei98">#REF!</definedName>
    <definedName name="_Sort" localSheetId="4" hidden="1">#REF!</definedName>
    <definedName name="_Sort" hidden="1">#REF!</definedName>
    <definedName name="_SRN96">#REF!</definedName>
    <definedName name="_SRT11" localSheetId="5" hidden="1">{"Minpmon",#N/A,FALSE,"Monthinput"}</definedName>
    <definedName name="_SRT11" localSheetId="4" hidden="1">{"Minpmon",#N/A,FALSE,"Monthinput"}</definedName>
    <definedName name="_SRT11" hidden="1">{"Minpmon",#N/A,FALSE,"Monthinput"}</definedName>
    <definedName name="_SRT111" localSheetId="5" hidden="1">{"Minpmon",#N/A,FALSE,"Monthinput"}</definedName>
    <definedName name="_SRT111" localSheetId="4" hidden="1">{"Minpmon",#N/A,FALSE,"Monthinput"}</definedName>
    <definedName name="_SRT111" hidden="1">{"Minpmon",#N/A,FALSE,"Monthinput"}</definedName>
    <definedName name="_SUM2" localSheetId="5">#REF!</definedName>
    <definedName name="_SUM2" localSheetId="4">#REF!</definedName>
    <definedName name="_SUM2">#REF!</definedName>
    <definedName name="_t7">[46]R7!$A$1:$G$31</definedName>
    <definedName name="_TAB1" localSheetId="5">#REF!</definedName>
    <definedName name="_TAB1" localSheetId="4">#REF!</definedName>
    <definedName name="_TAB1">#REF!</definedName>
    <definedName name="_TAB10" localSheetId="4">[47]TC!#REF!</definedName>
    <definedName name="_TAB10">[47]TC!#REF!</definedName>
    <definedName name="_TAB11" localSheetId="4">[47]TC!#REF!</definedName>
    <definedName name="_TAB11">[47]TC!#REF!</definedName>
    <definedName name="_TAB12" localSheetId="5">#REF!</definedName>
    <definedName name="_TAB12" localSheetId="4">#REF!</definedName>
    <definedName name="_TAB12">#REF!</definedName>
    <definedName name="_TAB13" localSheetId="4">[47]TC!#REF!</definedName>
    <definedName name="_TAB13">[47]TC!#REF!</definedName>
    <definedName name="_TAB16" localSheetId="4">[47]Null1!#REF!</definedName>
    <definedName name="_TAB16">[47]Null1!#REF!</definedName>
    <definedName name="_TAB18">[47]TC!#REF!</definedName>
    <definedName name="_Tab19" localSheetId="5">#REF!</definedName>
    <definedName name="_Tab19" localSheetId="4">#REF!</definedName>
    <definedName name="_Tab19">#REF!</definedName>
    <definedName name="_Tab2" localSheetId="5">#REF!</definedName>
    <definedName name="_Tab2" localSheetId="4">#REF!</definedName>
    <definedName name="_Tab2">#REF!</definedName>
    <definedName name="_Tab20" localSheetId="5">#REF!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[47]TC!#REF!</definedName>
    <definedName name="_Tab30" localSheetId="5">#REF!</definedName>
    <definedName name="_Tab30" localSheetId="4">#REF!</definedName>
    <definedName name="_Tab30">#REF!</definedName>
    <definedName name="_Tab31" localSheetId="5">#REF!</definedName>
    <definedName name="_Tab31" localSheetId="4">#REF!</definedName>
    <definedName name="_Tab31">#REF!</definedName>
    <definedName name="_Tab32" localSheetId="5">#REF!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5">#REF!</definedName>
    <definedName name="_Tab40" localSheetId="4">#REF!</definedName>
    <definedName name="_Tab40">#REF!</definedName>
    <definedName name="_tab41" localSheetId="5">#REF!</definedName>
    <definedName name="_tab41" localSheetId="4">#REF!</definedName>
    <definedName name="_tab41">#REF!</definedName>
    <definedName name="_TAB5" localSheetId="5">[47]TC!#REF!</definedName>
    <definedName name="_TAB5" localSheetId="4">[47]TC!#REF!</definedName>
    <definedName name="_TAB5">[47]TC!#REF!</definedName>
    <definedName name="_TAB6" localSheetId="5">[47]TC!#REF!</definedName>
    <definedName name="_TAB6" localSheetId="4">[47]TC!#REF!</definedName>
    <definedName name="_TAB6">[47]TC!#REF!</definedName>
    <definedName name="_TAB7" localSheetId="5">#REF!</definedName>
    <definedName name="_TAB7" localSheetId="4">#REF!</definedName>
    <definedName name="_TAB7">#REF!</definedName>
    <definedName name="_TAB8" localSheetId="5">[47]TC!#REF!</definedName>
    <definedName name="_TAB8" localSheetId="4">[47]TC!#REF!</definedName>
    <definedName name="_TAB8">[47]TC!#REF!</definedName>
    <definedName name="_TAB9" localSheetId="5">[47]TC!#REF!</definedName>
    <definedName name="_TAB9" localSheetId="4">[47]TC!#REF!</definedName>
    <definedName name="_TAB9">[47]TC!#REF!</definedName>
    <definedName name="_tbl1" localSheetId="5">#REF!</definedName>
    <definedName name="_tbl1" localSheetId="4">#REF!</definedName>
    <definedName name="_tbl1">#REF!</definedName>
    <definedName name="_tnt1">#N/A</definedName>
    <definedName name="_Toc191191306_3" localSheetId="5">[49]anex7!#REF!</definedName>
    <definedName name="_Toc191191306_3" localSheetId="4">[49]anex7!#REF!</definedName>
    <definedName name="_Toc191191306_3">[49]anex7!#REF!</definedName>
    <definedName name="_TOT58" localSheetId="5">[7]GROWTH!#REF!</definedName>
    <definedName name="_TOT58" localSheetId="4">[7]GROWTH!#REF!</definedName>
    <definedName name="_TOT58">[7]GROWTH!#REF!</definedName>
    <definedName name="_UES96" localSheetId="5">#REF!</definedName>
    <definedName name="_UES96" localSheetId="4">#REF!</definedName>
    <definedName name="_UES96">#REF!</definedName>
    <definedName name="_VAO98" localSheetId="5">#REF!</definedName>
    <definedName name="_VAO98" localSheetId="4">#REF!</definedName>
    <definedName name="_VAO98">#REF!</definedName>
    <definedName name="_VAO99" localSheetId="5">#REF!</definedName>
    <definedName name="_VAO99" localSheetId="4">#REF!</definedName>
    <definedName name="_VAO99">#REF!</definedName>
    <definedName name="_WB2" localSheetId="4">#REF!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5">[3]Imp!#REF!</definedName>
    <definedName name="_Z" localSheetId="4">[3]Imp!#REF!</definedName>
    <definedName name="_Z">[3]Imp!#REF!</definedName>
    <definedName name="a" localSheetId="5" hidden="1">[21]WB!#REF!</definedName>
    <definedName name="a" localSheetId="4" hidden="1">[21]WB!#REF!</definedName>
    <definedName name="a" hidden="1">[21]WB!#REF!</definedName>
    <definedName name="a\V104" localSheetId="5">[33]QNEWLOR!#REF!</definedName>
    <definedName name="a\V104" localSheetId="4">[33]QNEWLOR!#REF!</definedName>
    <definedName name="a\V104">[33]QNEWLOR!#REF!</definedName>
    <definedName name="A_impresión_IM">'[51]ponder a y p '!$A$1:$N$50</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{"Riqfin97",#N/A,FALSE,"Tran";"Riqfinpro",#N/A,FALSE,"Tran"}</definedName>
    <definedName name="aaa" localSheetId="4" hidden="1">{"Riqfin97",#N/A,FALSE,"Tran";"Riqfinpro",#N/A,FALSE,"Tran"}</definedName>
    <definedName name="aaa" hidden="1">{"Riqfin97",#N/A,FALSE,"Tran";"Riqfinpro",#N/A,FALSE,"Tran"}</definedName>
    <definedName name="aaaaaaaaaa">#N/A</definedName>
    <definedName name="ABR._89" localSheetId="5">#REF!</definedName>
    <definedName name="ABR._89" localSheetId="4">#REF!</definedName>
    <definedName name="ABR._89">#REF!</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5">#REF!</definedName>
    <definedName name="abv" localSheetId="4">#REF!</definedName>
    <definedName name="abv">#REF!</definedName>
    <definedName name="abx" localSheetId="5">#REF!</definedName>
    <definedName name="abx" localSheetId="4">#REF!</definedName>
    <definedName name="abx">#REF!</definedName>
    <definedName name="AccessDatabase" hidden="1">"\\De2kp-42538\BOLETIN\Claga\CLAGA2000.mdb"</definedName>
    <definedName name="ACENARIO" localSheetId="5">#REF!</definedName>
    <definedName name="ACENARIO" localSheetId="4">#REF!</definedName>
    <definedName name="ACENARIO">#REF!</definedName>
    <definedName name="acentral" localSheetId="5">#REF!</definedName>
    <definedName name="acentral" localSheetId="4">#REF!</definedName>
    <definedName name="acentral">#REF!</definedName>
    <definedName name="ACT" localSheetId="5">#REF!</definedName>
    <definedName name="ACT" localSheetId="4">#REF!</definedName>
    <definedName name="ACT">#REF!</definedName>
    <definedName name="Act.Inmv.Bruto">'[52]Ranking Bancario'!$AX$4:$BB$54</definedName>
    <definedName name="Act.Inmv.Neto">'[52]Ranking Bancario'!$AP$4:$AT$54</definedName>
    <definedName name="ACTIVATE" localSheetId="5">#REF!</definedName>
    <definedName name="ACTIVATE" localSheetId="4">#REF!</definedName>
    <definedName name="ACTIVATE">#REF!</definedName>
    <definedName name="Actual" localSheetId="5">#REF!</definedName>
    <definedName name="Actual" localSheetId="4">#REF!</definedName>
    <definedName name="Actual">#REF!</definedName>
    <definedName name="ACUMULADO">#N/A</definedName>
    <definedName name="ACwvu.PLA1." localSheetId="5" hidden="1">'[53]COP FED'!#REF!</definedName>
    <definedName name="ACwvu.PLA1." localSheetId="4" hidden="1">'[53]COP FED'!#REF!</definedName>
    <definedName name="ACwvu.PLA1." hidden="1">'[53]COP FED'!#REF!</definedName>
    <definedName name="ACwvu.PLA2." hidden="1">'[53]COP FED'!$A$1:$N$49</definedName>
    <definedName name="ad" localSheetId="5" hidden="1">{"Riqfin97",#N/A,FALSE,"Tran";"Riqfinpro",#N/A,FALSE,"Tran"}</definedName>
    <definedName name="ad" localSheetId="4" hidden="1">{"Riqfin97",#N/A,FALSE,"Tran";"Riqfinpro",#N/A,FALSE,"Tran"}</definedName>
    <definedName name="ad" hidden="1">{"Riqfin97",#N/A,FALSE,"Tran";"Riqfinpro",#N/A,FALSE,"Tran"}</definedName>
    <definedName name="adaD" localSheetId="5">#REF!</definedName>
    <definedName name="adaD" localSheetId="4">#REF!</definedName>
    <definedName name="adaD">#REF!</definedName>
    <definedName name="Adb">[54]CIRRs!$C$59</definedName>
    <definedName name="Adf">[54]CIRRs!$C$60</definedName>
    <definedName name="ADICIONAIS" localSheetId="5">#REF!</definedName>
    <definedName name="ADICIONAIS" localSheetId="4">#REF!</definedName>
    <definedName name="ADICIONAIS">#REF!</definedName>
    <definedName name="adrra" localSheetId="5">#REF!</definedName>
    <definedName name="adrra" localSheetId="4">#REF!</definedName>
    <definedName name="adrra">#REF!</definedName>
    <definedName name="adsadrr" localSheetId="5" hidden="1">#REF!</definedName>
    <definedName name="adsadrr" localSheetId="4" hidden="1">#REF!</definedName>
    <definedName name="adsadrr" hidden="1">#REF!</definedName>
    <definedName name="adsftreagtrgtqergt">[5]!adsftreagtrgtqergt</definedName>
    <definedName name="af" localSheetId="5" hidden="1">{"Tab1",#N/A,FALSE,"P";"Tab2",#N/A,FALSE,"P"}</definedName>
    <definedName name="af" localSheetId="4" hidden="1">{"Tab1",#N/A,FALSE,"P";"Tab2",#N/A,FALSE,"P"}</definedName>
    <definedName name="af" hidden="1">{"Tab1",#N/A,FALSE,"P";"Tab2",#N/A,FALSE,"P"}</definedName>
    <definedName name="aff" localSheetId="5" hidden="1">{"Tab1",#N/A,FALSE,"P";"Tab2",#N/A,FALSE,"P"}</definedName>
    <definedName name="aff" localSheetId="4" hidden="1">{"Tab1",#N/A,FALSE,"P";"Tab2",#N/A,FALSE,"P"}</definedName>
    <definedName name="aff" hidden="1">{"Tab1",#N/A,FALSE,"P";"Tab2",#N/A,FALSE,"P"}</definedName>
    <definedName name="ag" localSheetId="5" hidden="1">{"Tab1",#N/A,FALSE,"P";"Tab2",#N/A,FALSE,"P"}</definedName>
    <definedName name="ag" localSheetId="4" hidden="1">{"Tab1",#N/A,FALSE,"P";"Tab2",#N/A,FALSE,"P"}</definedName>
    <definedName name="ag" hidden="1">{"Tab1",#N/A,FALSE,"P";"Tab2",#N/A,FALSE,"P"}</definedName>
    <definedName name="AGO._89" localSheetId="5">#REF!</definedName>
    <definedName name="AGO._89" localSheetId="4">#REF!</definedName>
    <definedName name="AGO._89">#REF!</definedName>
    <definedName name="Agregados">'[52]Ganancias o Pérdidas BC'!$C$10:$H$34</definedName>
    <definedName name="ah" localSheetId="5" hidden="1">{"Riqfin97",#N/A,FALSE,"Tran";"Riqfinpro",#N/A,FALSE,"Tran"}</definedName>
    <definedName name="ah" localSheetId="4" hidden="1">{"Riqfin97",#N/A,FALSE,"Tran";"Riqfinpro",#N/A,FALSE,"Tran"}</definedName>
    <definedName name="ah" hidden="1">{"Riqfin97",#N/A,FALSE,"Tran";"Riqfinpro",#N/A,FALSE,"Tran"}</definedName>
    <definedName name="AI">'[55]Expenditure &amp; Saving'!$AF$1:$AF$65536</definedName>
    <definedName name="aj" localSheetId="5" hidden="1">{"Riqfin97",#N/A,FALSE,"Tran";"Riqfinpro",#N/A,FALSE,"Tran"}</definedName>
    <definedName name="aj" localSheetId="4" hidden="1">{"Riqfin97",#N/A,FALSE,"Tran";"Riqfinpro",#N/A,FALSE,"Tran"}</definedName>
    <definedName name="aj" hidden="1">{"Riqfin97",#N/A,FALSE,"Tran";"Riqfinpro",#N/A,FALSE,"Tran"}</definedName>
    <definedName name="AJU00" localSheetId="5">#REF!</definedName>
    <definedName name="AJU00" localSheetId="4">#REF!</definedName>
    <definedName name="AJU00">#REF!</definedName>
    <definedName name="AJUSTE">[56]GYP!$A$2</definedName>
    <definedName name="AJUSTE2">[57]GYP!$A$2</definedName>
    <definedName name="AJUV00" localSheetId="5">#REF!</definedName>
    <definedName name="AJUV00" localSheetId="4">#REF!</definedName>
    <definedName name="AJUV00">#REF!</definedName>
    <definedName name="AJUV97" localSheetId="5">#REF!</definedName>
    <definedName name="AJUV97" localSheetId="4">#REF!</definedName>
    <definedName name="AJUV97">#REF!</definedName>
    <definedName name="AJUV98" localSheetId="5">#REF!</definedName>
    <definedName name="AJUV98" localSheetId="4">#REF!</definedName>
    <definedName name="AJUV98">#REF!</definedName>
    <definedName name="AJUV99">#REF!</definedName>
    <definedName name="al" localSheetId="5" hidden="1">{"Riqfin97",#N/A,FALSE,"Tran";"Riqfinpro",#N/A,FALSE,"Tran"}</definedName>
    <definedName name="al" localSheetId="4" hidden="1">{"Riqfin97",#N/A,FALSE,"Tran";"Riqfinpro",#N/A,FALSE,"Tran"}</definedName>
    <definedName name="al" hidden="1">{"Riqfin97",#N/A,FALSE,"Tran";"Riqfinpro",#N/A,FALSE,"Tran"}</definedName>
    <definedName name="alimento">#N/A</definedName>
    <definedName name="alj" localSheetId="5" hidden="1">{"Riqfin97",#N/A,FALSE,"Tran";"Riqfinpro",#N/A,FALSE,"Tran"}</definedName>
    <definedName name="alj" localSheetId="4" hidden="1">{"Riqfin97",#N/A,FALSE,"Tran";"Riqfinpro",#N/A,FALSE,"Tran"}</definedName>
    <definedName name="alj" hidden="1">{"Riqfin97",#N/A,FALSE,"Tran";"Riqfinpro",#N/A,FALSE,"Tran"}</definedName>
    <definedName name="ALL">'[3]Imp:DSA output'!$C$9:$R$464</definedName>
    <definedName name="ALLBIRR" localSheetId="5">#REF!</definedName>
    <definedName name="ALLBIRR" localSheetId="4">#REF!</definedName>
    <definedName name="ALLBIRR">#REF!</definedName>
    <definedName name="AllData" localSheetId="5">#REF!</definedName>
    <definedName name="AllData" localSheetId="4">#REF!</definedName>
    <definedName name="AllData">#REF!</definedName>
    <definedName name="ALLSDR" localSheetId="5">#REF!</definedName>
    <definedName name="ALLSDR" localSheetId="4">#REF!</definedName>
    <definedName name="ALLSDR">#REF!</definedName>
    <definedName name="alpha">'[58]Int rate table spreads'!$C$7</definedName>
    <definedName name="ALRM" localSheetId="5">#REF!</definedName>
    <definedName name="ALRM" localSheetId="4">#REF!</definedName>
    <definedName name="ALRM">#REF!</definedName>
    <definedName name="alter3a" localSheetId="5">#REF!</definedName>
    <definedName name="alter3a" localSheetId="4">#REF!</definedName>
    <definedName name="alter3a">#REF!</definedName>
    <definedName name="alter3b" localSheetId="5">#REF!</definedName>
    <definedName name="alter3b" localSheetId="4">#REF!</definedName>
    <definedName name="alter3b">#REF!</definedName>
    <definedName name="ALTNGDP_R" localSheetId="5">[59]Q1!#REF!</definedName>
    <definedName name="ALTNGDP_R" localSheetId="4">[59]Q1!#REF!</definedName>
    <definedName name="ALTNGDP_R">[59]Q1!#REF!</definedName>
    <definedName name="ALTPCPI" localSheetId="5">[59]Q3!#REF!</definedName>
    <definedName name="ALTPCPI" localSheetId="4">[59]Q3!#REF!</definedName>
    <definedName name="ALTPCPI">[59]Q3!#REF!</definedName>
    <definedName name="amort" localSheetId="5">#REF!</definedName>
    <definedName name="amort" localSheetId="4">#REF!</definedName>
    <definedName name="amort">#REF!</definedName>
    <definedName name="AMORTI" localSheetId="5">#REF!</definedName>
    <definedName name="AMORTI" localSheetId="4">#REF!</definedName>
    <definedName name="AMORTI">#REF!</definedName>
    <definedName name="AMPO5">"Gráfico 8"</definedName>
    <definedName name="AMTZ_NEW" localSheetId="5">[60]Debt!#REF!</definedName>
    <definedName name="AMTZ_NEW" localSheetId="4">[60]Debt!#REF!</definedName>
    <definedName name="AMTZ_NEW">[60]Debt!#REF!</definedName>
    <definedName name="AMTZ_OLD" localSheetId="5">[60]Debt!#REF!</definedName>
    <definedName name="AMTZ_OLD" localSheetId="4">[60]Debt!#REF!</definedName>
    <definedName name="AMTZ_OLD">[60]Debt!#REF!</definedName>
    <definedName name="AMTZ_TOT" localSheetId="5">[60]Debt!#REF!</definedName>
    <definedName name="AMTZ_TOT" localSheetId="4">[60]Debt!#REF!</definedName>
    <definedName name="AMTZ_TOT">[60]Debt!#REF!</definedName>
    <definedName name="ANEXO2" localSheetId="5">[61]BCP!#REF!</definedName>
    <definedName name="ANEXO2" localSheetId="4">[61]BCP!#REF!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5">#REF!</definedName>
    <definedName name="ANO00" localSheetId="4">#REF!</definedName>
    <definedName name="ANO00">#REF!</definedName>
    <definedName name="ANO00A" localSheetId="5">#REF!</definedName>
    <definedName name="ANO00A" localSheetId="4">#REF!</definedName>
    <definedName name="ANO00A">#REF!</definedName>
    <definedName name="ANO00B" localSheetId="5">#REF!</definedName>
    <definedName name="ANO00B" localSheetId="4">#REF!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5">#REF!</definedName>
    <definedName name="APU" localSheetId="4">#REF!</definedName>
    <definedName name="APU">#REF!</definedName>
    <definedName name="AR">[64]ARBOL!$C$3</definedName>
    <definedName name="Arbol">'[52]Arbol Rentabilidad'!$B$6:$H$68</definedName>
    <definedName name="_xlnm.Print_Area">[65]MONTHLY!$A$2:$U$25,[65]MONTHLY!$A$29:$U$66,[65]MONTHLY!$A$71:$U$124,[65]MONTHLY!$A$127:$U$180,[65]MONTHLY!$A$183:$U$238,[65]MONTHLY!$A$244:$U$287,[65]MONTHLY!$A$291:$U$330</definedName>
    <definedName name="area_de_impressaoEST" localSheetId="5">#REF!</definedName>
    <definedName name="area_de_impressaoEST" localSheetId="4">#REF!</definedName>
    <definedName name="area_de_impressaoEST">#REF!</definedName>
    <definedName name="Área_impressão_DIR" localSheetId="5">#REF!</definedName>
    <definedName name="Área_impressão_DIR" localSheetId="4">#REF!</definedName>
    <definedName name="Área_impressão_DIR">#REF!</definedName>
    <definedName name="AREACONSTRUCCIO" localSheetId="5">#REF!</definedName>
    <definedName name="AREACONSTRUCCIO" localSheetId="4">#REF!</definedName>
    <definedName name="AREACONSTRUCCIO">#REF!</definedName>
    <definedName name="ARREC98">#REF!</definedName>
    <definedName name="ARREC99">#REF!</definedName>
    <definedName name="as" localSheetId="4" hidden="1">'[66]Fax a enviar'!#REF!</definedName>
    <definedName name="as" hidden="1">'[66]Fax a enviar'!#REF!</definedName>
    <definedName name="ASAU" localSheetId="5">#REF!</definedName>
    <definedName name="ASAU" localSheetId="4">#REF!</definedName>
    <definedName name="ASAU">#REF!</definedName>
    <definedName name="ASAU1" localSheetId="5">#REF!</definedName>
    <definedName name="ASAU1" localSheetId="4">#REF!</definedName>
    <definedName name="ASAU1">#REF!</definedName>
    <definedName name="asd" localSheetId="5">#REF!</definedName>
    <definedName name="asd" localSheetId="4">#REF!</definedName>
    <definedName name="asd">#REF!</definedName>
    <definedName name="ASDF">#REF!</definedName>
    <definedName name="ASDFG">#REF!</definedName>
    <definedName name="asdrae" localSheetId="4" hidden="1">#REF!</definedName>
    <definedName name="asdrae" hidden="1">#REF!</definedName>
    <definedName name="asdrra" localSheetId="4">#REF!</definedName>
    <definedName name="asdrra">#REF!</definedName>
    <definedName name="ase" localSheetId="4">#REF!</definedName>
    <definedName name="ase">#REF!</definedName>
    <definedName name="aser" localSheetId="4">#REF!</definedName>
    <definedName name="aser">#REF!</definedName>
    <definedName name="AsignadoA" localSheetId="4">#REF!</definedName>
    <definedName name="AsignadoA">#REF!</definedName>
    <definedName name="ASO" localSheetId="4">#REF!</definedName>
    <definedName name="ASO">#REF!</definedName>
    <definedName name="asraa" localSheetId="4">#REF!</definedName>
    <definedName name="asraa">#REF!</definedName>
    <definedName name="asrraa44" localSheetId="4">#REF!</definedName>
    <definedName name="asrraa44">#REF!</definedName>
    <definedName name="ass">#N/A</definedName>
    <definedName name="ASSET">[64]SOLVENCIA!$D$48</definedName>
    <definedName name="Assistance">[67]Sheet1!$B$2:$T$56</definedName>
    <definedName name="ASSUM" localSheetId="5">#REF!</definedName>
    <definedName name="ASSUM" localSheetId="4">#REF!</definedName>
    <definedName name="ASSUM">#REF!</definedName>
    <definedName name="ASSUMPB" localSheetId="5">#REF!</definedName>
    <definedName name="ASSUMPB" localSheetId="4">#REF!</definedName>
    <definedName name="ASSUMPB">#REF!</definedName>
    <definedName name="atlantic">[68]nonopec!$D$424:$D$433</definedName>
    <definedName name="atrade" localSheetId="4">[18]!atrade</definedName>
    <definedName name="atrade">[18]!atrade</definedName>
    <definedName name="ATS" localSheetId="5">#REF!</definedName>
    <definedName name="ATS" localSheetId="4">#REF!</definedName>
    <definedName name="ATS">#REF!</definedName>
    <definedName name="AUS" localSheetId="5">#REF!</definedName>
    <definedName name="AUS" localSheetId="4">#REF!</definedName>
    <definedName name="AUS">#REF!</definedName>
    <definedName name="Australia_wt">'[69]OECD wgt'!$B$13</definedName>
    <definedName name="Austria_wt">'[69]OECD wgt'!$B$14</definedName>
    <definedName name="Average_Daily_Depreciation">'[70]Inter-Bank'!$G$5</definedName>
    <definedName name="Average_Weekly_Depreciation">'[70]Inter-Bank'!$K$5</definedName>
    <definedName name="Average_Weekly_Inter_Bank_Exchange_Rate">'[70]Inter-Bank'!$H$5</definedName>
    <definedName name="AVISO" localSheetId="5">#REF!</definedName>
    <definedName name="AVISO" localSheetId="4">#REF!</definedName>
    <definedName name="AVISO">#REF!</definedName>
    <definedName name="AZUA1.1.00___Administración_General" localSheetId="5">#REF!</definedName>
    <definedName name="AZUA1.1.00___Administración_General" localSheetId="4">#REF!</definedName>
    <definedName name="AZUA1.1.00___Administración_General">#REF!</definedName>
    <definedName name="AZUA2.1.00___Asuntos_económicos__comerciales_y_laborales" localSheetId="5">#REF!</definedName>
    <definedName name="AZUA2.1.00___Asuntos_económicos__comerciales_y_laborales" localSheetId="4">#REF!</definedName>
    <definedName name="AZUA2.1.00___Asuntos_económicos__comerciales_y_laborales">#REF!</definedName>
    <definedName name="B" localSheetId="4">#REF!</definedName>
    <definedName name="B">#REF!</definedName>
    <definedName name="b1std">#REF!</definedName>
    <definedName name="b2std">#REF!</definedName>
    <definedName name="ba">#N/A</definedName>
    <definedName name="Badea">[54]CIRRs!$C$67</definedName>
    <definedName name="BAL" localSheetId="5">#REF!</definedName>
    <definedName name="BAL" localSheetId="4">#REF!</definedName>
    <definedName name="BAL">#REF!</definedName>
    <definedName name="bALANCE" localSheetId="5" hidden="1">{"Minpmon",#N/A,FALSE,"Monthinput"}</definedName>
    <definedName name="bALANCE" localSheetId="4" hidden="1">{"Minpmon",#N/A,FALSE,"Monthinput"}</definedName>
    <definedName name="bALANCE" hidden="1">{"Minpmon",#N/A,FALSE,"Monthinput"}</definedName>
    <definedName name="BANCOS" localSheetId="5">#REF!</definedName>
    <definedName name="BANCOS" localSheetId="4">#REF!</definedName>
    <definedName name="BANCOS">#REF!</definedName>
    <definedName name="banks1" localSheetId="5">#REF!</definedName>
    <definedName name="banks1" localSheetId="4">#REF!</definedName>
    <definedName name="banks1">#REF!</definedName>
    <definedName name="banks2" localSheetId="5">#REF!</definedName>
    <definedName name="banks2" localSheetId="4">#REF!</definedName>
    <definedName name="banks2">#REF!</definedName>
    <definedName name="baron" hidden="1">#REF!</definedName>
    <definedName name="BASDAT">'[42]Annual Tables'!#REF!</definedName>
    <definedName name="base">'[71]K. IMF Base'!$A$170:$CI$255</definedName>
    <definedName name="_xlnm.Database" localSheetId="5">#REF!</definedName>
    <definedName name="_xlnm.Database" localSheetId="4">#REF!</definedName>
    <definedName name="_xlnm.Database">#REF!</definedName>
    <definedName name="baseflow" localSheetId="5">'[71]K. IMF Base'!#REF!</definedName>
    <definedName name="baseflow" localSheetId="4">'[71]K. IMF Base'!#REF!</definedName>
    <definedName name="baseflow">'[71]K. IMF Base'!#REF!</definedName>
    <definedName name="BaseYear" localSheetId="5">#REF!</definedName>
    <definedName name="BaseYear" localSheetId="4">#REF!</definedName>
    <definedName name="BaseYear">#REF!</definedName>
    <definedName name="Basic_Data" localSheetId="5">#REF!</definedName>
    <definedName name="Basic_Data" localSheetId="4">#REF!</definedName>
    <definedName name="Basic_Data">#REF!</definedName>
    <definedName name="BASOMA" localSheetId="5">#REF!</definedName>
    <definedName name="BASOMA" localSheetId="4">#REF!</definedName>
    <definedName name="BASOMA">#REF!</definedName>
    <definedName name="Batumi_debt" localSheetId="4">#REF!</definedName>
    <definedName name="Batumi_debt">#REF!</definedName>
    <definedName name="Bave">#REF!</definedName>
    <definedName name="bb" localSheetId="5" hidden="1">{"Riqfin97",#N/A,FALSE,"Tran";"Riqfinpro",#N/A,FALSE,"Tran"}</definedName>
    <definedName name="bb" localSheetId="4" hidden="1">{"Riqfin97",#N/A,FALSE,"Tran";"Riqfinpro",#N/A,FALSE,"Tran"}</definedName>
    <definedName name="bb" hidden="1">{"Riqfin97",#N/A,FALSE,"Tran";"Riqfinpro",#N/A,FALSE,"Tran"}</definedName>
    <definedName name="BBB" localSheetId="5">#REF!</definedName>
    <definedName name="BBB" localSheetId="4">#REF!</definedName>
    <definedName name="BBB">#REF!</definedName>
    <definedName name="bbbb" localSheetId="5" hidden="1">{"Minpmon",#N/A,FALSE,"Monthinput"}</definedName>
    <definedName name="bbbb" localSheetId="4" hidden="1">{"Minpmon",#N/A,FALSE,"Monthinput"}</definedName>
    <definedName name="bbbb" hidden="1">{"Minpmon",#N/A,FALSE,"Monthinput"}</definedName>
    <definedName name="bbbbbbbbbbbbb" localSheetId="5" hidden="1">{"Tab1",#N/A,FALSE,"P";"Tab2",#N/A,FALSE,"P"}</definedName>
    <definedName name="bbbbbbbbbbbbb" localSheetId="4" hidden="1">{"Tab1",#N/A,FALSE,"P";"Tab2",#N/A,FALSE,"P"}</definedName>
    <definedName name="bbbbbbbbbbbbb" hidden="1">{"Tab1",#N/A,FALSE,"P";"Tab2",#N/A,FALSE,"P"}</definedName>
    <definedName name="BC" localSheetId="5">#REF!</definedName>
    <definedName name="BC" localSheetId="4">#REF!</definedName>
    <definedName name="BC">#REF!</definedName>
    <definedName name="BCA">#N/A</definedName>
    <definedName name="BCA_GDP">#N/A</definedName>
    <definedName name="BCA_NGDP" localSheetId="5">#REF!</definedName>
    <definedName name="BCA_NGDP" localSheetId="4">#REF!</definedName>
    <definedName name="BCA_NGDP">#REF!</definedName>
    <definedName name="BCEProg" localSheetId="5">#REF!</definedName>
    <definedName name="BCEProg" localSheetId="4">#REF!</definedName>
    <definedName name="BCEProg">#REF!</definedName>
    <definedName name="BCH" localSheetId="5">#REF!</definedName>
    <definedName name="BCH" localSheetId="4">#REF!</definedName>
    <definedName name="BCH">#REF!</definedName>
    <definedName name="BCH_10G" localSheetId="4">#REF!</definedName>
    <definedName name="BCH_10G">#REF!</definedName>
    <definedName name="BCH_10R" localSheetId="4">#REF!</definedName>
    <definedName name="BCH_10R">#REF!</definedName>
    <definedName name="Bcos_Com_20G" localSheetId="4">#REF!</definedName>
    <definedName name="Bcos_Com_20G">#REF!</definedName>
    <definedName name="Bcos_Com20R" localSheetId="4">#REF!</definedName>
    <definedName name="Bcos_Com20R">#REF!</definedName>
    <definedName name="BCRD15" hidden="1">'[72]Crédito SPNF (fiscal)'!#REF!</definedName>
    <definedName name="BDEAC">[54]CIRRs!$C$70</definedName>
    <definedName name="BE">#N/A</definedName>
    <definedName name="BEA" localSheetId="5">#REF!</definedName>
    <definedName name="BEA" localSheetId="4">#REF!</definedName>
    <definedName name="BEA">#REF!</definedName>
    <definedName name="BEABA" localSheetId="5">#REF!</definedName>
    <definedName name="BEABA" localSheetId="4">#REF!</definedName>
    <definedName name="BEABA">#REF!</definedName>
    <definedName name="BEABI" localSheetId="5">#REF!</definedName>
    <definedName name="BEABI" localSheetId="4">#REF!</definedName>
    <definedName name="BEABI">#REF!</definedName>
    <definedName name="BEAI">#N/A</definedName>
    <definedName name="BEAIB">#N/A</definedName>
    <definedName name="BEAIG">#N/A</definedName>
    <definedName name="BEAMU" localSheetId="5">#REF!</definedName>
    <definedName name="BEAMU" localSheetId="4">#REF!</definedName>
    <definedName name="BEAMU">#REF!</definedName>
    <definedName name="BEAP">#N/A</definedName>
    <definedName name="BEAPB">#N/A</definedName>
    <definedName name="BEAPG">#N/A</definedName>
    <definedName name="BEC" localSheetId="5">#REF!</definedName>
    <definedName name="BEC" localSheetId="4">#REF!</definedName>
    <definedName name="BEC">#REF!</definedName>
    <definedName name="BED" localSheetId="5">#REF!</definedName>
    <definedName name="BED" localSheetId="4">#REF!</definedName>
    <definedName name="BED">#REF!</definedName>
    <definedName name="BED_6" localSheetId="5">#REF!</definedName>
    <definedName name="BED_6" localSheetId="4">#REF!</definedName>
    <definedName name="BED_6">#REF!</definedName>
    <definedName name="BEDE">#REF!</definedName>
    <definedName name="BEF">[54]CIRRs!$C$79</definedName>
    <definedName name="Bei" localSheetId="5">[73]terms!#REF!</definedName>
    <definedName name="Bei" localSheetId="4">[73]terms!#REF!</definedName>
    <definedName name="Bei">[73]terms!#REF!</definedName>
    <definedName name="Belgium_wt">'[69]OECD wgt'!$B$15</definedName>
    <definedName name="BENEF98" localSheetId="5">#REF!</definedName>
    <definedName name="BENEF98" localSheetId="4">#REF!</definedName>
    <definedName name="BENEF98">#REF!</definedName>
    <definedName name="BENEF99" localSheetId="5">#REF!</definedName>
    <definedName name="BENEF99" localSheetId="4">#REF!</definedName>
    <definedName name="BENEF99">#REF!</definedName>
    <definedName name="BeneficioNetoY3">'[74]Vaciado 1'!$F$153</definedName>
    <definedName name="BEO" localSheetId="5">#REF!</definedName>
    <definedName name="BEO" localSheetId="4">#REF!</definedName>
    <definedName name="BEO">#REF!</definedName>
    <definedName name="BER" localSheetId="5">#REF!</definedName>
    <definedName name="BER" localSheetId="4">#REF!</definedName>
    <definedName name="BER">#REF!</definedName>
    <definedName name="BERBA" localSheetId="5">#REF!</definedName>
    <definedName name="BERBA" localSheetId="4">#REF!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4">#REF!</definedName>
    <definedName name="BFD">#REF!</definedName>
    <definedName name="BFDA" localSheetId="5">#REF!</definedName>
    <definedName name="BFDA" localSheetId="4">#REF!</definedName>
    <definedName name="BFDA">#REF!</definedName>
    <definedName name="BFDI" localSheetId="5">#REF!</definedName>
    <definedName name="BFDI" localSheetId="4">#REF!</definedName>
    <definedName name="BFDI">#REF!</definedName>
    <definedName name="BFDIL" localSheetId="4">#REF!</definedName>
    <definedName name="BFDIL">#REF!</definedName>
    <definedName name="BFL">#N/A</definedName>
    <definedName name="BFL_C_G" localSheetId="5">#REF!</definedName>
    <definedName name="BFL_C_G" localSheetId="4">#REF!</definedName>
    <definedName name="BFL_C_G">#REF!</definedName>
    <definedName name="BFL_C_P" localSheetId="5">#REF!</definedName>
    <definedName name="BFL_C_P" localSheetId="4">#REF!</definedName>
    <definedName name="BFL_C_P">#REF!</definedName>
    <definedName name="BFL_CBA" localSheetId="5">#REF!</definedName>
    <definedName name="BFL_CBA" localSheetId="4">#REF!</definedName>
    <definedName name="BFL_CBA">#REF!</definedName>
    <definedName name="BFL_CBI">#REF!</definedName>
    <definedName name="BFL_CMU">#REF!</definedName>
    <definedName name="BFL_D">#N/A</definedName>
    <definedName name="BFL_D_G" localSheetId="5">#REF!</definedName>
    <definedName name="BFL_D_G" localSheetId="4">#REF!</definedName>
    <definedName name="BFL_D_G">#REF!</definedName>
    <definedName name="BFL_D_P" localSheetId="5">#REF!</definedName>
    <definedName name="BFL_D_P" localSheetId="4">#REF!</definedName>
    <definedName name="BFL_D_P">#REF!</definedName>
    <definedName name="BFL_DBA" localSheetId="5">#REF!</definedName>
    <definedName name="BFL_DBA" localSheetId="4">#REF!</definedName>
    <definedName name="BFL_DBA">#REF!</definedName>
    <definedName name="BFL_DBI">#REF!</definedName>
    <definedName name="BFL_DF">#N/A</definedName>
    <definedName name="BFL_DMU" localSheetId="5">#REF!</definedName>
    <definedName name="BFL_DMU" localSheetId="4">#REF!</definedName>
    <definedName name="BFL_DMU">#REF!</definedName>
    <definedName name="BFLB">#N/A</definedName>
    <definedName name="BFLB_D">#N/A</definedName>
    <definedName name="BFLB_DF">#N/A</definedName>
    <definedName name="BFLD_DF" localSheetId="4">[75]!BFLD_DF</definedName>
    <definedName name="BFLD_DF">[75]!BFLD_DF</definedName>
    <definedName name="BFLD_DF1">#N/A</definedName>
    <definedName name="BFLD_DF2">#N/A</definedName>
    <definedName name="BFLG">#N/A</definedName>
    <definedName name="BFLG_D">#N/A</definedName>
    <definedName name="BFLG_DF">#N/A</definedName>
    <definedName name="BFLRES" localSheetId="5">#REF!</definedName>
    <definedName name="BFLRES" localSheetId="4">#REF!</definedName>
    <definedName name="BFLRES">#REF!</definedName>
    <definedName name="BFO" localSheetId="5">#REF!</definedName>
    <definedName name="BFO" localSheetId="4">#REF!</definedName>
    <definedName name="BFO">#REF!</definedName>
    <definedName name="BFO_S" localSheetId="5">#REF!</definedName>
    <definedName name="BFO_S" localSheetId="4">#REF!</definedName>
    <definedName name="BFO_S">#REF!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OTH">#REF!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#N/A</definedName>
    <definedName name="BFUND" localSheetId="5">#REF!</definedName>
    <definedName name="BFUND" localSheetId="4">#REF!</definedName>
    <definedName name="BFUND">#REF!</definedName>
    <definedName name="BGS" localSheetId="5">#REF!</definedName>
    <definedName name="BGS" localSheetId="4">#REF!</definedName>
    <definedName name="BGS">#REF!</definedName>
    <definedName name="BI">#N/A</definedName>
    <definedName name="BIO" localSheetId="5">[43]raw!#REF!</definedName>
    <definedName name="BIO" localSheetId="4">[43]raw!#REF!</definedName>
    <definedName name="BIO">[43]raw!#REF!</definedName>
    <definedName name="BIP" localSheetId="5">#REF!</definedName>
    <definedName name="BIP" localSheetId="4">#REF!</definedName>
    <definedName name="BIP">#REF!</definedName>
    <definedName name="BK">#N/A</definedName>
    <definedName name="BKF">#N/A</definedName>
    <definedName name="BKFA" localSheetId="5">#REF!</definedName>
    <definedName name="BKFA" localSheetId="4">#REF!</definedName>
    <definedName name="BKFA">#REF!</definedName>
    <definedName name="BKFBA" localSheetId="5">#REF!</definedName>
    <definedName name="BKFBA" localSheetId="4">#REF!</definedName>
    <definedName name="BKFBA">#REF!</definedName>
    <definedName name="BKFBI" localSheetId="5">#REF!</definedName>
    <definedName name="BKFBI" localSheetId="4">#REF!</definedName>
    <definedName name="BKFBI">#REF!</definedName>
    <definedName name="BKFMU">#REF!</definedName>
    <definedName name="BKO" localSheetId="4">#REF!</definedName>
    <definedName name="BKO">#REF!</definedName>
    <definedName name="bla" localSheetId="4" hidden="1">#REF!</definedName>
    <definedName name="bla" hidden="1">#REF!</definedName>
    <definedName name="bloco1">#REF!</definedName>
    <definedName name="BLOQUE1">[76]RECIMP99!$A$1:$Q$74</definedName>
    <definedName name="BLOQUE2">[76]RECIMP2000!$A$1:$Q$74</definedName>
    <definedName name="BLOQUE3">[76]RECIMP99!$A$274:$Q$274</definedName>
    <definedName name="BLOQUE4">[76]RECIMP2000real!$A$1:$Q$74</definedName>
    <definedName name="BLOQUE5">[76]RECIMP99!$V$1:$AK$74</definedName>
    <definedName name="BLOQUE6">[76]RECIMP2000!$W$1:$AJ$75</definedName>
    <definedName name="BLOQUE7">[76]RECIMP99!$V$274:$AK$274</definedName>
    <definedName name="BLOQUE8">[76]RECIMP2000real!$V$1:$AK$74</definedName>
    <definedName name="BLPH1" hidden="1">'[77]Ex rate bloom'!$A$4</definedName>
    <definedName name="BLPH2" hidden="1">'[77]Ex rate bloom'!$D$4</definedName>
    <definedName name="BLPH3" hidden="1">'[77]Ex rate bloom'!$G$4</definedName>
    <definedName name="BLPH4" hidden="1">'[77]Ex rate bloom'!$J$4</definedName>
    <definedName name="BLPH5" hidden="1">'[77]Ex rate bloom'!$M$4</definedName>
    <definedName name="BLPH6" hidden="1">'[77]Ex rate bloom'!$P$4</definedName>
    <definedName name="BLPH7" hidden="1">'[77]Ex rate bloom'!$S$4</definedName>
    <definedName name="BLPH8" hidden="1">'[77]Ex rate bloom'!$V$4</definedName>
    <definedName name="BM" localSheetId="5">#REF!</definedName>
    <definedName name="BM" localSheetId="4">#REF!</definedName>
    <definedName name="BM">#REF!</definedName>
    <definedName name="BMG">[78]Q6!$E$28:$AH$28</definedName>
    <definedName name="BMI" localSheetId="5">#REF!</definedName>
    <definedName name="BMI" localSheetId="4">#REF!</definedName>
    <definedName name="BMI">#REF!</definedName>
    <definedName name="BMII">#N/A</definedName>
    <definedName name="BMII_7" localSheetId="5">#REF!</definedName>
    <definedName name="BMII_7" localSheetId="4">#REF!</definedName>
    <definedName name="BMII_7">#REF!</definedName>
    <definedName name="BMII_G" localSheetId="5">#REF!</definedName>
    <definedName name="BMII_G" localSheetId="4">#REF!</definedName>
    <definedName name="BMII_G">#REF!</definedName>
    <definedName name="BMII_P" localSheetId="5">#REF!</definedName>
    <definedName name="BMII_P" localSheetId="4">#REF!</definedName>
    <definedName name="BMII_P">#REF!</definedName>
    <definedName name="BMIIB">#N/A</definedName>
    <definedName name="BMIIBA" localSheetId="5">#REF!</definedName>
    <definedName name="BMIIBA" localSheetId="4">#REF!</definedName>
    <definedName name="BMIIBA">#REF!</definedName>
    <definedName name="BMIIBI" localSheetId="5">#REF!</definedName>
    <definedName name="BMIIBI" localSheetId="4">#REF!</definedName>
    <definedName name="BMIIBI">#REF!</definedName>
    <definedName name="BMIIG">#N/A</definedName>
    <definedName name="BMIIMU" localSheetId="5">#REF!</definedName>
    <definedName name="BMIIMU" localSheetId="4">#REF!</definedName>
    <definedName name="BMIIMU">#REF!</definedName>
    <definedName name="BMS" localSheetId="5">#REF!</definedName>
    <definedName name="BMS" localSheetId="4">#REF!</definedName>
    <definedName name="BMS">#REF!</definedName>
    <definedName name="BNEO" localSheetId="5">#REF!</definedName>
    <definedName name="BNEO" localSheetId="4">#REF!</definedName>
    <definedName name="BNEO">#REF!</definedName>
    <definedName name="BNF">"CA"</definedName>
    <definedName name="BO" localSheetId="5">#REF!</definedName>
    <definedName name="BO" localSheetId="4">#REF!</definedName>
    <definedName name="BO">#REF!</definedName>
    <definedName name="BOG" localSheetId="5">#REF!</definedName>
    <definedName name="BOG" localSheetId="4">#REF!</definedName>
    <definedName name="BOG">#REF!</definedName>
    <definedName name="BOLETIN" localSheetId="5">[61]BCP!#REF!</definedName>
    <definedName name="BOLETIN" localSheetId="4">[61]BCP!#REF!</definedName>
    <definedName name="BOLETIN">[61]BCP!#REF!</definedName>
    <definedName name="Bolivia" localSheetId="5">#REF!</definedName>
    <definedName name="Bolivia" localSheetId="4">#REF!</definedName>
    <definedName name="Bolivia">#REF!</definedName>
    <definedName name="BOP">#N/A</definedName>
    <definedName name="BOPF" localSheetId="5">#REF!</definedName>
    <definedName name="BOPF" localSheetId="4">#REF!</definedName>
    <definedName name="BOPF">#REF!</definedName>
    <definedName name="BOPUSD" localSheetId="5">#REF!</definedName>
    <definedName name="BOPUSD" localSheetId="4">#REF!</definedName>
    <definedName name="BOPUSD">#REF!</definedName>
    <definedName name="BORRA_CUADROS" localSheetId="4">[79]!BORRA_CUADROS</definedName>
    <definedName name="BORRA_CUADROS">[79]!BORRA_CUADROS</definedName>
    <definedName name="BPBNF" localSheetId="5">#REF!</definedName>
    <definedName name="BPBNF" localSheetId="4">#REF!</definedName>
    <definedName name="BPBNF">#REF!</definedName>
    <definedName name="BRASS" localSheetId="5">#REF!</definedName>
    <definedName name="BRASS" localSheetId="4">#REF!</definedName>
    <definedName name="BRASS">#REF!</definedName>
    <definedName name="BRASS_1" localSheetId="5">#REF!</definedName>
    <definedName name="BRASS_1" localSheetId="4">#REF!</definedName>
    <definedName name="BRASS_1">#REF!</definedName>
    <definedName name="BRASS_6" localSheetId="4">#REF!</definedName>
    <definedName name="BRASS_6">#REF!</definedName>
    <definedName name="Brazil">#REF!</definedName>
    <definedName name="BRECHA">[64]BRECHA!$E$3</definedName>
    <definedName name="BS" localSheetId="5">#REF!</definedName>
    <definedName name="BS" localSheetId="4">#REF!</definedName>
    <definedName name="BS">#REF!</definedName>
    <definedName name="BS1A" localSheetId="5">#REF!</definedName>
    <definedName name="BS1A" localSheetId="4">#REF!</definedName>
    <definedName name="BS1A">#REF!</definedName>
    <definedName name="Bstd" localSheetId="5">#REF!</definedName>
    <definedName name="Bstd" localSheetId="4">#REF!</definedName>
    <definedName name="Bstd">#REF!</definedName>
    <definedName name="BTO">#REF!</definedName>
    <definedName name="BTR" localSheetId="4">#REF!</definedName>
    <definedName name="BTR">#REF!</definedName>
    <definedName name="BTRG" localSheetId="4">#REF!</definedName>
    <definedName name="BTRG">#REF!</definedName>
    <definedName name="BTRP">#REF!</definedName>
    <definedName name="Budget" localSheetId="4">#REF!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5">#REF!</definedName>
    <definedName name="BX" localSheetId="4">#REF!</definedName>
    <definedName name="BX">#REF!</definedName>
    <definedName name="BXG">[78]Q6!$E$26:$AH$26</definedName>
    <definedName name="BXI" localSheetId="5">#REF!</definedName>
    <definedName name="BXI" localSheetId="4">#REF!</definedName>
    <definedName name="BXI">#REF!</definedName>
    <definedName name="BXS" localSheetId="5">#REF!</definedName>
    <definedName name="BXS" localSheetId="4">#REF!</definedName>
    <definedName name="BXS">#REF!</definedName>
    <definedName name="C.2" localSheetId="5">#REF!</definedName>
    <definedName name="C.2" localSheetId="4">#REF!</definedName>
    <definedName name="C.2">#REF!</definedName>
    <definedName name="C_" localSheetId="4">#REF!</definedName>
    <definedName name="C_">#REF!</definedName>
    <definedName name="C_1" localSheetId="5">OFFSET(#REF!,0,0,COUNT(#REF!),1)</definedName>
    <definedName name="C_1" localSheetId="4">OFFSET(#REF!,0,0,COUNT(#REF!),1)</definedName>
    <definedName name="C_1">OFFSET(#REF!,0,0,COUNT(#REF!),1)</definedName>
    <definedName name="C_2" localSheetId="4">OFFSET(#REF!,0,0,COUNT(#REF!),1)</definedName>
    <definedName name="C_2">OFFSET(#REF!,0,0,COUNT(#REF!),1)</definedName>
    <definedName name="CA" localSheetId="5">#REF!</definedName>
    <definedName name="CA" localSheetId="4">#REF!</definedName>
    <definedName name="CA">#REF!</definedName>
    <definedName name="CAD" localSheetId="5">#REF!</definedName>
    <definedName name="CAD" localSheetId="4">#REF!</definedName>
    <definedName name="CAD">#REF!</definedName>
    <definedName name="CAe" localSheetId="5">#REF!</definedName>
    <definedName name="CAe" localSheetId="4">#REF!</definedName>
    <definedName name="CAe">#REF!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5" hidden="1">#REF!</definedName>
    <definedName name="calculo" localSheetId="4" hidden="1">#REF!</definedName>
    <definedName name="calculo" hidden="1">#REF!</definedName>
    <definedName name="CalificaciónFinal">'[52]base de datos MODULO I'!$B$4:$E$49</definedName>
    <definedName name="CalificIndica">'[52]base de datos MODULO I'!$F$5:$AM$50</definedName>
    <definedName name="CAMARON" localSheetId="5">#REF!</definedName>
    <definedName name="CAMARON" localSheetId="4">#REF!</definedName>
    <definedName name="CAMARON">#REF!</definedName>
    <definedName name="Canada_wt">'[69]OECD wgt'!$B$10</definedName>
    <definedName name="CAPA" localSheetId="5">#REF!</definedName>
    <definedName name="CAPA" localSheetId="4">#REF!</definedName>
    <definedName name="CAPA">#REF!</definedName>
    <definedName name="CAperc" localSheetId="5">#REF!</definedName>
    <definedName name="CAperc" localSheetId="4">#REF!</definedName>
    <definedName name="CAperc">#REF!</definedName>
    <definedName name="Capit.Neto">'[52]Ranking Bancario'!$J$4:$N$54</definedName>
    <definedName name="Capitalizacion">'[52]Calidad del Activo'!$A$5:$K$24</definedName>
    <definedName name="CAr" localSheetId="5">#REF!</definedName>
    <definedName name="CAr" localSheetId="4">#REF!</definedName>
    <definedName name="CAr">#REF!</definedName>
    <definedName name="CAS">[64]CASCADA!$C$4</definedName>
    <definedName name="Cascada">[80]Hoja3!$B$1:$L$98</definedName>
    <definedName name="Cavg" localSheetId="5">OFFSET(#REF!,0,0,COUNT(#REF!),1)</definedName>
    <definedName name="Cavg" localSheetId="4">OFFSET(#REF!,0,0,COUNT(#REF!),1)</definedName>
    <definedName name="Cavg">OFFSET(#REF!,0,0,COUNT(#REF!),1)</definedName>
    <definedName name="cc" localSheetId="5" hidden="1">{"Riqfin97",#N/A,FALSE,"Tran";"Riqfinpro",#N/A,FALSE,"Tran"}</definedName>
    <definedName name="cc" localSheetId="4" hidden="1">{"Riqfin97",#N/A,FALSE,"Tran";"Riqfinpro",#N/A,FALSE,"Tran"}</definedName>
    <definedName name="cc" hidden="1">{"Riqfin97",#N/A,FALSE,"Tran";"Riqfinpro",#N/A,FALSE,"Tran"}</definedName>
    <definedName name="ccc">#N/A</definedName>
    <definedName name="cccc">#N/A</definedName>
    <definedName name="ccccc" localSheetId="5" hidden="1">{"Minpmon",#N/A,FALSE,"Monthinput"}</definedName>
    <definedName name="ccccc" localSheetId="4" hidden="1">{"Minpmon",#N/A,FALSE,"Monthinput"}</definedName>
    <definedName name="ccccc" hidden="1">{"Minpmon",#N/A,FALSE,"Monthinput"}</definedName>
    <definedName name="cccccccccccccc" localSheetId="5" hidden="1">{"Tab1",#N/A,FALSE,"P";"Tab2",#N/A,FALSE,"P"}</definedName>
    <definedName name="cccccccccccccc" localSheetId="4" hidden="1">{"Tab1",#N/A,FALSE,"P";"Tab2",#N/A,FALSE,"P"}</definedName>
    <definedName name="cccccccccccccc" hidden="1">{"Tab1",#N/A,FALSE,"P";"Tab2",#N/A,FALSE,"P"}</definedName>
    <definedName name="cccm" localSheetId="5" hidden="1">{"Riqfin97",#N/A,FALSE,"Tran";"Riqfinpro",#N/A,FALSE,"Tran"}</definedName>
    <definedName name="cccm" localSheetId="4" hidden="1">{"Riqfin97",#N/A,FALSE,"Tran";"Riqfinpro",#N/A,FALSE,"Tran"}</definedName>
    <definedName name="cccm" hidden="1">{"Riqfin97",#N/A,FALSE,"Tran";"Riqfinpro",#N/A,FALSE,"Tran"}</definedName>
    <definedName name="ccme" localSheetId="5">#REF!</definedName>
    <definedName name="ccme" localSheetId="4">#REF!</definedName>
    <definedName name="ccme">#REF!</definedName>
    <definedName name="ccme2000" localSheetId="5">#REF!</definedName>
    <definedName name="ccme2000" localSheetId="4">#REF!</definedName>
    <definedName name="ccme2000">#REF!</definedName>
    <definedName name="ccme2001" localSheetId="5">#REF!</definedName>
    <definedName name="ccme2001" localSheetId="4">#REF!</definedName>
    <definedName name="ccme2001">#REF!</definedName>
    <definedName name="ccme2002">#REF!</definedName>
    <definedName name="ccme2003">#REF!</definedName>
    <definedName name="ccme98">[23]Programa!#REF!</definedName>
    <definedName name="ccme98j">[23]Programa!#REF!</definedName>
    <definedName name="ccme98s" localSheetId="5">#REF!</definedName>
    <definedName name="ccme98s" localSheetId="4">#REF!</definedName>
    <definedName name="ccme98s">#REF!</definedName>
    <definedName name="ccme99" localSheetId="5">#REF!</definedName>
    <definedName name="ccme99" localSheetId="4">#REF!</definedName>
    <definedName name="ccme99">#REF!</definedName>
    <definedName name="ccode">273</definedName>
    <definedName name="CD" localSheetId="5">#REF!</definedName>
    <definedName name="CD" localSheetId="4">#REF!</definedName>
    <definedName name="CD">#REF!</definedName>
    <definedName name="CD1A" localSheetId="5">#REF!</definedName>
    <definedName name="CD1A" localSheetId="4">#REF!</definedName>
    <definedName name="CD1A">#REF!</definedName>
    <definedName name="cde" localSheetId="5" hidden="1">{"Riqfin97",#N/A,FALSE,"Tran";"Riqfinpro",#N/A,FALSE,"Tran"}</definedName>
    <definedName name="cde" localSheetId="4" hidden="1">{"Riqfin97",#N/A,FALSE,"Tran";"Riqfinpro",#N/A,FALSE,"Tran"}</definedName>
    <definedName name="cde" hidden="1">{"Riqfin97",#N/A,FALSE,"Tran";"Riqfinpro",#N/A,FALSE,"Tran"}</definedName>
    <definedName name="CEMENTO" localSheetId="5">#REF!</definedName>
    <definedName name="CEMENTO" localSheetId="4">#REF!</definedName>
    <definedName name="CEMENTO">#REF!</definedName>
    <definedName name="CENGOVT" localSheetId="5">#REF!</definedName>
    <definedName name="CENGOVT" localSheetId="4">#REF!</definedName>
    <definedName name="CENGOVT">#REF!</definedName>
    <definedName name="CEPA96" localSheetId="5">#REF!</definedName>
    <definedName name="CEPA96" localSheetId="4">#REF!</definedName>
    <definedName name="CEPA96">#REF!</definedName>
    <definedName name="CFA">[54]CIRRs!$C$81</definedName>
    <definedName name="cfdfdf" localSheetId="5" hidden="1">#REF!</definedName>
    <definedName name="cfdfdf" localSheetId="4" hidden="1">#REF!</definedName>
    <definedName name="cfdfdf" hidden="1">#REF!</definedName>
    <definedName name="CG" localSheetId="5">#REF!</definedName>
    <definedName name="CG" localSheetId="4">#REF!</definedName>
    <definedName name="CG">#REF!</definedName>
    <definedName name="CGBUDG" localSheetId="5">#REF!</definedName>
    <definedName name="CGBUDG" localSheetId="4">#REF!</definedName>
    <definedName name="CGBUDG">#REF!</definedName>
    <definedName name="CGBUDG_">#REF!</definedName>
    <definedName name="CGEXBUDG">#REF!</definedName>
    <definedName name="CGFIS">#REF!</definedName>
    <definedName name="CGNRP">#REF!</definedName>
    <definedName name="CGperc">#REF!</definedName>
    <definedName name="chart" localSheetId="4">#REF!</definedName>
    <definedName name="chart">#REF!</definedName>
    <definedName name="CHF" localSheetId="4">#REF!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5">#REF!</definedName>
    <definedName name="CHK5.1" localSheetId="4">#REF!</definedName>
    <definedName name="CHK5.1">#REF!</definedName>
    <definedName name="cin" localSheetId="4">[23]Programa!#REF!</definedName>
    <definedName name="cin">[23]Programa!#REF!</definedName>
    <definedName name="cirr" localSheetId="5">#REF!</definedName>
    <definedName name="cirr" localSheetId="4">#REF!</definedName>
    <definedName name="cirr">#REF!</definedName>
    <definedName name="ClaveDeColor" localSheetId="5">#REF!</definedName>
    <definedName name="ClaveDeColor" localSheetId="4">#REF!</definedName>
    <definedName name="ClaveDeColor">#REF!</definedName>
    <definedName name="CLUB_PARIS_2004" localSheetId="5">#REF!</definedName>
    <definedName name="CLUB_PARIS_2004" localSheetId="4">#REF!</definedName>
    <definedName name="CLUB_PARIS_2004">#REF!</definedName>
    <definedName name="CLUB91" localSheetId="4">#REF!</definedName>
    <definedName name="CLUB91">#REF!</definedName>
    <definedName name="cmbccr">#REF!</definedName>
    <definedName name="cmbcom">#REF!</definedName>
    <definedName name="CMD">[61]BCP!#REF!</definedName>
    <definedName name="cmethapp" localSheetId="5">#REF!,#REF!,#REF!</definedName>
    <definedName name="cmethapp" localSheetId="4">#REF!,#REF!,#REF!</definedName>
    <definedName name="cmethapp">#REF!,#REF!,#REF!</definedName>
    <definedName name="cmethmain" localSheetId="5">#REF!</definedName>
    <definedName name="cmethmain" localSheetId="4">#REF!</definedName>
    <definedName name="cmethmain">#REF!</definedName>
    <definedName name="Cmin" localSheetId="5">OFFSET(#REF!,0,0,COUNT(#REF!),1)</definedName>
    <definedName name="Cmin" localSheetId="4">OFFSET(#REF!,0,0,COUNT(#REF!),1)</definedName>
    <definedName name="Cmin">OFFSET(#REF!,0,0,COUNT(#REF!),1)</definedName>
    <definedName name="cmsbn" localSheetId="5">#REF!</definedName>
    <definedName name="cmsbn" localSheetId="4">#REF!</definedName>
    <definedName name="cmsbn">#REF!</definedName>
    <definedName name="CN" localSheetId="5">#REF!</definedName>
    <definedName name="CN" localSheetId="4">#REF!</definedName>
    <definedName name="CN">#REF!</definedName>
    <definedName name="CN1A" localSheetId="5">#REF!</definedName>
    <definedName name="CN1A" localSheetId="4">#REF!</definedName>
    <definedName name="CN1A">#REF!</definedName>
    <definedName name="cnspnf">#REF!</definedName>
    <definedName name="CNY">#REF!</definedName>
    <definedName name="Cobertura">'[52]Ranking Bancario'!$Z$4:$AD$54</definedName>
    <definedName name="COLOMBIA" localSheetId="5">#REF!</definedName>
    <definedName name="COLOMBIA" localSheetId="4">#REF!</definedName>
    <definedName name="COLOMBIA">#REF!</definedName>
    <definedName name="Colombia___Summary_Accounts_of_the_Financial_System" localSheetId="5">base-flow</definedName>
    <definedName name="Colombia___Summary_Accounts_of_the_Financial_System" localSheetId="4">[81]!base-flow</definedName>
    <definedName name="Colombia___Summary_Accounts_of_the_Financial_System">base-flow</definedName>
    <definedName name="Color1" localSheetId="5">#REF!</definedName>
    <definedName name="Color1" localSheetId="4">#REF!</definedName>
    <definedName name="Color1">#REF!</definedName>
    <definedName name="Color2" localSheetId="5">#REF!</definedName>
    <definedName name="Color2" localSheetId="4">#REF!</definedName>
    <definedName name="Color2">#REF!</definedName>
    <definedName name="Color3" localSheetId="5">#REF!</definedName>
    <definedName name="Color3" localSheetId="4">#REF!</definedName>
    <definedName name="Color3">#REF!</definedName>
    <definedName name="Color4" localSheetId="4">#REF!</definedName>
    <definedName name="Color4">#REF!</definedName>
    <definedName name="Color5" localSheetId="4">#REF!</definedName>
    <definedName name="Color5">#REF!</definedName>
    <definedName name="Color6" localSheetId="4">#REF!</definedName>
    <definedName name="Color6">#REF!</definedName>
    <definedName name="COM" localSheetId="4">#REF!</definedName>
    <definedName name="COM">#REF!</definedName>
    <definedName name="coma" localSheetId="5">[23]Programa!#REF!</definedName>
    <definedName name="coma" localSheetId="4">[23]Programa!#REF!</definedName>
    <definedName name="coma">[23]Programa!#REF!</definedName>
    <definedName name="COMPAR" localSheetId="5">#REF!</definedName>
    <definedName name="COMPAR" localSheetId="4">#REF!</definedName>
    <definedName name="COMPAR">#REF!</definedName>
    <definedName name="COMPIGP" localSheetId="5">#REF!</definedName>
    <definedName name="COMPIGP" localSheetId="4">#REF!</definedName>
    <definedName name="COMPIGP">#REF!</definedName>
    <definedName name="COMPROJ99" localSheetId="5">#REF!</definedName>
    <definedName name="COMPROJ99" localSheetId="4">#REF!</definedName>
    <definedName name="COMPROJ99">#REF!</definedName>
    <definedName name="CONCK">#REF!</definedName>
    <definedName name="conor">#REF!</definedName>
    <definedName name="cons">#REF!</definedName>
    <definedName name="CONS1">[82]MONTHLY!$BP$4:$CA$4</definedName>
    <definedName name="cons12mon" localSheetId="5">'[83]GDP projections'!#REF!</definedName>
    <definedName name="cons12mon" localSheetId="4">'[83]GDP projections'!#REF!</definedName>
    <definedName name="cons12mon">'[83]GDP projections'!#REF!</definedName>
    <definedName name="CONS2">[82]MONTHLY!$CB$4:$CM$4</definedName>
    <definedName name="CONSOL" localSheetId="5">#REF!</definedName>
    <definedName name="CONSOL" localSheetId="4">#REF!</definedName>
    <definedName name="CONSOL">#REF!</definedName>
    <definedName name="CONSOLC2" localSheetId="5">#REF!</definedName>
    <definedName name="CONSOLC2" localSheetId="4">#REF!</definedName>
    <definedName name="CONSOLC2">#REF!</definedName>
    <definedName name="consperc" localSheetId="5">'[83]GDP projections'!#REF!</definedName>
    <definedName name="consperc" localSheetId="4">'[83]GDP projections'!#REF!</definedName>
    <definedName name="consperc">'[83]GDP projections'!#REF!</definedName>
    <definedName name="consqtr" localSheetId="5">'[83]GDP projections'!#REF!</definedName>
    <definedName name="consqtr" localSheetId="4">'[83]GDP projections'!#REF!</definedName>
    <definedName name="consqtr">'[83]GDP projections'!#REF!</definedName>
    <definedName name="CONTENTS">[84]Contents!$A$1:$F$36</definedName>
    <definedName name="cooperantes" localSheetId="5">#REF!</definedName>
    <definedName name="cooperantes" localSheetId="4">#REF!</definedName>
    <definedName name="cooperantes">#REF!</definedName>
    <definedName name="COPA">#N/A</definedName>
    <definedName name="COPARTICIPACION_FEDERAL__LEY_N__23548">[4]C!$B$13:$N$13</definedName>
    <definedName name="copystart" localSheetId="5">#REF!</definedName>
    <definedName name="copystart" localSheetId="4">#REF!</definedName>
    <definedName name="copystart">#REF!</definedName>
    <definedName name="Copytodebt" localSheetId="5">'[3]in-out'!#REF!</definedName>
    <definedName name="Copytodebt" localSheetId="4">'[3]in-out'!#REF!</definedName>
    <definedName name="Copytodebt">'[3]in-out'!#REF!</definedName>
    <definedName name="CostoVentasY1">'[74]Vaciado 1'!$D$126</definedName>
    <definedName name="CostoVentasY2">'[74]Vaciado 1'!$E$126</definedName>
    <definedName name="CostoVentasY3">'[74]Vaciado 1'!$F$126</definedName>
    <definedName name="COUNT" localSheetId="5">#REF!</definedName>
    <definedName name="COUNT" localSheetId="4">#REF!</definedName>
    <definedName name="COUNT">#REF!</definedName>
    <definedName name="COUNTER" localSheetId="5">#REF!</definedName>
    <definedName name="COUNTER" localSheetId="4">#REF!</definedName>
    <definedName name="COUNTER">#REF!</definedName>
    <definedName name="CountryName" localSheetId="5">'[85]Exchange Rate chart'!#REF!</definedName>
    <definedName name="CountryName" localSheetId="4">'[85]Exchange Rate chart'!#REF!</definedName>
    <definedName name="CountryName">'[85]Exchange Rate chart'!#REF!</definedName>
    <definedName name="cp" localSheetId="5" hidden="1">'[86]C Summary'!#REF!</definedName>
    <definedName name="cp" localSheetId="4" hidden="1">'[86]C Summary'!#REF!</definedName>
    <definedName name="cp" hidden="1">'[86]C Summary'!#REF!</definedName>
    <definedName name="CPF" localSheetId="5">#REF!</definedName>
    <definedName name="CPF" localSheetId="4">#REF!</definedName>
    <definedName name="CPF">#REF!</definedName>
    <definedName name="CPI">[87]CPI!$A$4:$M$160</definedName>
    <definedName name="CPI_Core" localSheetId="5">#REF!</definedName>
    <definedName name="CPI_Core" localSheetId="4">#REF!</definedName>
    <definedName name="CPI_Core">#REF!</definedName>
    <definedName name="CPI_NAT_monthly" localSheetId="5">#REF!</definedName>
    <definedName name="CPI_NAT_monthly" localSheetId="4">#REF!</definedName>
    <definedName name="CPI_NAT_monthly">#REF!</definedName>
    <definedName name="CPICUM" localSheetId="5">#REF!</definedName>
    <definedName name="CPICUM" localSheetId="4">#REF!</definedName>
    <definedName name="CPICUM">#REF!</definedName>
    <definedName name="CRECWM">[88]SUPUESTOS!A$15</definedName>
    <definedName name="cred" localSheetId="5">#REF!</definedName>
    <definedName name="cred" localSheetId="4">#REF!</definedName>
    <definedName name="cred">#REF!</definedName>
    <definedName name="cred1" localSheetId="5">#REF!</definedName>
    <definedName name="cred1" localSheetId="4">#REF!</definedName>
    <definedName name="cred1">#REF!</definedName>
    <definedName name="CRED2" localSheetId="5">#REF!</definedName>
    <definedName name="CRED2" localSheetId="4">#REF!</definedName>
    <definedName name="CRED2">#REF!</definedName>
    <definedName name="cred2000">#REF!</definedName>
    <definedName name="cred2001">#REF!</definedName>
    <definedName name="cred2002">#REF!</definedName>
    <definedName name="cred2003">#REF!</definedName>
    <definedName name="cred98" localSheetId="5">[23]Programa!#REF!</definedName>
    <definedName name="cred98" localSheetId="4">[23]Programa!#REF!</definedName>
    <definedName name="cred98">[23]Programa!#REF!</definedName>
    <definedName name="cred98j" localSheetId="5">[23]Programa!#REF!</definedName>
    <definedName name="cred98j" localSheetId="4">[23]Programa!#REF!</definedName>
    <definedName name="cred98j">[23]Programa!#REF!</definedName>
    <definedName name="cred98s" localSheetId="5">#REF!</definedName>
    <definedName name="cred98s" localSheetId="4">#REF!</definedName>
    <definedName name="cred98s">#REF!</definedName>
    <definedName name="cred99" localSheetId="5">#REF!</definedName>
    <definedName name="cred99" localSheetId="4">#REF!</definedName>
    <definedName name="cred99">#REF!</definedName>
    <definedName name="CREDITO" localSheetId="5">#REF!</definedName>
    <definedName name="CREDITO" localSheetId="4">#REF!</definedName>
    <definedName name="CREDITO">#REF!</definedName>
    <definedName name="CREDITOBCH" localSheetId="4">#REF!</definedName>
    <definedName name="CREDITOBCH">#REF!</definedName>
    <definedName name="CREDITORSB" localSheetId="4">#REF!</definedName>
    <definedName name="CREDITORSB">#REF!</definedName>
    <definedName name="Crng" localSheetId="5">OFFSET(#REF!,0,0,COUNT(#REF!),1)</definedName>
    <definedName name="Crng" localSheetId="4">OFFSET(#REF!,0,0,COUNT(#REF!),1)</definedName>
    <definedName name="Crng">OFFSET(#REF!,0,0,COUNT(#REF!),1)</definedName>
    <definedName name="Crt" localSheetId="5">#REF!</definedName>
    <definedName name="Crt" localSheetId="4">#REF!</definedName>
    <definedName name="Crt">#REF!</definedName>
    <definedName name="CRUDE1">[82]MONTHLY!$B$437:$Z$444</definedName>
    <definedName name="CRUDE2">[82]MONTHLY!$B$451:$Z$458</definedName>
    <definedName name="CRUDE3">[82]MONTHLY!$B$465:$Z$472</definedName>
    <definedName name="CRUZ" localSheetId="5">#REF!</definedName>
    <definedName name="CRUZ" localSheetId="4">#REF!</definedName>
    <definedName name="CRUZ">#REF!</definedName>
    <definedName name="CRUZ1" localSheetId="5">#REF!</definedName>
    <definedName name="CRUZ1" localSheetId="4">#REF!</definedName>
    <definedName name="CRUZ1">#REF!</definedName>
    <definedName name="CS" localSheetId="5">#REF!</definedName>
    <definedName name="CS" localSheetId="4">#REF!</definedName>
    <definedName name="CS">#REF!</definedName>
    <definedName name="CS1A" localSheetId="4">#REF!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'[89]fondo promedio'!$A$36:$L$74</definedName>
    <definedName name="CUADRO_N__4.1.3" localSheetId="5">#REF!</definedName>
    <definedName name="CUADRO_N__4.1.3" localSheetId="4">#REF!</definedName>
    <definedName name="CUADRO_N__4.1.3">#REF!</definedName>
    <definedName name="CUADRO_No_9_C" localSheetId="5">#REF!</definedName>
    <definedName name="CUADRO_No_9_C" localSheetId="4">#REF!</definedName>
    <definedName name="CUADRO_No_9_C">#REF!</definedName>
    <definedName name="CUADRO9" localSheetId="5">#REF!</definedName>
    <definedName name="CUADRO9" localSheetId="4">#REF!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'[90]graf 1'!$A$1:$IV$2</definedName>
    <definedName name="cuman">[62]Contribution!$C$378:$DC$392</definedName>
    <definedName name="Cuota">'[52]Dinámica Couta Mercado'!$A$11:$O$28</definedName>
    <definedName name="CurMonth" localSheetId="5">#REF!</definedName>
    <definedName name="CurMonth" localSheetId="4">#REF!</definedName>
    <definedName name="CurMonth">#REF!</definedName>
    <definedName name="Currency" localSheetId="5">#REF!</definedName>
    <definedName name="Currency" localSheetId="4">#REF!</definedName>
    <definedName name="Currency">#REF!</definedName>
    <definedName name="CURRENTYEAR" localSheetId="5">#REF!</definedName>
    <definedName name="CURRENTYEAR" localSheetId="4">#REF!</definedName>
    <definedName name="CURRENTYEAR">#REF!</definedName>
    <definedName name="CurrVintage">[91]Current!$D$66</definedName>
    <definedName name="cutoff">'[92]LIC cutoff'!$A$2:$B$15</definedName>
    <definedName name="CYEAR2021" localSheetId="4">[93]Coal!$B$583:$J$583</definedName>
    <definedName name="CYEAR2021">[93]Coal!$B$583:$J$583</definedName>
    <definedName name="CYEAR2022" localSheetId="4">[93]Coal!$K$583:$V$583</definedName>
    <definedName name="CYEAR2022">[93]Coal!$K$583:$V$583</definedName>
    <definedName name="CYEAR2023" localSheetId="4">[93]Coal!$W$583:$AH$583</definedName>
    <definedName name="CYEAR2023">[93]Coal!$W$583:$AH$583</definedName>
    <definedName name="CYEAR2024" localSheetId="4">[93]Coal!$AI$583:$AT$583</definedName>
    <definedName name="CYEAR2024">[93]Coal!$AI$583:$AT$583</definedName>
    <definedName name="CYEAR2025" localSheetId="4">[93]Coal!$AU$583:$AX$583</definedName>
    <definedName name="CYEAR2025">[93]Coal!$AU$583:$AX$583</definedName>
    <definedName name="d" localSheetId="5" hidden="1">'[94]Fax a enviar'!#REF!</definedName>
    <definedName name="d" localSheetId="4" hidden="1">'[94]Fax a enviar'!#REF!</definedName>
    <definedName name="d" hidden="1">'[94]Fax a enviar'!#REF!</definedName>
    <definedName name="D_ALTBCA_GDP" localSheetId="5">#REF!</definedName>
    <definedName name="D_ALTBCA_GDP" localSheetId="4">#REF!</definedName>
    <definedName name="D_ALTBCA_GDP">#REF!</definedName>
    <definedName name="D_ALTNGDP_R" localSheetId="5">#REF!</definedName>
    <definedName name="D_ALTNGDP_R" localSheetId="4">#REF!</definedName>
    <definedName name="D_ALTNGDP_R">#REF!</definedName>
    <definedName name="D_ALTNGDP_RG" localSheetId="5">#REF!</definedName>
    <definedName name="D_ALTNGDP_RG" localSheetId="4">#REF!</definedName>
    <definedName name="D_ALTNGDP_RG">#REF!</definedName>
    <definedName name="D_ALTPCPI">#REF!</definedName>
    <definedName name="D_ALTPCPIG">#REF!</definedName>
    <definedName name="D_B" localSheetId="4">#REF!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[95]DA!#REF!</definedName>
    <definedName name="D_EDNA_D">[95]DA!#REF!</definedName>
    <definedName name="D_EDNA_T">[95]DA!#REF!</definedName>
    <definedName name="D_EDNE">[95]DA!#REF!</definedName>
    <definedName name="D_ENDA" localSheetId="5">#REF!</definedName>
    <definedName name="D_ENDA" localSheetId="4">#REF!</definedName>
    <definedName name="D_ENDA">#REF!</definedName>
    <definedName name="D_G" localSheetId="5">#REF!</definedName>
    <definedName name="D_G" localSheetId="4">#REF!</definedName>
    <definedName name="D_G">#REF!</definedName>
    <definedName name="D_GCB" localSheetId="5">#REF!</definedName>
    <definedName name="D_GCB" localSheetId="4">#REF!</definedName>
    <definedName name="D_GCB">#REF!</definedName>
    <definedName name="D_GGB">#REF!</definedName>
    <definedName name="D_Ind" localSheetId="4">#REF!</definedName>
    <definedName name="D_Ind">#REF!</definedName>
    <definedName name="D_L" localSheetId="4">#REF!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4">#REF!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#REF!</definedName>
    <definedName name="da">#REF!</definedName>
    <definedName name="DABA">#REF!</definedName>
    <definedName name="DABI">#REF!</definedName>
    <definedName name="DABproj">#N/A</definedName>
    <definedName name="DAGproj">#N/A</definedName>
    <definedName name="Daily_Depreciation">'[70]Inter-Bank'!$E$5</definedName>
    <definedName name="DAMU" localSheetId="5">#REF!</definedName>
    <definedName name="DAMU" localSheetId="4">#REF!</definedName>
    <definedName name="DAMU">#REF!</definedName>
    <definedName name="DAperc" localSheetId="5">#REF!</definedName>
    <definedName name="DAperc" localSheetId="4">#REF!</definedName>
    <definedName name="DAperc">#REF!</definedName>
    <definedName name="DAproj">#N/A</definedName>
    <definedName name="DASD">#N/A</definedName>
    <definedName name="DASDB">#N/A</definedName>
    <definedName name="DASDG">#N/A</definedName>
    <definedName name="data" localSheetId="5">#REF!</definedName>
    <definedName name="data" localSheetId="4">#REF!</definedName>
    <definedName name="data">#REF!</definedName>
    <definedName name="data1" localSheetId="5">#REF!</definedName>
    <definedName name="data1" localSheetId="4">#REF!</definedName>
    <definedName name="data1">#REF!</definedName>
    <definedName name="Data2" localSheetId="5">#REF!</definedName>
    <definedName name="Data2" localSheetId="4">#REF!</definedName>
    <definedName name="Data2">#REF!</definedName>
    <definedName name="Database_MI">#REF!</definedName>
    <definedName name="dataSeguimiento" localSheetId="4">#REF!</definedName>
    <definedName name="dataSeguimiento">#REF!</definedName>
    <definedName name="Dataset" localSheetId="4">#REF!</definedName>
    <definedName name="Dataset">#REF!</definedName>
    <definedName name="datatbl">#REF!</definedName>
    <definedName name="date">[96]Tablas!$IV$1:$IV$2</definedName>
    <definedName name="dates">'[48]shared data'!$S$8:$S$155</definedName>
    <definedName name="DATES_A">'[48]shared data'!$D$2:$AC$2</definedName>
    <definedName name="dates_w" localSheetId="5">#REF!</definedName>
    <definedName name="dates_w" localSheetId="4">#REF!</definedName>
    <definedName name="dates_w">#REF!</definedName>
    <definedName name="Dates1" localSheetId="5">#REF!</definedName>
    <definedName name="Dates1" localSheetId="4">#REF!</definedName>
    <definedName name="Dates1">#REF!</definedName>
    <definedName name="datesaa" localSheetId="5">#REF!</definedName>
    <definedName name="datesaa" localSheetId="4">#REF!</definedName>
    <definedName name="datesaa">#REF!</definedName>
    <definedName name="datess">#REF!</definedName>
    <definedName name="DB" localSheetId="4">#REF!</definedName>
    <definedName name="DB">#REF!</definedName>
    <definedName name="DBA">#REF!</definedName>
    <definedName name="DBI">#REF!</definedName>
    <definedName name="dbo" localSheetId="4">#REF!</definedName>
    <definedName name="dbo">#REF!</definedName>
    <definedName name="DBproj">#N/A</definedName>
    <definedName name="dcc" localSheetId="5">#REF!</definedName>
    <definedName name="dcc" localSheetId="4">#REF!</definedName>
    <definedName name="dcc">#REF!</definedName>
    <definedName name="dcc98j">[23]Programa!#REF!</definedName>
    <definedName name="dcc98s" localSheetId="5">#REF!</definedName>
    <definedName name="dcc98s" localSheetId="4">#REF!</definedName>
    <definedName name="dcc98s">#REF!</definedName>
    <definedName name="dd" localSheetId="5" hidden="1">{"Riqfin97",#N/A,FALSE,"Tran";"Riqfinpro",#N/A,FALSE,"Tran"}</definedName>
    <definedName name="dd" localSheetId="4" hidden="1">{"Riqfin97",#N/A,FALSE,"Tran";"Riqfinpro",#N/A,FALSE,"Tran"}</definedName>
    <definedName name="dd" hidden="1">{"Riqfin97",#N/A,FALSE,"Tran";"Riqfinpro",#N/A,FALSE,"Tran"}</definedName>
    <definedName name="DD__Charts_area" localSheetId="5">#REF!</definedName>
    <definedName name="DD__Charts_area" localSheetId="4">#REF!</definedName>
    <definedName name="DD__Charts_area">#REF!</definedName>
    <definedName name="DD__GDI" localSheetId="5">#REF!</definedName>
    <definedName name="DD__GDI" localSheetId="4">#REF!</definedName>
    <definedName name="DD__GDI">#REF!</definedName>
    <definedName name="DD__GDP_real_by_sector_of_origin" localSheetId="5">#REF!</definedName>
    <definedName name="DD__GDP_real_by_sector_of_origin" localSheetId="4">#REF!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4">#REF!</definedName>
    <definedName name="DDD">#REF!</definedName>
    <definedName name="dddd" localSheetId="5" hidden="1">{"Minpmon",#N/A,FALSE,"Monthinput"}</definedName>
    <definedName name="dddd" localSheetId="4" hidden="1">{"Minpmon",#N/A,FALSE,"Monthinput"}</definedName>
    <definedName name="dddd" hidden="1">{"Minpmon",#N/A,FALSE,"Monthinput"}</definedName>
    <definedName name="dddddd" localSheetId="5" hidden="1">{"Tab1",#N/A,FALSE,"P";"Tab2",#N/A,FALSE,"P"}</definedName>
    <definedName name="dddddd" localSheetId="4" hidden="1">{"Tab1",#N/A,FALSE,"P";"Tab2",#N/A,FALSE,"P"}</definedName>
    <definedName name="dddddd" hidden="1">{"Tab1",#N/A,FALSE,"P";"Tab2",#N/A,FALSE,"P"}</definedName>
    <definedName name="ddgdg" localSheetId="5" hidden="1">#REF!</definedName>
    <definedName name="ddgdg" localSheetId="4" hidden="1">#REF!</definedName>
    <definedName name="ddgdg" hidden="1">#REF!</definedName>
    <definedName name="DDR" localSheetId="5">#REF!</definedName>
    <definedName name="DDR" localSheetId="4">#REF!</definedName>
    <definedName name="DDR">#REF!</definedName>
    <definedName name="DDRBA" localSheetId="5">#REF!</definedName>
    <definedName name="DDRBA" localSheetId="4">#REF!</definedName>
    <definedName name="DDRBA">#REF!</definedName>
    <definedName name="Deal_Date">'[70]Inter-Bank'!$B$5</definedName>
    <definedName name="DEBRIEF" localSheetId="5">#REF!</definedName>
    <definedName name="DEBRIEF" localSheetId="4">#REF!</definedName>
    <definedName name="DEBRIEF">#REF!</definedName>
    <definedName name="DEBT" localSheetId="5">#REF!</definedName>
    <definedName name="DEBT" localSheetId="4">#REF!</definedName>
    <definedName name="DEBT">#REF!</definedName>
    <definedName name="DEBT_NEW" localSheetId="5">[60]Debt!#REF!</definedName>
    <definedName name="DEBT_NEW" localSheetId="4">[60]Debt!#REF!</definedName>
    <definedName name="DEBT_NEW">[60]Debt!#REF!</definedName>
    <definedName name="DEBT_OLD" localSheetId="5">[60]Debt!#REF!</definedName>
    <definedName name="DEBT_OLD" localSheetId="4">[60]Debt!#REF!</definedName>
    <definedName name="DEBT_OLD">[60]Debt!#REF!</definedName>
    <definedName name="DEBT_TOT" localSheetId="5">[60]Debt!#REF!</definedName>
    <definedName name="DEBT_TOT" localSheetId="4">[60]Debt!#REF!</definedName>
    <definedName name="DEBT_TOT">[60]Debt!#REF!</definedName>
    <definedName name="DEBT1" localSheetId="5">#REF!</definedName>
    <definedName name="DEBT1" localSheetId="4">#REF!</definedName>
    <definedName name="DEBT1">#REF!</definedName>
    <definedName name="DEBT10" localSheetId="5">#REF!</definedName>
    <definedName name="DEBT10" localSheetId="4">#REF!</definedName>
    <definedName name="DEBT10">#REF!</definedName>
    <definedName name="DEBT11" localSheetId="5">#REF!</definedName>
    <definedName name="DEBT11" localSheetId="4">#REF!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4">#REF!</definedName>
    <definedName name="DEFL">#REF!</definedName>
    <definedName name="DEG" localSheetId="4">#REF!</definedName>
    <definedName name="DEG">#REF!</definedName>
    <definedName name="DEM">[54]CIRRs!$C$84</definedName>
    <definedName name="DEMEURO" localSheetId="5">#REF!</definedName>
    <definedName name="DEMEURO" localSheetId="4">#REF!</definedName>
    <definedName name="DEMEURO">#REF!</definedName>
    <definedName name="Denmark_wt">'[69]OECD wgt'!$B$17</definedName>
    <definedName name="Department" localSheetId="5">'[85]Exchange Rate chart'!#REF!</definedName>
    <definedName name="Department" localSheetId="4">'[85]Exchange Rate chart'!#REF!</definedName>
    <definedName name="Department">'[85]Exchange Rate chart'!#REF!</definedName>
    <definedName name="DependenciaBrecha">[97]ROE!$B$136</definedName>
    <definedName name="DependenciaBrecha2">[98]ROE!$B$136</definedName>
    <definedName name="DependenciaSpread">[97]ROE!$B$134</definedName>
    <definedName name="DependenciaSpread2">[98]ROE!$B$134</definedName>
    <definedName name="der" localSheetId="5" hidden="1">{"Tab1",#N/A,FALSE,"P";"Tab2",#N/A,FALSE,"P"}</definedName>
    <definedName name="der" localSheetId="4" hidden="1">{"Tab1",#N/A,FALSE,"P";"Tab2",#N/A,FALSE,"P"}</definedName>
    <definedName name="der" hidden="1">{"Tab1",#N/A,FALSE,"P";"Tab2",#N/A,FALSE,"P"}</definedName>
    <definedName name="DES" localSheetId="5">#REF!</definedName>
    <definedName name="DES" localSheetId="4">#REF!</definedName>
    <definedName name="DES">#REF!</definedName>
    <definedName name="DESC96" localSheetId="5">#REF!</definedName>
    <definedName name="DESC96" localSheetId="4">#REF!</definedName>
    <definedName name="DESC96">#REF!</definedName>
    <definedName name="DESPUESCORTE" localSheetId="5">#REF!</definedName>
    <definedName name="DESPUESCORTE" localSheetId="4">#REF!</definedName>
    <definedName name="DESPUESCORTE">#REF!</definedName>
    <definedName name="dexbccr">#REF!</definedName>
    <definedName name="df">[5]!df</definedName>
    <definedName name="dfdf" localSheetId="5" hidden="1">'[94]Fax a enviar'!#REF!</definedName>
    <definedName name="dfdf" localSheetId="4" hidden="1">'[94]Fax a enviar'!#REF!</definedName>
    <definedName name="dfdf" hidden="1">'[94]Fax a enviar'!#REF!</definedName>
    <definedName name="dfdfsd" localSheetId="5" hidden="1">'[99]Fax a enviar'!#REF!</definedName>
    <definedName name="dfdfsd" localSheetId="4" hidden="1">'[99]Fax a enviar'!#REF!</definedName>
    <definedName name="dfdfsd" hidden="1">'[99]Fax a enviar'!#REF!</definedName>
    <definedName name="dfdgfdfd" localSheetId="5" hidden="1">'[100]Fax a enviar'!#REF!</definedName>
    <definedName name="dfdgfdfd" localSheetId="4" hidden="1">'[100]Fax a enviar'!#REF!</definedName>
    <definedName name="dfdgfdfd" hidden="1">'[100]Fax a enviar'!#REF!</definedName>
    <definedName name="dfdgfdsfsd" localSheetId="5" hidden="1">#REF!</definedName>
    <definedName name="dfdgfdsfsd" localSheetId="4" hidden="1">#REF!</definedName>
    <definedName name="dfdgfdsfsd" hidden="1">#REF!</definedName>
    <definedName name="dfgd" localSheetId="5">#REF!</definedName>
    <definedName name="dfgd" localSheetId="4">#REF!</definedName>
    <definedName name="dfgd">#REF!</definedName>
    <definedName name="DG" localSheetId="5">#REF!</definedName>
    <definedName name="DG" localSheetId="4">#REF!</definedName>
    <definedName name="DG">#REF!</definedName>
    <definedName name="DG_S" localSheetId="4">#REF!</definedName>
    <definedName name="DG_S">#REF!</definedName>
    <definedName name="dgdgd" localSheetId="4" hidden="1">#REF!</definedName>
    <definedName name="dgdgd" hidden="1">#REF!</definedName>
    <definedName name="DGImonth">#REF!</definedName>
    <definedName name="DGproj">#N/A</definedName>
    <definedName name="DIARIO" localSheetId="5">#REF!</definedName>
    <definedName name="DIARIO" localSheetId="4">#REF!</definedName>
    <definedName name="DIARIO">#REF!</definedName>
    <definedName name="DIC._88" localSheetId="5">#REF!</definedName>
    <definedName name="DIC._88" localSheetId="4">#REF!</definedName>
    <definedName name="DIC._88">#REF!</definedName>
    <definedName name="DIC._89" localSheetId="5">#REF!</definedName>
    <definedName name="DIC._89" localSheetId="4">#REF!</definedName>
    <definedName name="DIC._89">#REF!</definedName>
    <definedName name="DIFCTO00">#REF!</definedName>
    <definedName name="DIFCTO97">#REF!</definedName>
    <definedName name="DIFCTO98">#REF!</definedName>
    <definedName name="DIFCTO99">#REF!</definedName>
    <definedName name="Diferencia">[101]A.11!#REF!</definedName>
    <definedName name="DISB">[60]Debt!#REF!</definedName>
    <definedName name="Discount_IDA">[102]NPV!$B$28</definedName>
    <definedName name="Discount_IDA1" localSheetId="5">#REF!</definedName>
    <definedName name="Discount_IDA1" localSheetId="4">#REF!</definedName>
    <definedName name="Discount_IDA1">#REF!</definedName>
    <definedName name="Discount_NC" localSheetId="5">[102]NPV!#REF!</definedName>
    <definedName name="Discount_NC" localSheetId="4">[102]NPV!#REF!</definedName>
    <definedName name="Discount_NC">[102]NPV!#REF!</definedName>
    <definedName name="DiscountRate" localSheetId="5">#REF!</definedName>
    <definedName name="DiscountRate" localSheetId="4">#REF!</definedName>
    <definedName name="DiscountRate">#REF!</definedName>
    <definedName name="divi">[103]Base!$H$2816</definedName>
    <definedName name="DIVISOOR">[104]Sheet2!$A$46</definedName>
    <definedName name="DIVISOR" localSheetId="5">#REF!</definedName>
    <definedName name="DIVISOR" localSheetId="4">#REF!</definedName>
    <definedName name="DIVISOR">#REF!</definedName>
    <definedName name="DIVISOR1" localSheetId="5">#REF!</definedName>
    <definedName name="DIVISOR1" localSheetId="4">#REF!</definedName>
    <definedName name="DIVISOR1">#REF!</definedName>
    <definedName name="DKK" localSheetId="5">#REF!</definedName>
    <definedName name="DKK" localSheetId="4">#REF!</definedName>
    <definedName name="DKK">#REF!</definedName>
    <definedName name="DKR" localSheetId="4">#REF!</definedName>
    <definedName name="DKR">#REF!</definedName>
    <definedName name="DM" localSheetId="4">#REF!</definedName>
    <definedName name="DM">#REF!</definedName>
    <definedName name="DM1A" localSheetId="4">#REF!</definedName>
    <definedName name="DM1A">#REF!</definedName>
    <definedName name="DMBYS">[88]RESULTADOS!$A$86:$IV$86</definedName>
    <definedName name="DMU" localSheetId="5">#REF!</definedName>
    <definedName name="DMU" localSheetId="4">#REF!</definedName>
    <definedName name="DMU">#REF!</definedName>
    <definedName name="DNP">[88]SUPUESTOS!A$18</definedName>
    <definedName name="DO" localSheetId="5">#REF!</definedName>
    <definedName name="DO" localSheetId="4">#REF!</definedName>
    <definedName name="DO">#REF!</definedName>
    <definedName name="DOMI">#N/A</definedName>
    <definedName name="DOMINIO2">#N/A</definedName>
    <definedName name="DPOB">[88]SUPUESTOS!A$7</definedName>
    <definedName name="Dproj">#N/A</definedName>
    <definedName name="DR" localSheetId="5">#REF!</definedName>
    <definedName name="DR" localSheetId="4">#REF!</definedName>
    <definedName name="DR">#REF!</definedName>
    <definedName name="DR1A" localSheetId="5">#REF!</definedName>
    <definedName name="DR1A" localSheetId="4">#REF!</definedName>
    <definedName name="DR1A">#REF!</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'[88]SMONET-FINANC'!$A$99:$IV$99</definedName>
    <definedName name="ds" localSheetId="5" hidden="1">'[94]Fax a enviar'!#REF!</definedName>
    <definedName name="ds" localSheetId="4" hidden="1">'[94]Fax a enviar'!#REF!</definedName>
    <definedName name="ds" hidden="1">'[94]Fax a enviar'!#REF!</definedName>
    <definedName name="DSA_Assumptions" localSheetId="5">#REF!</definedName>
    <definedName name="DSA_Assumptions" localSheetId="4">#REF!</definedName>
    <definedName name="DSA_Assumptions">#REF!</definedName>
    <definedName name="dsaout" localSheetId="5">#REF!</definedName>
    <definedName name="dsaout" localSheetId="4">#REF!</definedName>
    <definedName name="dsaout">#REF!</definedName>
    <definedName name="DSD">#N/A</definedName>
    <definedName name="DSD_S">#N/A</definedName>
    <definedName name="DSDB">#N/A</definedName>
    <definedName name="DSDG">#N/A</definedName>
    <definedName name="dsds" localSheetId="5" hidden="1">'[94]Fax a enviar'!#REF!</definedName>
    <definedName name="dsds" localSheetId="4" hidden="1">'[94]Fax a enviar'!#REF!</definedName>
    <definedName name="dsds" hidden="1">'[94]Fax a enviar'!#REF!</definedName>
    <definedName name="DSI" localSheetId="5">#REF!</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4">#REF!</definedName>
    <definedName name="DSP">#REF!</definedName>
    <definedName name="DSPBproj">#N/A</definedName>
    <definedName name="DSPG" localSheetId="5">#REF!</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TS" localSheetId="5">#REF!</definedName>
    <definedName name="DTS" localSheetId="4">#REF!</definedName>
    <definedName name="DTS">#REF!</definedName>
    <definedName name="dummy" localSheetId="5">#REF!</definedName>
    <definedName name="dummy" localSheetId="4">#REF!</definedName>
    <definedName name="dummy">#REF!</definedName>
    <definedName name="DXBYS">[88]RESULTADOS!$A$82:$IV$82</definedName>
    <definedName name="DY" localSheetId="5">#REF!</definedName>
    <definedName name="DY" localSheetId="4">#REF!</definedName>
    <definedName name="DY">#REF!</definedName>
    <definedName name="DY1A" localSheetId="5">#REF!</definedName>
    <definedName name="DY1A" localSheetId="4">#REF!</definedName>
    <definedName name="DY1A">#REF!</definedName>
    <definedName name="E" localSheetId="5">#REF!</definedName>
    <definedName name="E" localSheetId="4">#REF!</definedName>
    <definedName name="E">#REF!</definedName>
    <definedName name="EBRD" localSheetId="4">#REF!</definedName>
    <definedName name="EBRD">#REF!</definedName>
    <definedName name="Ecowas">[73]terms!#REF!</definedName>
    <definedName name="ECU" localSheetId="5">#REF!</definedName>
    <definedName name="ECU" localSheetId="4">#REF!</definedName>
    <definedName name="ECU">#REF!</definedName>
    <definedName name="EDNA">#N/A</definedName>
    <definedName name="EDNA_B" localSheetId="4">[95]Q6!#REF!</definedName>
    <definedName name="EDNA_B">[95]Q6!#REF!</definedName>
    <definedName name="EDNA_D" localSheetId="4">[95]Q7!#REF!</definedName>
    <definedName name="EDNA_D">[95]Q7!#REF!</definedName>
    <definedName name="EDNA_T">[95]Q5!#REF!</definedName>
    <definedName name="EDNE">[95]Q7!#REF!</definedName>
    <definedName name="edr" localSheetId="5" hidden="1">{"Riqfin97",#N/A,FALSE,"Tran";"Riqfinpro",#N/A,FALSE,"Tran"}</definedName>
    <definedName name="edr" localSheetId="4" hidden="1">{"Riqfin97",#N/A,FALSE,"Tran";"Riqfinpro",#N/A,FALSE,"Tran"}</definedName>
    <definedName name="edr" hidden="1">{"Riqfin97",#N/A,FALSE,"Tran";"Riqfinpro",#N/A,FALSE,"Tran"}</definedName>
    <definedName name="ee" localSheetId="5" hidden="1">{"Tab1",#N/A,FALSE,"P";"Tab2",#N/A,FALSE,"P"}</definedName>
    <definedName name="ee" localSheetId="4" hidden="1">{"Tab1",#N/A,FALSE,"P";"Tab2",#N/A,FALSE,"P"}</definedName>
    <definedName name="ee" hidden="1">{"Tab1",#N/A,FALSE,"P";"Tab2",#N/A,FALSE,"P"}</definedName>
    <definedName name="EE_Table_02.___Selected_National_Accounts_Aggregates" localSheetId="5">#REF!</definedName>
    <definedName name="EE_Table_02.___Selected_National_Accounts_Aggregates" localSheetId="4">#REF!</definedName>
    <definedName name="EE_Table_02.___Selected_National_Accounts_Aggregates">#REF!</definedName>
    <definedName name="EE_Table_03.___Expenditure_and_Savings" localSheetId="5">#REF!</definedName>
    <definedName name="EE_Table_03.___Expenditure_and_Savings" localSheetId="4">#REF!</definedName>
    <definedName name="EE_Table_03.___Expenditure_and_Savings">#REF!</definedName>
    <definedName name="EE_Table_04.___Consumer_Price_Indices____1" localSheetId="5">#REF!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5" hidden="1">{"Tab1",#N/A,FALSE,"P";"Tab2",#N/A,FALSE,"P"}</definedName>
    <definedName name="eee" localSheetId="4" hidden="1">{"Tab1",#N/A,FALSE,"P";"Tab2",#N/A,FALSE,"P"}</definedName>
    <definedName name="eee" hidden="1">{"Tab1",#N/A,FALSE,"P";"Tab2",#N/A,FALSE,"P"}</definedName>
    <definedName name="eeee" localSheetId="5" hidden="1">{"Riqfin97",#N/A,FALSE,"Tran";"Riqfinpro",#N/A,FALSE,"Tran"}</definedName>
    <definedName name="eeee" localSheetId="4" hidden="1">{"Riqfin97",#N/A,FALSE,"Tran";"Riqfinpro",#N/A,FALSE,"Tran"}</definedName>
    <definedName name="eeee" hidden="1">{"Riqfin97",#N/A,FALSE,"Tran";"Riqfinpro",#N/A,FALSE,"Tran"}</definedName>
    <definedName name="eeeee" localSheetId="5" hidden="1">{"Riqfin97",#N/A,FALSE,"Tran";"Riqfinpro",#N/A,FALSE,"Tran"}</definedName>
    <definedName name="eeeee" localSheetId="4" hidden="1">{"Riqfin97",#N/A,FALSE,"Tran";"Riqfinpro",#N/A,FALSE,"Tran"}</definedName>
    <definedName name="eeeee" hidden="1">{"Riqfin97",#N/A,FALSE,"Tran";"Riqfinpro",#N/A,FALSE,"Tran"}</definedName>
    <definedName name="eeeeeee" localSheetId="5" hidden="1">{"Riqfin97",#N/A,FALSE,"Tran";"Riqfinpro",#N/A,FALSE,"Tran"}</definedName>
    <definedName name="eeeeeee" localSheetId="4" hidden="1">{"Riqfin97",#N/A,FALSE,"Tran";"Riqfinpro",#N/A,FALSE,"Tran"}</definedName>
    <definedName name="eeeeeee" hidden="1">{"Riqfin97",#N/A,FALSE,"Tran";"Riqfinpro",#N/A,FALSE,"Tran"}</definedName>
    <definedName name="eeeeeeeeee" localSheetId="5" hidden="1">#REF!</definedName>
    <definedName name="eeeeeeeeee" localSheetId="4" hidden="1">#REF!</definedName>
    <definedName name="eeeeeeeeee" hidden="1">#REF!</definedName>
    <definedName name="efdfrd" localSheetId="5" hidden="1">{"Tab1",#N/A,FALSE,"P";"Tab2",#N/A,FALSE,"P"}</definedName>
    <definedName name="efdfrd" localSheetId="4" hidden="1">{"Tab1",#N/A,FALSE,"P";"Tab2",#N/A,FALSE,"P"}</definedName>
    <definedName name="efdfrd" hidden="1">{"Tab1",#N/A,FALSE,"P";"Tab2",#N/A,FALSE,"P"}</definedName>
    <definedName name="efdgd" localSheetId="4" hidden="1">'[105]Fax a enviar'!#REF!</definedName>
    <definedName name="efdgd" hidden="1">'[105]Fax a enviar'!#REF!</definedName>
    <definedName name="EfectivoCuentasBancarias">'[74]Vaciado 1'!$D$13</definedName>
    <definedName name="efefte" localSheetId="5" hidden="1">'[105]Fax a enviar'!#REF!</definedName>
    <definedName name="efefte" localSheetId="4" hidden="1">'[105]Fax a enviar'!#REF!</definedName>
    <definedName name="efefte" hidden="1">'[105]Fax a enviar'!#REF!</definedName>
    <definedName name="efsdfsd" localSheetId="5" hidden="1">#REF!</definedName>
    <definedName name="efsdfsd" localSheetId="4" hidden="1">#REF!</definedName>
    <definedName name="efsdfsd" hidden="1">#REF!</definedName>
    <definedName name="EIB">[54]CIRRs!$C$61</definedName>
    <definedName name="eka" localSheetId="5">#REF!</definedName>
    <definedName name="eka" localSheetId="4">#REF!</definedName>
    <definedName name="eka">#REF!</definedName>
    <definedName name="ele" localSheetId="5">#REF!</definedName>
    <definedName name="ele" localSheetId="4">#REF!</definedName>
    <definedName name="ele">#REF!</definedName>
    <definedName name="elect" localSheetId="5">#REF!</definedName>
    <definedName name="elect" localSheetId="4">#REF!</definedName>
    <definedName name="elect">#REF!</definedName>
    <definedName name="ELV" localSheetId="5">[106]FIN!#REF!</definedName>
    <definedName name="ELV" localSheetId="4">[106]FIN!#REF!</definedName>
    <definedName name="ELV">[106]FIN!#REF!</definedName>
    <definedName name="EMETEL" localSheetId="5">#REF!</definedName>
    <definedName name="EMETEL" localSheetId="4">#REF!</definedName>
    <definedName name="EMETEL">#REF!</definedName>
    <definedName name="emi" localSheetId="5">#REF!</definedName>
    <definedName name="emi" localSheetId="4">#REF!</definedName>
    <definedName name="emi">#REF!</definedName>
    <definedName name="emi98j" localSheetId="5">[23]Programa!#REF!</definedName>
    <definedName name="emi98j" localSheetId="4">[23]Programa!#REF!</definedName>
    <definedName name="emi98j">[23]Programa!#REF!</definedName>
    <definedName name="emi98s" localSheetId="5">#REF!</definedName>
    <definedName name="emi98s" localSheetId="4">#REF!</definedName>
    <definedName name="emi98s">#REF!</definedName>
    <definedName name="EMISION" localSheetId="5">[61]BCP!#REF!</definedName>
    <definedName name="EMISION" localSheetId="4">[61]BCP!#REF!</definedName>
    <definedName name="EMISION">[61]BCP!#REF!</definedName>
    <definedName name="EMIT">'[107]Ranking Bancario'!$BF$5:$BJ$54</definedName>
    <definedName name="empty" localSheetId="5">#REF!</definedName>
    <definedName name="empty" localSheetId="4">#REF!</definedName>
    <definedName name="empty">#REF!</definedName>
    <definedName name="encajec" localSheetId="5">#REF!</definedName>
    <definedName name="encajec" localSheetId="4">#REF!</definedName>
    <definedName name="encajec">#REF!</definedName>
    <definedName name="encajed" localSheetId="5">#REF!</definedName>
    <definedName name="encajed" localSheetId="4">#REF!</definedName>
    <definedName name="encajed">#REF!</definedName>
    <definedName name="ENDA">#N/A</definedName>
    <definedName name="ENDA_PR" localSheetId="5">#REF!</definedName>
    <definedName name="ENDA_PR" localSheetId="4">#REF!</definedName>
    <definedName name="ENDA_PR">#REF!</definedName>
    <definedName name="enda2">[1]Q6!$E$132:$AH$132</definedName>
    <definedName name="ENDE" localSheetId="5">#REF!</definedName>
    <definedName name="ENDE" localSheetId="4">#REF!</definedName>
    <definedName name="ENDE">#REF!</definedName>
    <definedName name="ENE._89" localSheetId="5">#REF!</definedName>
    <definedName name="ENE._89" localSheetId="4">#REF!</definedName>
    <definedName name="ENE._89">#REF!</definedName>
    <definedName name="ENE._90" localSheetId="5">#REF!</definedName>
    <definedName name="ENE._90" localSheetId="4">#REF!</definedName>
    <definedName name="ENE._90">#REF!</definedName>
    <definedName name="enri" localSheetId="4">#REF!</definedName>
    <definedName name="enri">#REF!</definedName>
    <definedName name="EP">#REF!</definedName>
    <definedName name="EPNF96">#REF!</definedName>
    <definedName name="erererer" localSheetId="4" hidden="1">'[94]Fax a enviar'!#REF!</definedName>
    <definedName name="erererer" hidden="1">'[94]Fax a enviar'!#REF!</definedName>
    <definedName name="ererwrw" localSheetId="4" hidden="1">'[100]Fax a enviar'!#REF!</definedName>
    <definedName name="ererwrw" hidden="1">'[100]Fax a enviar'!#REF!</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rgferger1" localSheetId="5" hidden="1">{"Main Economic Indicators",#N/A,FALSE,"C"}</definedName>
    <definedName name="ergferger1" localSheetId="4" hidden="1">{"Main Economic Indicators",#N/A,FALSE,"C"}</definedName>
    <definedName name="ergferger1" hidden="1">{"Main Economic Indicators",#N/A,FALSE,"C"}</definedName>
    <definedName name="ernesto">#N/A</definedName>
    <definedName name="ert" localSheetId="5" hidden="1">{"Minpmon",#N/A,FALSE,"Monthinput"}</definedName>
    <definedName name="ert" localSheetId="4" hidden="1">{"Minpmon",#N/A,FALSE,"Monthinput"}</definedName>
    <definedName name="ert" hidden="1">{"Minpmon",#N/A,FALSE,"Monthinput"}</definedName>
    <definedName name="ESAF_QUAR_GDP" localSheetId="5">#REF!</definedName>
    <definedName name="ESAF_QUAR_GDP" localSheetId="4">#REF!</definedName>
    <definedName name="ESAF_QUAR_GDP">#REF!</definedName>
    <definedName name="esafr" localSheetId="5">#REF!</definedName>
    <definedName name="esafr" localSheetId="4">#REF!</definedName>
    <definedName name="esafr">#REF!</definedName>
    <definedName name="ESC" localSheetId="5">#REF!</definedName>
    <definedName name="ESC" localSheetId="4">#REF!</definedName>
    <definedName name="ESC">#REF!</definedName>
    <definedName name="ESP">#REF!</definedName>
    <definedName name="estacional">#REF!</definedName>
    <definedName name="ESTRUCTURA" localSheetId="4" hidden="1">[9]C!#REF!</definedName>
    <definedName name="ESTRUCTURA" hidden="1">[9]C!#REF!</definedName>
    <definedName name="etewte" localSheetId="5" hidden="1">#REF!</definedName>
    <definedName name="etewte" localSheetId="4" hidden="1">#REF!</definedName>
    <definedName name="etewte" hidden="1">#REF!</definedName>
    <definedName name="etwt" localSheetId="5" hidden="1">#REF!</definedName>
    <definedName name="etwt" localSheetId="4" hidden="1">#REF!</definedName>
    <definedName name="etwt" hidden="1">#REF!</definedName>
    <definedName name="EU">[54]CIRRs!$C$62</definedName>
    <definedName name="EUR">[54]CIRRs!$C$87</definedName>
    <definedName name="EURCRUDE87" localSheetId="5">#REF!</definedName>
    <definedName name="EURCRUDE87" localSheetId="4">#REF!</definedName>
    <definedName name="EURCRUDE87">#REF!</definedName>
    <definedName name="EURCRUDE88" localSheetId="5">#REF!</definedName>
    <definedName name="EURCRUDE88" localSheetId="4">#REF!</definedName>
    <definedName name="EURCRUDE88">#REF!</definedName>
    <definedName name="EURO" localSheetId="5">#REF!</definedName>
    <definedName name="EURO" localSheetId="4">#REF!</definedName>
    <definedName name="EURO">#REF!</definedName>
    <definedName name="EURO1" localSheetId="4">#REF!</definedName>
    <definedName name="EURO1">#REF!</definedName>
    <definedName name="EURPROD87" localSheetId="4">#REF!</definedName>
    <definedName name="EURPROD87">#REF!</definedName>
    <definedName name="EURPROD88" localSheetId="4">#REF!</definedName>
    <definedName name="EURPROD88">#REF!</definedName>
    <definedName name="EURTOT87" localSheetId="4">#REF!</definedName>
    <definedName name="EURTOT87">#REF!</definedName>
    <definedName name="EURTOT88" localSheetId="4">#REF!</definedName>
    <definedName name="EURTOT88">#REF!</definedName>
    <definedName name="eustocks">#N/A</definedName>
    <definedName name="ex">[108]Sheet1!$N$2:$Q$26</definedName>
    <definedName name="EXCEDENTE_DEL_10__SEGUN_EL_TOPE_ASIGNADO_A__BUENOS_AIRES__LEY_N__23621">[4]C!$B$18:$N$18</definedName>
    <definedName name="Exch.Rate" localSheetId="5">#REF!</definedName>
    <definedName name="Exch.Rate" localSheetId="4">#REF!</definedName>
    <definedName name="Exch.Rate">#REF!</definedName>
    <definedName name="ExitWRS">[109]Main!$AB$25</definedName>
    <definedName name="Exportacion_Por_Importancia">[110]Macro1!$A$1</definedName>
    <definedName name="EXR_UPDATE" localSheetId="5">#REF!</definedName>
    <definedName name="EXR_UPDATE" localSheetId="4">#REF!</definedName>
    <definedName name="EXR_UPDATE">#REF!</definedName>
    <definedName name="External_debt_indicators">[111]Table3!$F$8:$AB$437:'[111]Table3'!$AB$9</definedName>
    <definedName name="FAL" localSheetId="5">#REF!</definedName>
    <definedName name="FAL" localSheetId="4">#REF!</definedName>
    <definedName name="FAL">#REF!</definedName>
    <definedName name="FB" localSheetId="5">#REF!</definedName>
    <definedName name="FB" localSheetId="4">#REF!</definedName>
    <definedName name="FB">#REF!</definedName>
    <definedName name="FB1A" localSheetId="5">#REF!</definedName>
    <definedName name="FB1A" localSheetId="4">#REF!</definedName>
    <definedName name="FB1A">#REF!</definedName>
    <definedName name="fdfd" localSheetId="5" hidden="1">'[36]Fax a enviar'!#REF!</definedName>
    <definedName name="fdfd" localSheetId="4" hidden="1">'[36]Fax a enviar'!#REF!</definedName>
    <definedName name="fdfd" hidden="1">'[36]Fax a enviar'!#REF!</definedName>
    <definedName name="fdfdd" localSheetId="5" hidden="1">#REF!</definedName>
    <definedName name="fdfdd" localSheetId="4" hidden="1">#REF!</definedName>
    <definedName name="fdfdd" hidden="1">#REF!</definedName>
    <definedName name="fdfddf" localSheetId="5" hidden="1">#REF!</definedName>
    <definedName name="fdfddf" localSheetId="4" hidden="1">#REF!</definedName>
    <definedName name="fdfddf" hidden="1">#REF!</definedName>
    <definedName name="fdfdf" localSheetId="5" hidden="1">'[36]Fax a enviar'!#REF!</definedName>
    <definedName name="fdfdf" localSheetId="4" hidden="1">'[36]Fax a enviar'!#REF!</definedName>
    <definedName name="fdfdf" hidden="1">'[36]Fax a enviar'!#REF!</definedName>
    <definedName name="fdfds" localSheetId="5" hidden="1">#REF!</definedName>
    <definedName name="fdfds" localSheetId="4" hidden="1">#REF!</definedName>
    <definedName name="fdfds" hidden="1">#REF!</definedName>
    <definedName name="fdfdsafsdf" localSheetId="5" hidden="1">'[99]Fax a enviar'!#REF!</definedName>
    <definedName name="fdfdsafsdf" localSheetId="4" hidden="1">'[99]Fax a enviar'!#REF!</definedName>
    <definedName name="fdfdsafsdf" hidden="1">'[99]Fax a enviar'!#REF!</definedName>
    <definedName name="fdfdsf" localSheetId="5" hidden="1">#REF!</definedName>
    <definedName name="fdfdsf" localSheetId="4" hidden="1">#REF!</definedName>
    <definedName name="fdfdsf" hidden="1">#REF!</definedName>
    <definedName name="fdfsd" localSheetId="5" hidden="1">'[66]Fax a enviar'!#REF!</definedName>
    <definedName name="fdfsd" localSheetId="4" hidden="1">'[66]Fax a enviar'!#REF!</definedName>
    <definedName name="fdfsd" hidden="1">'[66]Fax a enviar'!#REF!</definedName>
    <definedName name="feb" localSheetId="5">[23]Programa!#REF!</definedName>
    <definedName name="feb" localSheetId="4">[23]Programa!#REF!</definedName>
    <definedName name="feb">[23]Programa!#REF!</definedName>
    <definedName name="FEB._89" localSheetId="5">#REF!</definedName>
    <definedName name="FEB._89" localSheetId="4">#REF!</definedName>
    <definedName name="FEB._89">#REF!</definedName>
    <definedName name="fecha" localSheetId="5">[23]Programa!#REF!</definedName>
    <definedName name="fecha" localSheetId="4">[23]Programa!#REF!</definedName>
    <definedName name="fecha">[23]Programa!#REF!</definedName>
    <definedName name="fechas">[62]Contribution!$K$51:$DC$52</definedName>
    <definedName name="fed" localSheetId="5" hidden="1">{"Riqfin97",#N/A,FALSE,"Tran";"Riqfinpro",#N/A,FALSE,"Tran"}</definedName>
    <definedName name="fed" localSheetId="4" hidden="1">{"Riqfin97",#N/A,FALSE,"Tran";"Riqfinpro",#N/A,FALSE,"Tran"}</definedName>
    <definedName name="fed" hidden="1">{"Riqfin97",#N/A,FALSE,"Tran";"Riqfinpro",#N/A,FALSE,"Tran"}</definedName>
    <definedName name="feere" hidden="1">'[94]Fax a enviar'!#REF!</definedName>
    <definedName name="fef" hidden="1">'[94]Fax a enviar'!#REF!</definedName>
    <definedName name="fer" localSheetId="5" hidden="1">{"Riqfin97",#N/A,FALSE,"Tran";"Riqfinpro",#N/A,FALSE,"Tran"}</definedName>
    <definedName name="fer" localSheetId="4" hidden="1">{"Riqfin97",#N/A,FALSE,"Tran";"Riqfinpro",#N/A,FALSE,"Tran"}</definedName>
    <definedName name="fer" hidden="1">{"Riqfin97",#N/A,FALSE,"Tran";"Riqfinpro",#N/A,FALSE,"Tran"}</definedName>
    <definedName name="FF" localSheetId="5">#REF!</definedName>
    <definedName name="FF" localSheetId="4">#REF!</definedName>
    <definedName name="FF">#REF!</definedName>
    <definedName name="FF1A" localSheetId="5">#REF!</definedName>
    <definedName name="FF1A" localSheetId="4">#REF!</definedName>
    <definedName name="FF1A">#REF!</definedName>
    <definedName name="fff" localSheetId="5" hidden="1">#REF!</definedName>
    <definedName name="fff" localSheetId="4" hidden="1">#REF!</definedName>
    <definedName name="fff" hidden="1">#REF!</definedName>
    <definedName name="ffff" localSheetId="5" hidden="1">{"Riqfin97",#N/A,FALSE,"Tran";"Riqfinpro",#N/A,FALSE,"Tran"}</definedName>
    <definedName name="ffff" localSheetId="4" hidden="1">{"Riqfin97",#N/A,FALSE,"Tran";"Riqfinpro",#N/A,FALSE,"Tran"}</definedName>
    <definedName name="ffff" hidden="1">{"Riqfin97",#N/A,FALSE,"Tran";"Riqfinpro",#N/A,FALSE,"Tran"}</definedName>
    <definedName name="fffff" localSheetId="5">#REF!</definedName>
    <definedName name="fffff" localSheetId="4">#REF!</definedName>
    <definedName name="fffff">#REF!</definedName>
    <definedName name="ffffff" localSheetId="5" hidden="1">#REF!</definedName>
    <definedName name="ffffff" localSheetId="4" hidden="1">#REF!</definedName>
    <definedName name="ffffff" hidden="1">#REF!</definedName>
    <definedName name="fffffff" localSheetId="5" hidden="1">{"Minpmon",#N/A,FALSE,"Monthinput"}</definedName>
    <definedName name="fffffff" localSheetId="4" hidden="1">{"Minpmon",#N/A,FALSE,"Monthinput"}</definedName>
    <definedName name="fffffff" hidden="1">{"Minpmon",#N/A,FALSE,"Monthinput"}</definedName>
    <definedName name="fffffffff" hidden="1">'[94]Fax a enviar'!#REF!</definedName>
    <definedName name="ffffffffffffff" localSheetId="5" hidden="1">{"Riqfin97",#N/A,FALSE,"Tran";"Riqfinpro",#N/A,FALSE,"Tran"}</definedName>
    <definedName name="ffffffffffffff" localSheetId="4" hidden="1">{"Riqfin97",#N/A,FALSE,"Tran";"Riqfinpro",#N/A,FALSE,"Tran"}</definedName>
    <definedName name="ffffffffffffff" hidden="1">{"Riqfin97",#N/A,FALSE,"Tran";"Riqfinpro",#N/A,FALSE,"Tran"}</definedName>
    <definedName name="FFNN" localSheetId="5">#REF!</definedName>
    <definedName name="FFNN" localSheetId="4">#REF!</definedName>
    <definedName name="FFNN">#REF!</definedName>
    <definedName name="fgf" localSheetId="5" hidden="1">{"Riqfin97",#N/A,FALSE,"Tran";"Riqfinpro",#N/A,FALSE,"Tran"}</definedName>
    <definedName name="fgf" localSheetId="4" hidden="1">{"Riqfin97",#N/A,FALSE,"Tran";"Riqfinpro",#N/A,FALSE,"Tran"}</definedName>
    <definedName name="fgf" hidden="1">{"Riqfin97",#N/A,FALSE,"Tran";"Riqfinpro",#N/A,FALSE,"Tran"}</definedName>
    <definedName name="fgfg" hidden="1">'[100]Fax a enviar'!#REF!</definedName>
    <definedName name="fghfghf" hidden="1">'[112]Fax a enviar'!#REF!</definedName>
    <definedName name="fhnfdj" hidden="1">'[94]Fax a enviar'!#REF!</definedName>
    <definedName name="FIDR" localSheetId="5">#REF!</definedName>
    <definedName name="FIDR" localSheetId="4">#REF!</definedName>
    <definedName name="FIDR">#REF!</definedName>
    <definedName name="Fig.1" localSheetId="5">#REF!</definedName>
    <definedName name="Fig.1" localSheetId="4">#REF!</definedName>
    <definedName name="Fig.1">#REF!</definedName>
    <definedName name="FigTitle" localSheetId="5">#REF!</definedName>
    <definedName name="FigTitle" localSheetId="4">#REF!</definedName>
    <definedName name="FigTitle">#REF!</definedName>
    <definedName name="Figure.3" localSheetId="4">#REF!</definedName>
    <definedName name="Figure.3">#REF!</definedName>
    <definedName name="FIM">#REF!</definedName>
    <definedName name="finan">#REF!</definedName>
    <definedName name="finan1">#REF!</definedName>
    <definedName name="Financing" localSheetId="5" hidden="1">{"Tab1",#N/A,FALSE,"P";"Tab2",#N/A,FALSE,"P"}</definedName>
    <definedName name="Financing" localSheetId="4" hidden="1">{"Tab1",#N/A,FALSE,"P";"Tab2",#N/A,FALSE,"P"}</definedName>
    <definedName name="Financing" hidden="1">{"Tab1",#N/A,FALSE,"P";"Tab2",#N/A,FALSE,"P"}</definedName>
    <definedName name="Finland_wt">'[69]OECD wgt'!$B$18</definedName>
    <definedName name="FIP" localSheetId="5">[113]Q4!#REF!</definedName>
    <definedName name="FIP" localSheetId="4">[113]Q4!#REF!</definedName>
    <definedName name="FIP">[113]Q4!#REF!</definedName>
    <definedName name="Fisc" localSheetId="5">#REF!</definedName>
    <definedName name="Fisc" localSheetId="4">#REF!</definedName>
    <definedName name="Fisc">#REF!</definedName>
    <definedName name="Fisca" localSheetId="5">#REF!</definedName>
    <definedName name="Fisca" localSheetId="4">#REF!</definedName>
    <definedName name="Fisca">#REF!</definedName>
    <definedName name="FISUM" localSheetId="5">#REF!</definedName>
    <definedName name="FISUM" localSheetId="4">#REF!</definedName>
    <definedName name="FISUM">#REF!</definedName>
    <definedName name="FLIBOR" localSheetId="5">[113]Q4!#REF!</definedName>
    <definedName name="FLIBOR" localSheetId="4">[113]Q4!#REF!</definedName>
    <definedName name="FLIBOR">[113]Q4!#REF!</definedName>
    <definedName name="FLOPEC" localSheetId="5">#REF!</definedName>
    <definedName name="FLOPEC" localSheetId="4">#REF!</definedName>
    <definedName name="FLOPEC">#REF!</definedName>
    <definedName name="FLOWS" localSheetId="5">#REF!</definedName>
    <definedName name="FLOWS" localSheetId="4">#REF!</definedName>
    <definedName name="FLOWS">#REF!</definedName>
    <definedName name="fluct" localSheetId="5">#REF!</definedName>
    <definedName name="fluct" localSheetId="4">#REF!</definedName>
    <definedName name="fluct">#REF!</definedName>
    <definedName name="Flujo">[80]Hoja5!$X$1:$AF$61</definedName>
    <definedName name="FLUXO" localSheetId="5">#REF!</definedName>
    <definedName name="FLUXO" localSheetId="4">#REF!</definedName>
    <definedName name="FLUXO">#REF!</definedName>
    <definedName name="FMB" localSheetId="5">#REF!</definedName>
    <definedName name="FMB" localSheetId="4">#REF!</definedName>
    <definedName name="FMB">#REF!</definedName>
    <definedName name="FMI" localSheetId="5">[61]BCP!#REF!</definedName>
    <definedName name="FMI" localSheetId="4">[61]BCP!#REF!</definedName>
    <definedName name="FMI">[61]BCP!#REF!</definedName>
    <definedName name="FMK" localSheetId="5">#REF!</definedName>
    <definedName name="FMK" localSheetId="4">#REF!</definedName>
    <definedName name="FMK">#REF!</definedName>
    <definedName name="FODESEC" localSheetId="5">#REF!</definedName>
    <definedName name="FODESEC" localSheetId="4">#REF!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[80]Hoja5!$J$1:$U$44</definedName>
    <definedName name="FORMATO">#N/A</definedName>
    <definedName name="FRAMENO" localSheetId="5">#REF!</definedName>
    <definedName name="FRAMENO" localSheetId="4">#REF!</definedName>
    <definedName name="FRAMENO">#REF!</definedName>
    <definedName name="framework_macro" localSheetId="5">#REF!</definedName>
    <definedName name="framework_macro" localSheetId="4">#REF!</definedName>
    <definedName name="framework_macro">#REF!</definedName>
    <definedName name="framework_macro_new" localSheetId="5">#REF!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ance_wt">'[69]OECD wgt'!$B$7</definedName>
    <definedName name="fre" localSheetId="5" hidden="1">{"Tab1",#N/A,FALSE,"P";"Tab2",#N/A,FALSE,"P"}</definedName>
    <definedName name="fre" localSheetId="4" hidden="1">{"Tab1",#N/A,FALSE,"P";"Tab2",#N/A,FALSE,"P"}</definedName>
    <definedName name="fre" hidden="1">{"Tab1",#N/A,FALSE,"P";"Tab2",#N/A,FALSE,"P"}</definedName>
    <definedName name="FRF" localSheetId="5">#REF!</definedName>
    <definedName name="FRF" localSheetId="4">#REF!</definedName>
    <definedName name="FRF">#REF!</definedName>
    <definedName name="FRFEURO" localSheetId="5">#REF!</definedName>
    <definedName name="FRFEURO" localSheetId="4">#REF!</definedName>
    <definedName name="FRFEURO">#REF!</definedName>
    <definedName name="FS" localSheetId="5">#REF!</definedName>
    <definedName name="FS" localSheetId="4">#REF!</definedName>
    <definedName name="FS">#REF!</definedName>
    <definedName name="FS1A" localSheetId="4">#REF!</definedName>
    <definedName name="FS1A">#REF!</definedName>
    <definedName name="fsdfsd" localSheetId="4" hidden="1">[114]C!#REF!</definedName>
    <definedName name="fsdfsd" hidden="1">[114]C!#REF!</definedName>
    <definedName name="fsdsdfa" localSheetId="4" hidden="1">'[99]Fax a enviar'!#REF!</definedName>
    <definedName name="fsdsdfa" hidden="1">'[99]Fax a enviar'!#REF!</definedName>
    <definedName name="FT" localSheetId="5">#REF!</definedName>
    <definedName name="FT" localSheetId="4">#REF!</definedName>
    <definedName name="FT">#REF!</definedName>
    <definedName name="FT1A" localSheetId="5">#REF!</definedName>
    <definedName name="FT1A" localSheetId="4">#REF!</definedName>
    <definedName name="FT1A">#REF!</definedName>
    <definedName name="ftaref" localSheetId="5">#REF!</definedName>
    <definedName name="ftaref" localSheetId="4">#REF!</definedName>
    <definedName name="ftaref">#REF!</definedName>
    <definedName name="ftconf">#REF!</definedName>
    <definedName name="ftima">#REF!</definedName>
    <definedName name="ftimaf">#REF!</definedName>
    <definedName name="ftr" localSheetId="5" hidden="1">{"Riqfin97",#N/A,FALSE,"Tran";"Riqfinpro",#N/A,FALSE,"Tran"}</definedName>
    <definedName name="ftr" localSheetId="4" hidden="1">{"Riqfin97",#N/A,FALSE,"Tran";"Riqfinpro",#N/A,FALSE,"Tran"}</definedName>
    <definedName name="ftr" hidden="1">{"Riqfin97",#N/A,FALSE,"Tran";"Riqfinpro",#N/A,FALSE,"Tran"}</definedName>
    <definedName name="fty" localSheetId="5" hidden="1">{"Riqfin97",#N/A,FALSE,"Tran";"Riqfinpro",#N/A,FALSE,"Tran"}</definedName>
    <definedName name="fty" localSheetId="4" hidden="1">{"Riqfin97",#N/A,FALSE,"Tran";"Riqfinpro",#N/A,FALSE,"Tran"}</definedName>
    <definedName name="fty" hidden="1">{"Riqfin97",#N/A,FALSE,"Tran";"Riqfinpro",#N/A,FALSE,"Tran"}</definedName>
    <definedName name="FUENTE" localSheetId="5">#REF!</definedName>
    <definedName name="FUENTE" localSheetId="0">#REF!</definedName>
    <definedName name="FUENTE" localSheetId="4">#REF!</definedName>
    <definedName name="FUENTE" localSheetId="8">#REF!</definedName>
    <definedName name="FUENTE">#REF!</definedName>
    <definedName name="fuente1" localSheetId="5">#REF!</definedName>
    <definedName name="fuente1" localSheetId="0">#REF!</definedName>
    <definedName name="fuente1" localSheetId="4">#REF!</definedName>
    <definedName name="fuente1" localSheetId="8">#REF!</definedName>
    <definedName name="fuente1">#REF!</definedName>
    <definedName name="FUENTE2" localSheetId="5">#REF!</definedName>
    <definedName name="FUENTE2" localSheetId="4">#REF!</definedName>
    <definedName name="FUENTE2">#REF!</definedName>
    <definedName name="Fuentes" localSheetId="4">#REF!</definedName>
    <definedName name="Fuentes">#REF!</definedName>
    <definedName name="fx" localSheetId="4">#REF!</definedName>
    <definedName name="fx">#REF!</definedName>
    <definedName name="FX98IGP">#REF!</definedName>
    <definedName name="FX98RE">#REF!</definedName>
    <definedName name="FX99RE">#REF!</definedName>
    <definedName name="G" localSheetId="5" hidden="1">{"Main Economic Indicators",#N/A,FALSE,"C"}</definedName>
    <definedName name="G" localSheetId="4" hidden="1">{"Main Economic Indicators",#N/A,FALSE,"C"}</definedName>
    <definedName name="G" hidden="1">{"Main Economic Indicators",#N/A,FALSE,"C"}</definedName>
    <definedName name="g1std" localSheetId="5">#REF!</definedName>
    <definedName name="g1std" localSheetId="4">#REF!</definedName>
    <definedName name="g1std">#REF!</definedName>
    <definedName name="g2std" localSheetId="5">#REF!</definedName>
    <definedName name="g2std" localSheetId="4">#REF!</definedName>
    <definedName name="g2std">#REF!</definedName>
    <definedName name="GAP" localSheetId="5">#REF!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#N/A</definedName>
    <definedName name="GASO">#N/A</definedName>
    <definedName name="gasolinas">#N/A</definedName>
    <definedName name="gasolinas1">#N/A</definedName>
    <definedName name="GATO" localSheetId="5">#REF!</definedName>
    <definedName name="GATO" localSheetId="4">#REF!</definedName>
    <definedName name="GATO">#REF!</definedName>
    <definedName name="Gave" localSheetId="5">#REF!</definedName>
    <definedName name="Gave" localSheetId="4">#REF!</definedName>
    <definedName name="Gave">#REF!</definedName>
    <definedName name="GAZZETTE" localSheetId="5">#REF!</definedName>
    <definedName name="GAZZETTE" localSheetId="4">#REF!</definedName>
    <definedName name="GAZZETTE">#REF!</definedName>
    <definedName name="GBP" localSheetId="4">#REF!</definedName>
    <definedName name="GBP">#REF!</definedName>
    <definedName name="GCB">[59]Q4!#REF!</definedName>
    <definedName name="GCB_NGDP">#N/A</definedName>
    <definedName name="GCEC" localSheetId="5">#REF!</definedName>
    <definedName name="GCEC" localSheetId="4">#REF!</definedName>
    <definedName name="GCEC">#REF!</definedName>
    <definedName name="GCED" localSheetId="5">#REF!</definedName>
    <definedName name="GCED" localSheetId="4">#REF!</definedName>
    <definedName name="GCED">#REF!</definedName>
    <definedName name="GCEE" localSheetId="5">#REF!</definedName>
    <definedName name="GCEE" localSheetId="4">#REF!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5">#REF!</definedName>
    <definedName name="GCRG" localSheetId="4">#REF!</definedName>
    <definedName name="GCRG">#REF!</definedName>
    <definedName name="gdg" localSheetId="4" hidden="1">'[94]Fax a enviar'!#REF!</definedName>
    <definedName name="gdg" hidden="1">'[94]Fax a enviar'!#REF!</definedName>
    <definedName name="gdgd" hidden="1">'[105]Fax a enviar'!#REF!</definedName>
    <definedName name="gdp">[115]GDP_WEO!$A$3:$AB$188</definedName>
    <definedName name="gdpall">[115]GDP!$B$2:$AD$134</definedName>
    <definedName name="GDPDEFL" localSheetId="5">[116]NA!#REF!</definedName>
    <definedName name="GDPDEFL" localSheetId="4">[116]NA!#REF!</definedName>
    <definedName name="GDPDEFL">[116]NA!#REF!</definedName>
    <definedName name="GDPOR" localSheetId="5">[116]NA!#REF!</definedName>
    <definedName name="GDPOR" localSheetId="4">[116]NA!#REF!</definedName>
    <definedName name="GDPOR">[116]NA!#REF!</definedName>
    <definedName name="GDPOR_" localSheetId="5">[116]NA!#REF!</definedName>
    <definedName name="GDPOR_" localSheetId="4">[116]NA!#REF!</definedName>
    <definedName name="GDPOR_">[116]NA!#REF!</definedName>
    <definedName name="gdppc">[115]GDPpc_WEO!$A$3:$AC$188</definedName>
    <definedName name="Germany_wt">'[69]OECD wgt'!$B$6</definedName>
    <definedName name="Gestión">[80]Hoja2!$A$1:$L$76</definedName>
    <definedName name="gfdsgfsa" localSheetId="5" hidden="1">{"Riqfin97",#N/A,FALSE,"Tran";"Riqfinpro",#N/A,FALSE,"Tran"}</definedName>
    <definedName name="gfdsgfsa" localSheetId="4" hidden="1">{"Riqfin97",#N/A,FALSE,"Tran";"Riqfinpro",#N/A,FALSE,"Tran"}</definedName>
    <definedName name="gfdsgfsa" hidden="1">{"Riqfin97",#N/A,FALSE,"Tran";"Riqfinpro",#N/A,FALSE,"Tran"}</definedName>
    <definedName name="GG" localSheetId="5">#REF!</definedName>
    <definedName name="GG" localSheetId="4">#REF!</definedName>
    <definedName name="GG">#REF!</definedName>
    <definedName name="GGB" localSheetId="5">[59]Q4!#REF!</definedName>
    <definedName name="GGB" localSheetId="4">[59]Q4!#REF!</definedName>
    <definedName name="GGB">[59]Q4!#REF!</definedName>
    <definedName name="GGB_NGDP">#N/A</definedName>
    <definedName name="GGBXI" localSheetId="5">[113]Q4!#REF!</definedName>
    <definedName name="GGBXI" localSheetId="4">[113]Q4!#REF!</definedName>
    <definedName name="GGBXI">[113]Q4!#REF!</definedName>
    <definedName name="GGEC" localSheetId="5">#REF!</definedName>
    <definedName name="GGEC" localSheetId="4">#REF!</definedName>
    <definedName name="GGEC">#REF!</definedName>
    <definedName name="GGENL" localSheetId="5">#REF!</definedName>
    <definedName name="GGENL" localSheetId="4">#REF!</definedName>
    <definedName name="GGENL">#REF!</definedName>
    <definedName name="ggfrfff" localSheetId="5" hidden="1">#REF!</definedName>
    <definedName name="ggfrfff" localSheetId="4" hidden="1">#REF!</definedName>
    <definedName name="ggfrfff" hidden="1">#REF!</definedName>
    <definedName name="ggg" localSheetId="5" hidden="1">{"Riqfin97",#N/A,FALSE,"Tran";"Riqfinpro",#N/A,FALSE,"Tran"}</definedName>
    <definedName name="ggg" localSheetId="4" hidden="1">{"Riqfin97",#N/A,FALSE,"Tran";"Riqfinpro",#N/A,FALSE,"Tran"}</definedName>
    <definedName name="ggg" hidden="1">{"Riqfin97",#N/A,FALSE,"Tran";"Riqfinpro",#N/A,FALSE,"Tran"}</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'[117]J(Priv.Cap)'!#REF!</definedName>
    <definedName name="ggggggggggggggg" localSheetId="5" hidden="1">#REF!</definedName>
    <definedName name="ggggggggggggggg" localSheetId="4" hidden="1">#REF!</definedName>
    <definedName name="ggggggggggggggg" hidden="1">#REF!</definedName>
    <definedName name="GGperc" localSheetId="5">#REF!</definedName>
    <definedName name="GGperc" localSheetId="4">#REF!</definedName>
    <definedName name="GGperc">#REF!</definedName>
    <definedName name="GGRG" localSheetId="5">#REF!</definedName>
    <definedName name="GGRG" localSheetId="4">#REF!</definedName>
    <definedName name="GGRG">#REF!</definedName>
    <definedName name="GGSB" localSheetId="5">[113]Q4!#REF!</definedName>
    <definedName name="GGSB" localSheetId="4">[113]Q4!#REF!</definedName>
    <definedName name="GGSB">[113]Q4!#REF!</definedName>
    <definedName name="GGSBXS" localSheetId="5">[113]Q4!#REF!</definedName>
    <definedName name="GGSBXS" localSheetId="4">[113]Q4!#REF!</definedName>
    <definedName name="GGSBXS">[113]Q4!#REF!</definedName>
    <definedName name="ght" localSheetId="5" hidden="1">{"Tab1",#N/A,FALSE,"P";"Tab2",#N/A,FALSE,"P"}</definedName>
    <definedName name="ght" localSheetId="4" hidden="1">{"Tab1",#N/A,FALSE,"P";"Tab2",#N/A,FALSE,"P"}</definedName>
    <definedName name="ght" hidden="1">{"Tab1",#N/A,FALSE,"P";"Tab2",#N/A,FALSE,"P"}</definedName>
    <definedName name="GL_Z" localSheetId="5">#REF!</definedName>
    <definedName name="GL_Z" localSheetId="4">#REF!</definedName>
    <definedName name="GL_Z">#REF!</definedName>
    <definedName name="gni">[92]GNIpc!$A$1:$R$235</definedName>
    <definedName name="goafrica" localSheetId="4">[118]!goafrica</definedName>
    <definedName name="goafrica">[118]!goafrica</definedName>
    <definedName name="goasia" localSheetId="4">[118]!goasia</definedName>
    <definedName name="goasia">[118]!goasia</definedName>
    <definedName name="GOB" localSheetId="5">#REF!</definedName>
    <definedName name="GOB" localSheetId="4">#REF!</definedName>
    <definedName name="GOB">#REF!</definedName>
    <definedName name="goeeup" localSheetId="4">[118]!goeeup</definedName>
    <definedName name="goeeup">[118]!goeeup</definedName>
    <definedName name="GOESC96" localSheetId="5">#REF!</definedName>
    <definedName name="GOESC96" localSheetId="4">#REF!</definedName>
    <definedName name="GOESC96">#REF!</definedName>
    <definedName name="goeurope" localSheetId="4">[118]!goeurope</definedName>
    <definedName name="goeurope">[118]!goeurope</definedName>
    <definedName name="golamerica" localSheetId="4">[118]!golamerica</definedName>
    <definedName name="golamerica">[118]!golamerica</definedName>
    <definedName name="gomeast" localSheetId="4">[118]!gomeast</definedName>
    <definedName name="gomeast">[118]!gomeast</definedName>
    <definedName name="gooecd" localSheetId="4">[118]!gooecd</definedName>
    <definedName name="gooecd">[118]!gooecd</definedName>
    <definedName name="goopec" localSheetId="4">[118]!goopec</definedName>
    <definedName name="goopec">[118]!goopec</definedName>
    <definedName name="gosummary" localSheetId="4">[118]!gosummary</definedName>
    <definedName name="gosummary">[118]!gosummary</definedName>
    <definedName name="_xlnm.Recorder" localSheetId="5">#REF!</definedName>
    <definedName name="_xlnm.Recorder" localSheetId="4">#REF!</definedName>
    <definedName name="_xlnm.Recorder">#REF!</definedName>
    <definedName name="Grace_IDA">[102]NPV!$B$25</definedName>
    <definedName name="Grace_IDA1" localSheetId="5">#REF!</definedName>
    <definedName name="Grace_IDA1" localSheetId="4">#REF!</definedName>
    <definedName name="Grace_IDA1">#REF!</definedName>
    <definedName name="Grace_NC" localSheetId="5">[102]NPV!#REF!</definedName>
    <definedName name="Grace_NC" localSheetId="4">[102]NPV!#REF!</definedName>
    <definedName name="Grace_NC">[102]NPV!#REF!</definedName>
    <definedName name="Grace1_IDA" localSheetId="5">#REF!</definedName>
    <definedName name="Grace1_IDA" localSheetId="4">#REF!</definedName>
    <definedName name="Grace1_IDA">#REF!</definedName>
    <definedName name="graf">#N/A</definedName>
    <definedName name="GRAF2">#N/A</definedName>
    <definedName name="GRAFDOM">#N/A</definedName>
    <definedName name="grafico">[5]!grafico</definedName>
    <definedName name="GRÁFICO_10.3.1.">'[89]GRÁFICO DE FONDO POR AFILIADO'!$A$3:$H$35</definedName>
    <definedName name="GRÁFICO_10.3.2">'[89]GRÁFICO DE FONDO POR AFILIADO'!$A$36:$H$68</definedName>
    <definedName name="GRÁFICO_10.3.3">'[89]GRÁFICO DE FONDO POR AFILIADO'!$A$69:$H$101</definedName>
    <definedName name="GRÁFICO_10.3.4.">'[89]GRÁFICO DE FONDO POR AFILIADO'!$A$103:$H$135</definedName>
    <definedName name="GRÁFICO_N_10.2.4." localSheetId="5">#REF!</definedName>
    <definedName name="GRÁFICO_N_10.2.4." localSheetId="4">#REF!</definedName>
    <definedName name="GRÁFICO_N_10.2.4.">#REF!</definedName>
    <definedName name="GRAFICO2">#N/A</definedName>
    <definedName name="gre" localSheetId="5" hidden="1">{"Riqfin97",#N/A,FALSE,"Tran";"Riqfinpro",#N/A,FALSE,"Tran"}</definedName>
    <definedName name="gre" localSheetId="4" hidden="1">{"Riqfin97",#N/A,FALSE,"Tran";"Riqfinpro",#N/A,FALSE,"Tran"}</definedName>
    <definedName name="gre" hidden="1">{"Riqfin97",#N/A,FALSE,"Tran";"Riqfinpro",#N/A,FALSE,"Tran"}</definedName>
    <definedName name="Greece_wt">'[69]OECD wgt'!$B$19</definedName>
    <definedName name="grtrt" localSheetId="5" hidden="1">'[100]Fax a enviar'!#REF!</definedName>
    <definedName name="grtrt" localSheetId="4" hidden="1">'[100]Fax a enviar'!#REF!</definedName>
    <definedName name="grtrt" hidden="1">'[100]Fax a enviar'!#REF!</definedName>
    <definedName name="Gstd" localSheetId="5">#REF!</definedName>
    <definedName name="Gstd" localSheetId="4">#REF!</definedName>
    <definedName name="Gstd">#REF!</definedName>
    <definedName name="GT">'[64]GT%'!$C$5</definedName>
    <definedName name="gtryrtyr" localSheetId="5" hidden="1">#REF!</definedName>
    <definedName name="gtryrtyr" localSheetId="4" hidden="1">#REF!</definedName>
    <definedName name="gtryrtyr" hidden="1">#REF!</definedName>
    <definedName name="GUEBVIO" localSheetId="5" hidden="1">#REF!</definedName>
    <definedName name="GUEBVIO" localSheetId="4" hidden="1">#REF!</definedName>
    <definedName name="GUEBVIO" hidden="1">#REF!</definedName>
    <definedName name="GUIL" localSheetId="5">#REF!</definedName>
    <definedName name="GUIL" localSheetId="4">#REF!</definedName>
    <definedName name="GUIL">#REF!</definedName>
    <definedName name="GUIL1" localSheetId="4">#REF!</definedName>
    <definedName name="GUIL1">#REF!</definedName>
    <definedName name="GYEAR2021" localSheetId="4">[93]Gold!$B$583:$J$583</definedName>
    <definedName name="GYEAR2021">[93]Gold!$B$583:$J$583</definedName>
    <definedName name="GYEAR2022" localSheetId="4">[93]Gold!$K$583:$U$583</definedName>
    <definedName name="GYEAR2022">[93]Gold!$K$583:$U$583</definedName>
    <definedName name="gyu" localSheetId="5" hidden="1">{"Tab1",#N/A,FALSE,"P";"Tab2",#N/A,FALSE,"P"}</definedName>
    <definedName name="gyu" localSheetId="4" hidden="1">{"Tab1",#N/A,FALSE,"P";"Tab2",#N/A,FALSE,"P"}</definedName>
    <definedName name="gyu" hidden="1">{"Tab1",#N/A,FALSE,"P";"Tab2",#N/A,FALSE,"P"}</definedName>
    <definedName name="h" localSheetId="5" hidden="1">#REF!</definedName>
    <definedName name="h" localSheetId="4" hidden="1">#REF!</definedName>
    <definedName name="h" hidden="1">#REF!</definedName>
    <definedName name="hdhdfghdf" localSheetId="5" hidden="1">{"Minpmon",#N/A,FALSE,"Monthinput"}</definedName>
    <definedName name="hdhdfghdf" localSheetId="4" hidden="1">{"Minpmon",#N/A,FALSE,"Monthinput"}</definedName>
    <definedName name="hdhdfghdf" hidden="1">{"Minpmon",#N/A,FALSE,"Monthinput"}</definedName>
    <definedName name="HEADING" localSheetId="5">#REF!</definedName>
    <definedName name="HEADING" localSheetId="4">#REF!</definedName>
    <definedName name="HEADING">#REF!</definedName>
    <definedName name="Heading2" localSheetId="5">#REF!</definedName>
    <definedName name="Heading2" localSheetId="4">#REF!</definedName>
    <definedName name="Heading2">#REF!</definedName>
    <definedName name="Heading39">'[48]shared data'!$A$1:$G$5</definedName>
    <definedName name="hfhf" localSheetId="5">#REF!</definedName>
    <definedName name="hfhf" localSheetId="4">#REF!</definedName>
    <definedName name="hfhf">#REF!</definedName>
    <definedName name="hfhfhf" localSheetId="4" hidden="1">'[94]Fax a enviar'!#REF!</definedName>
    <definedName name="hfhfhf" hidden="1">'[94]Fax a enviar'!#REF!</definedName>
    <definedName name="hhh" localSheetId="4" hidden="1">'[119]J(Priv.Cap)'!#REF!</definedName>
    <definedName name="hhh" hidden="1">'[119]J(Priv.Cap)'!#REF!</definedName>
    <definedName name="HHHH" localSheetId="5" hidden="1">#REF!</definedName>
    <definedName name="HHHH" localSheetId="4" hidden="1">#REF!</definedName>
    <definedName name="HHHH" hidden="1">#REF!</definedName>
    <definedName name="hhhhh" localSheetId="5" hidden="1">{"Tab1",#N/A,FALSE,"P";"Tab2",#N/A,FALSE,"P"}</definedName>
    <definedName name="hhhhh" localSheetId="4" hidden="1">{"Tab1",#N/A,FALSE,"P";"Tab2",#N/A,FALSE,"P"}</definedName>
    <definedName name="hhhhh" hidden="1">{"Tab1",#N/A,FALSE,"P";"Tab2",#N/A,FALSE,"P"}</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5">#REF!</definedName>
    <definedName name="High_external" localSheetId="4">#REF!</definedName>
    <definedName name="High_external">#REF!</definedName>
    <definedName name="High_fiscal" localSheetId="5">#REF!</definedName>
    <definedName name="High_fiscal" localSheetId="4">#REF!</definedName>
    <definedName name="High_fiscal">#REF!</definedName>
    <definedName name="High_growth_extended" localSheetId="5">#REF!</definedName>
    <definedName name="High_growth_extended" localSheetId="4">#REF!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'[70]Inter-Bank'!$L$5</definedName>
    <definedName name="hio" localSheetId="5" hidden="1">{"Tab1",#N/A,FALSE,"P";"Tab2",#N/A,FALSE,"P"}</definedName>
    <definedName name="hio" localSheetId="4" hidden="1">{"Tab1",#N/A,FALSE,"P";"Tab2",#N/A,FALSE,"P"}</definedName>
    <definedName name="hio" hidden="1">{"Tab1",#N/A,FALSE,"P";"Tab2",#N/A,FALSE,"P"}</definedName>
    <definedName name="HIPCDATA" localSheetId="5">#REF!</definedName>
    <definedName name="HIPCDATA" localSheetId="4">#REF!</definedName>
    <definedName name="HIPCDATA">#REF!</definedName>
    <definedName name="hjkhgkky" localSheetId="5" hidden="1">'[100]Fax a enviar'!#REF!</definedName>
    <definedName name="hjkhgkky" localSheetId="4" hidden="1">'[100]Fax a enviar'!#REF!</definedName>
    <definedName name="hjkhgkky" hidden="1">'[100]Fax a enviar'!#REF!</definedName>
    <definedName name="hkh" localSheetId="5" hidden="1">#REF!</definedName>
    <definedName name="hkh" localSheetId="4" hidden="1">#REF!</definedName>
    <definedName name="hkh" hidden="1">#REF!</definedName>
    <definedName name="hkhkh" localSheetId="5" hidden="1">#REF!</definedName>
    <definedName name="hkhkh" localSheetId="4" hidden="1">#REF!</definedName>
    <definedName name="hkhkh" hidden="1">#REF!</definedName>
    <definedName name="hola" localSheetId="5">#REF!</definedName>
    <definedName name="hola" localSheetId="4">#REF!</definedName>
    <definedName name="hola">#REF!</definedName>
    <definedName name="holalalala" localSheetId="5" hidden="1">'[36]Fax a enviar'!#REF!</definedName>
    <definedName name="holalalala" localSheetId="4" hidden="1">'[36]Fax a enviar'!#REF!</definedName>
    <definedName name="holalalala" hidden="1">'[36]Fax a enviar'!#REF!</definedName>
    <definedName name="holallll" localSheetId="5">#REF!</definedName>
    <definedName name="holallll" localSheetId="4">#REF!</definedName>
    <definedName name="holallll">#REF!</definedName>
    <definedName name="hora" localSheetId="5">[23]Programa!#REF!</definedName>
    <definedName name="hora" localSheetId="4">[23]Programa!#REF!</definedName>
    <definedName name="hora">[23]Programa!#REF!</definedName>
    <definedName name="HOSP96" localSheetId="5">#REF!</definedName>
    <definedName name="HOSP96" localSheetId="4">#REF!</definedName>
    <definedName name="HOSP96">#REF!</definedName>
    <definedName name="hpu" localSheetId="5" hidden="1">{"Tab1",#N/A,FALSE,"P";"Tab2",#N/A,FALSE,"P"}</definedName>
    <definedName name="hpu" localSheetId="4" hidden="1">{"Tab1",#N/A,FALSE,"P";"Tab2",#N/A,FALSE,"P"}</definedName>
    <definedName name="hpu" hidden="1">{"Tab1",#N/A,FALSE,"P";"Tab2",#N/A,FALSE,"P"}</definedName>
    <definedName name="HTML_CodePage" hidden="1">1252</definedName>
    <definedName name="HTML_Control" localSheetId="5" hidden="1">{"'para SB'!$A$1318:$F$1381"}</definedName>
    <definedName name="HTML_Control" localSheetId="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5" hidden="1">{"Tab1",#N/A,FALSE,"P";"Tab2",#N/A,FALSE,"P"}</definedName>
    <definedName name="hui" localSheetId="4" hidden="1">{"Tab1",#N/A,FALSE,"P";"Tab2",#N/A,FALSE,"P"}</definedName>
    <definedName name="hui" hidden="1">{"Tab1",#N/A,FALSE,"P";"Tab2",#N/A,FALSE,"P"}</definedName>
    <definedName name="huo" localSheetId="5" hidden="1">{"Tab1",#N/A,FALSE,"P";"Tab2",#N/A,FALSE,"P"}</definedName>
    <definedName name="huo" localSheetId="4" hidden="1">{"Tab1",#N/A,FALSE,"P";"Tab2",#N/A,FALSE,"P"}</definedName>
    <definedName name="huo" hidden="1">{"Tab1",#N/A,FALSE,"P";"Tab2",#N/A,FALSE,"P"}</definedName>
    <definedName name="hutyu7" localSheetId="5" hidden="1">#REF!</definedName>
    <definedName name="hutyu7" localSheetId="4" hidden="1">#REF!</definedName>
    <definedName name="hutyu7" hidden="1">#REF!</definedName>
    <definedName name="HVYNONO1" localSheetId="5">[68]nonopec!#REF!</definedName>
    <definedName name="HVYNONO1" localSheetId="4">[68]nonopec!#REF!</definedName>
    <definedName name="HVYNONO1">[68]nonopec!#REF!</definedName>
    <definedName name="HVYNONO2" localSheetId="5">[68]nonopec!#REF!</definedName>
    <definedName name="HVYNONO2" localSheetId="4">[68]nonopec!#REF!</definedName>
    <definedName name="HVYNONO2">[68]nonopec!#REF!</definedName>
    <definedName name="HVYNONOPEC" localSheetId="4">[68]nonopec!#REF!</definedName>
    <definedName name="HVYNONOPEC">[68]nonopec!#REF!</definedName>
    <definedName name="HVYOECD">[68]nonopec!#REF!</definedName>
    <definedName name="HVYOPEC">[68]nonopec!#REF!</definedName>
    <definedName name="HVYSUMM">[68]nonopec!#REF!</definedName>
    <definedName name="i" localSheetId="5">#REF!</definedName>
    <definedName name="i" localSheetId="4">#REF!</definedName>
    <definedName name="i">#REF!</definedName>
    <definedName name="i2std" localSheetId="5">#REF!</definedName>
    <definedName name="i2std" localSheetId="4">#REF!</definedName>
    <definedName name="i2std">#REF!</definedName>
    <definedName name="iave" localSheetId="5">#REF!</definedName>
    <definedName name="iave" localSheetId="4">#REF!</definedName>
    <definedName name="iave">#REF!</definedName>
    <definedName name="ibank1">#REF!</definedName>
    <definedName name="ibank2">#REF!</definedName>
    <definedName name="ibank3">#REF!</definedName>
    <definedName name="IBCA">'[64]IBCA-MOODY´S'!$C$4</definedName>
    <definedName name="Ibrd">[54]CIRRs!$C$63</definedName>
    <definedName name="Iceland_wt">'[69]OECD wgt'!$B$21</definedName>
    <definedName name="IDA">[54]CIRRs!$C$64</definedName>
    <definedName name="IDA_assistance">'[120]tab 14'!$B$6:$U$25</definedName>
    <definedName name="IDAr" localSheetId="5">#REF!</definedName>
    <definedName name="IDAr" localSheetId="4">#REF!</definedName>
    <definedName name="IDAr">#REF!</definedName>
    <definedName name="IDB" localSheetId="5">#REF!</definedName>
    <definedName name="IDB" localSheetId="4">#REF!</definedName>
    <definedName name="IDB">#REF!</definedName>
    <definedName name="IESS" localSheetId="5">#REF!</definedName>
    <definedName name="IESS" localSheetId="4">#REF!</definedName>
    <definedName name="IESS">#REF!</definedName>
    <definedName name="Ifad">[54]CIRRs!$C$65</definedName>
    <definedName name="IFSASSETS" localSheetId="5">#REF!</definedName>
    <definedName name="IFSASSETS" localSheetId="4">#REF!</definedName>
    <definedName name="IFSASSETS">#REF!</definedName>
    <definedName name="IFSLIABS" localSheetId="5">#REF!</definedName>
    <definedName name="IFSLIABS" localSheetId="4">#REF!</definedName>
    <definedName name="IFSLIABS">#REF!</definedName>
    <definedName name="ii" localSheetId="5" hidden="1">{"Tab1",#N/A,FALSE,"P";"Tab2",#N/A,FALSE,"P"}</definedName>
    <definedName name="ii" localSheetId="4" hidden="1">{"Tab1",#N/A,FALSE,"P";"Tab2",#N/A,FALSE,"P"}</definedName>
    <definedName name="ii" hidden="1">{"Tab1",#N/A,FALSE,"P";"Tab2",#N/A,FALSE,"P"}</definedName>
    <definedName name="iii" localSheetId="5" hidden="1">{"Riqfin97",#N/A,FALSE,"Tran";"Riqfinpro",#N/A,FALSE,"Tran"}</definedName>
    <definedName name="iii" localSheetId="4" hidden="1">{"Riqfin97",#N/A,FALSE,"Tran";"Riqfinpro",#N/A,FALSE,"Tran"}</definedName>
    <definedName name="iii" hidden="1">{"Riqfin97",#N/A,FALSE,"Tran";"Riqfinpro",#N/A,FALSE,"Tran"}</definedName>
    <definedName name="iiiiiiiiiii" localSheetId="5" hidden="1">#REF!</definedName>
    <definedName name="iiiiiiiiiii" localSheetId="4" hidden="1">#REF!</definedName>
    <definedName name="iiiiiiiiiii" hidden="1">#REF!</definedName>
    <definedName name="iiiiiiiiiiii" localSheetId="5" hidden="1">'[94]Fax a enviar'!#REF!</definedName>
    <definedName name="iiiiiiiiiiii" localSheetId="4" hidden="1">'[94]Fax a enviar'!#REF!</definedName>
    <definedName name="iiiiiiiiiiii" hidden="1">'[94]Fax a enviar'!#REF!</definedName>
    <definedName name="iiiiiiiiiiiiiiiii" localSheetId="5" hidden="1">'[94]Fax a enviar'!#REF!</definedName>
    <definedName name="iiiiiiiiiiiiiiiii" localSheetId="4" hidden="1">'[94]Fax a enviar'!#REF!</definedName>
    <definedName name="iiiiiiiiiiiiiiiii" hidden="1">'[94]Fax a enviar'!#REF!</definedName>
    <definedName name="iiiiiiiiiiiiiiiiiiiiiiiiii" localSheetId="5" hidden="1">#REF!</definedName>
    <definedName name="iiiiiiiiiiiiiiiiiiiiiiiiii" localSheetId="4" hidden="1">#REF!</definedName>
    <definedName name="iiiiiiiiiiiiiiiiiiiiiiiiii" hidden="1">#REF!</definedName>
    <definedName name="iiiooo" localSheetId="5">#REF!</definedName>
    <definedName name="iiiooo" localSheetId="4">#REF!</definedName>
    <definedName name="iiiooo">#REF!</definedName>
    <definedName name="IKR" localSheetId="5">#REF!</definedName>
    <definedName name="IKR" localSheetId="4">#REF!</definedName>
    <definedName name="IKR">#REF!</definedName>
    <definedName name="ilo" localSheetId="5" hidden="1">{"Riqfin97",#N/A,FALSE,"Tran";"Riqfinpro",#N/A,FALSE,"Tran"}</definedName>
    <definedName name="ilo" localSheetId="4" hidden="1">{"Riqfin97",#N/A,FALSE,"Tran";"Riqfinpro",#N/A,FALSE,"Tran"}</definedName>
    <definedName name="ilo" hidden="1">{"Riqfin97",#N/A,FALSE,"Tran";"Riqfinpro",#N/A,FALSE,"Tran"}</definedName>
    <definedName name="ilu" localSheetId="5" hidden="1">{"Riqfin97",#N/A,FALSE,"Tran";"Riqfinpro",#N/A,FALSE,"Tran"}</definedName>
    <definedName name="ilu" localSheetId="4" hidden="1">{"Riqfin97",#N/A,FALSE,"Tran";"Riqfinpro",#N/A,FALSE,"Tran"}</definedName>
    <definedName name="ilu" hidden="1">{"Riqfin97",#N/A,FALSE,"Tran";"Riqfinpro",#N/A,FALSE,"Tran"}</definedName>
    <definedName name="IM" localSheetId="5">#REF!</definedName>
    <definedName name="IM" localSheetId="4">#REF!</definedName>
    <definedName name="IM">#REF!</definedName>
    <definedName name="ima" localSheetId="5">#REF!</definedName>
    <definedName name="ima" localSheetId="4">#REF!</definedName>
    <definedName name="ima">#REF!</definedName>
    <definedName name="imaor" localSheetId="5">#REF!</definedName>
    <definedName name="imaor" localSheetId="4">#REF!</definedName>
    <definedName name="imaor">#REF!</definedName>
    <definedName name="IMF" localSheetId="4">#REF!</definedName>
    <definedName name="IMF">#REF!</definedName>
    <definedName name="impacto">#REF!</definedName>
    <definedName name="Importaciones" localSheetId="4" hidden="1">'[16]Base Original'!#REF!</definedName>
    <definedName name="Importaciones" hidden="1">'[16]Base Original'!#REF!</definedName>
    <definedName name="impresionueva" localSheetId="5">#REF!</definedName>
    <definedName name="impresionueva" localSheetId="4">#REF!</definedName>
    <definedName name="impresionueva">#REF!</definedName>
    <definedName name="Imprimir_área_IM" localSheetId="5">#REF!</definedName>
    <definedName name="Imprimir_área_IM" localSheetId="4">#REF!</definedName>
    <definedName name="Imprimir_área_IM">#REF!</definedName>
    <definedName name="ind" localSheetId="5">#REF!</definedName>
    <definedName name="ind" localSheetId="4">#REF!</definedName>
    <definedName name="ind">#REF!</definedName>
    <definedName name="INDICE" localSheetId="5">[23]Programa!#REF!</definedName>
    <definedName name="INDICE" localSheetId="4">[23]Programa!#REF!</definedName>
    <definedName name="INDICE">[23]Programa!#REF!</definedName>
    <definedName name="INDICEPRODUCCIO" localSheetId="5">#REF!</definedName>
    <definedName name="INDICEPRODUCCIO" localSheetId="4">#REF!</definedName>
    <definedName name="INDICEPRODUCCIO">#REF!</definedName>
    <definedName name="indigo">#N/A</definedName>
    <definedName name="INE" localSheetId="5">#REF!</definedName>
    <definedName name="INE" localSheetId="4">#REF!</definedName>
    <definedName name="INE">#REF!</definedName>
    <definedName name="INECEL" localSheetId="5">#REF!</definedName>
    <definedName name="INECEL" localSheetId="4">#REF!</definedName>
    <definedName name="INECEL">#REF!</definedName>
    <definedName name="INF">[88]SUPUESTOS!A$21</definedName>
    <definedName name="INFISC1" localSheetId="5">#REF!</definedName>
    <definedName name="INFISC1" localSheetId="4">#REF!</definedName>
    <definedName name="INFISC1">#REF!</definedName>
    <definedName name="INFISC2" localSheetId="5">#REF!</definedName>
    <definedName name="INFISC2" localSheetId="4">#REF!</definedName>
    <definedName name="INFISC2">#REF!</definedName>
    <definedName name="Inflation">[87]CPI!$A$210:$M$354</definedName>
    <definedName name="info" localSheetId="5">#REF!</definedName>
    <definedName name="info" localSheetId="4">#REF!</definedName>
    <definedName name="info">#REF!</definedName>
    <definedName name="INFOGER" localSheetId="5">[61]BCP!#REF!</definedName>
    <definedName name="INFOGER" localSheetId="4">[61]BCP!#REF!</definedName>
    <definedName name="INFOGER">[61]BCP!#REF!</definedName>
    <definedName name="infonotes" localSheetId="5">#REF!</definedName>
    <definedName name="infonotes" localSheetId="4">#REF!</definedName>
    <definedName name="infonotes">#REF!</definedName>
    <definedName name="INGOES96" localSheetId="5">#REF!</definedName>
    <definedName name="INGOES96" localSheetId="4">#REF!</definedName>
    <definedName name="INGOES96">#REF!</definedName>
    <definedName name="INGRESOS" localSheetId="5">#REF!</definedName>
    <definedName name="INGRESOS" localSheetId="4">#REF!</definedName>
    <definedName name="INGRESOS">#REF!</definedName>
    <definedName name="INIT" localSheetId="4">#REF!</definedName>
    <definedName name="INIT">#REF!</definedName>
    <definedName name="INMN">#REF!</definedName>
    <definedName name="INPROJ">#REF!</definedName>
    <definedName name="INPUT_2" localSheetId="4">[20]Input!#REF!</definedName>
    <definedName name="INPUT_2">[20]Input!#REF!</definedName>
    <definedName name="INPUT_4" localSheetId="4">[20]Input!#REF!</definedName>
    <definedName name="INPUT_4">[20]Input!#REF!</definedName>
    <definedName name="INPUTSB" localSheetId="5">#REF!</definedName>
    <definedName name="INPUTSB" localSheetId="4">#REF!</definedName>
    <definedName name="INPUTSB">#REF!</definedName>
    <definedName name="Inst_ReportHeader" localSheetId="5">#REF!</definedName>
    <definedName name="Inst_ReportHeader" localSheetId="4">#REF!</definedName>
    <definedName name="Inst_ReportHeader">#REF!</definedName>
    <definedName name="Inst_Response">[121]Master!$AK$5:$AK$10</definedName>
    <definedName name="InstitutionName" localSheetId="5">#REF!</definedName>
    <definedName name="InstitutionName" localSheetId="4">#REF!</definedName>
    <definedName name="InstitutionName">#REF!</definedName>
    <definedName name="int" localSheetId="5">#REF!</definedName>
    <definedName name="int" localSheetId="4">#REF!</definedName>
    <definedName name="int">#REF!</definedName>
    <definedName name="Int.Crédito">'[52]Ranking Bancario'!$BF$5:$BJ$54</definedName>
    <definedName name="Int.Inv">'[52]Ranking Bancario'!$BN$5:$BR$54</definedName>
    <definedName name="INTERES" localSheetId="5">#REF!</definedName>
    <definedName name="INTERES" localSheetId="4">#REF!</definedName>
    <definedName name="INTERES">#REF!</definedName>
    <definedName name="INTEREST" localSheetId="5">#REF!</definedName>
    <definedName name="INTEREST" localSheetId="4">#REF!</definedName>
    <definedName name="INTEREST">#REF!</definedName>
    <definedName name="Interest_IDA">[102]NPV!$B$27</definedName>
    <definedName name="Interest_IDA1" localSheetId="5">#REF!</definedName>
    <definedName name="Interest_IDA1" localSheetId="4">#REF!</definedName>
    <definedName name="Interest_IDA1">#REF!</definedName>
    <definedName name="Interest_NC" localSheetId="5">[102]NPV!#REF!</definedName>
    <definedName name="Interest_NC" localSheetId="4">[102]NPV!#REF!</definedName>
    <definedName name="Interest_NC">[102]NPV!#REF!</definedName>
    <definedName name="InterestRate" localSheetId="5">#REF!</definedName>
    <definedName name="InterestRate" localSheetId="4">#REF!</definedName>
    <definedName name="InterestRate">#REF!</definedName>
    <definedName name="inthalf">[122]Sheet4!$C$58:$G$112</definedName>
    <definedName name="INTR_NEW" localSheetId="5">[60]Debt!#REF!</definedName>
    <definedName name="INTR_NEW" localSheetId="4">[60]Debt!#REF!</definedName>
    <definedName name="INTR_NEW">[60]Debt!#REF!</definedName>
    <definedName name="INTR_OLD" localSheetId="5">[60]Debt!#REF!</definedName>
    <definedName name="INTR_OLD" localSheetId="4">[60]Debt!#REF!</definedName>
    <definedName name="INTR_OLD">[60]Debt!#REF!</definedName>
    <definedName name="INTR_RAT" localSheetId="5">[60]Debt!#REF!</definedName>
    <definedName name="INTR_RAT" localSheetId="4">[60]Debt!#REF!</definedName>
    <definedName name="INTR_RAT">[60]Debt!#REF!</definedName>
    <definedName name="INTR_TOT" localSheetId="5">[60]Debt!#REF!</definedName>
    <definedName name="INTR_TOT" localSheetId="4">[60]Debt!#REF!</definedName>
    <definedName name="INTR_TOT">[60]Debt!#REF!</definedName>
    <definedName name="IPC" localSheetId="4">[123]ipc!#REF!</definedName>
    <definedName name="IPC">[123]ipc!#REF!</definedName>
    <definedName name="ipc98j">[23]Programa!#REF!</definedName>
    <definedName name="ipc98s" localSheetId="5">#REF!</definedName>
    <definedName name="ipc98s" localSheetId="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'[69]OECD wgt'!$B$22</definedName>
    <definedName name="IRLS" localSheetId="5">#REF!</definedName>
    <definedName name="IRLS" localSheetId="4">#REF!</definedName>
    <definedName name="IRLS">#REF!</definedName>
    <definedName name="IRLS1" localSheetId="5">#REF!</definedName>
    <definedName name="IRLS1" localSheetId="4">#REF!</definedName>
    <definedName name="IRLS1">#REF!</definedName>
    <definedName name="IRP" localSheetId="5">#REF!</definedName>
    <definedName name="IRP" localSheetId="4">#REF!</definedName>
    <definedName name="IRP">#REF!</definedName>
    <definedName name="ISD">#REF!</definedName>
    <definedName name="IsDB">[54]CIRRs!$C$68</definedName>
    <definedName name="ishocked" localSheetId="5">#REF!</definedName>
    <definedName name="ishocked" localSheetId="4">#REF!</definedName>
    <definedName name="ishocked">#REF!</definedName>
    <definedName name="ishocked2" localSheetId="5">#REF!</definedName>
    <definedName name="ishocked2" localSheetId="4">#REF!</definedName>
    <definedName name="ishocked2">#REF!</definedName>
    <definedName name="ISSS96" localSheetId="5">#REF!</definedName>
    <definedName name="ISSS96" localSheetId="4">#REF!</definedName>
    <definedName name="ISSS96">#REF!</definedName>
    <definedName name="ISTA96">#REF!</definedName>
    <definedName name="istd">#REF!</definedName>
    <definedName name="Italy_wt">'[69]OECD wgt'!$B$8</definedName>
    <definedName name="ITL" localSheetId="5">#REF!</definedName>
    <definedName name="ITL" localSheetId="4">#REF!</definedName>
    <definedName name="ITL">#REF!</definedName>
    <definedName name="iuf.kugj">#N/A</definedName>
    <definedName name="iyiyiy" localSheetId="5" hidden="1">#REF!</definedName>
    <definedName name="iyiyiy" localSheetId="4" hidden="1">#REF!</definedName>
    <definedName name="iyiyiy" hidden="1">#REF!</definedName>
    <definedName name="JA" localSheetId="5">#REF!</definedName>
    <definedName name="JA" localSheetId="4">#REF!</definedName>
    <definedName name="JA">#REF!</definedName>
    <definedName name="jagu4" localSheetId="5">#REF!</definedName>
    <definedName name="jagu4" localSheetId="4">#REF!</definedName>
    <definedName name="jagu4">#REF!</definedName>
    <definedName name="JAPCRUDE87" localSheetId="4">#REF!</definedName>
    <definedName name="JAPCRUDE87">#REF!</definedName>
    <definedName name="JAPCRUDE88" localSheetId="4">#REF!</definedName>
    <definedName name="JAPCRUDE88">#REF!</definedName>
    <definedName name="JAPPROD87" localSheetId="4">#REF!</definedName>
    <definedName name="JAPPROD87">#REF!</definedName>
    <definedName name="JAPPROD88" localSheetId="4">#REF!</definedName>
    <definedName name="JAPPROD88">#REF!</definedName>
    <definedName name="JAPTOT87" localSheetId="4">#REF!</definedName>
    <definedName name="JAPTOT87">#REF!</definedName>
    <definedName name="JAPTOT88" localSheetId="4">#REF!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5">#REF!</definedName>
    <definedName name="JJ" localSheetId="4">#REF!</definedName>
    <definedName name="JJ">#REF!</definedName>
    <definedName name="jjj" localSheetId="4" hidden="1">'[66]Fax a enviar'!#REF!</definedName>
    <definedName name="jjj" hidden="1">'[66]Fax a enviar'!#REF!</definedName>
    <definedName name="jjjj" localSheetId="5" hidden="1">{"Tab1",#N/A,FALSE,"P";"Tab2",#N/A,FALSE,"P"}</definedName>
    <definedName name="jjjj" localSheetId="4" hidden="1">{"Tab1",#N/A,FALSE,"P";"Tab2",#N/A,FALSE,"P"}</definedName>
    <definedName name="jjjj" hidden="1">{"Tab1",#N/A,FALSE,"P";"Tab2",#N/A,FALSE,"P"}</definedName>
    <definedName name="jjjjjj" hidden="1">'[117]J(Priv.Cap)'!#REF!</definedName>
    <definedName name="JJJJJJJJJJ" localSheetId="5" hidden="1">#REF!</definedName>
    <definedName name="JJJJJJJJJJ" localSheetId="4" hidden="1">#REF!</definedName>
    <definedName name="JJJJJJJJJJ" hidden="1">#REF!</definedName>
    <definedName name="jjjjjjjjjjjjjjjjjj" localSheetId="5" hidden="1">{"Tab1",#N/A,FALSE,"P";"Tab2",#N/A,FALSE,"P"}</definedName>
    <definedName name="jjjjjjjjjjjjjjjjjj" localSheetId="4" hidden="1">{"Tab1",#N/A,FALSE,"P";"Tab2",#N/A,FALSE,"P"}</definedName>
    <definedName name="jjjjjjjjjjjjjjjjjj" hidden="1">{"Tab1",#N/A,FALSE,"P";"Tab2",#N/A,FALSE,"P"}</definedName>
    <definedName name="jkk" localSheetId="5" hidden="1">{#N/A,#N/A,FALSE,"NFPS GDP"}</definedName>
    <definedName name="jkk" localSheetId="4" hidden="1">{#N/A,#N/A,FALSE,"NFPS GDP"}</definedName>
    <definedName name="jkk" hidden="1">{#N/A,#N/A,FALSE,"NFPS GDP"}</definedName>
    <definedName name="JPY" localSheetId="5">#REF!</definedName>
    <definedName name="JPY" localSheetId="4">#REF!</definedName>
    <definedName name="JPY">#REF!</definedName>
    <definedName name="JR" localSheetId="5">#REF!</definedName>
    <definedName name="JR" localSheetId="4">#REF!</definedName>
    <definedName name="JR">#REF!</definedName>
    <definedName name="jui" localSheetId="5" hidden="1">{"Riqfin97",#N/A,FALSE,"Tran";"Riqfinpro",#N/A,FALSE,"Tran"}</definedName>
    <definedName name="jui" localSheetId="4" hidden="1">{"Riqfin97",#N/A,FALSE,"Tran";"Riqfinpro",#N/A,FALSE,"Tran"}</definedName>
    <definedName name="jui" hidden="1">{"Riqfin97",#N/A,FALSE,"Tran";"Riqfinpro",#N/A,FALSE,"Tran"}</definedName>
    <definedName name="JUL._89" localSheetId="5">#REF!</definedName>
    <definedName name="JUL._89" localSheetId="4">#REF!</definedName>
    <definedName name="JUL._89">#REF!</definedName>
    <definedName name="JUN._89" localSheetId="5">#REF!</definedName>
    <definedName name="JUN._89" localSheetId="4">#REF!</definedName>
    <definedName name="JUN._89">#REF!</definedName>
    <definedName name="JUNIO">'[107]Ranking Bancario'!$Z$4:$AD$54</definedName>
    <definedName name="JUROS" localSheetId="5">#REF!</definedName>
    <definedName name="JUROS" localSheetId="4">#REF!</definedName>
    <definedName name="JUROS">#REF!</definedName>
    <definedName name="jutjugyj" localSheetId="5" hidden="1">#REF!</definedName>
    <definedName name="jutjugyj" localSheetId="4" hidden="1">#REF!</definedName>
    <definedName name="jutjugyj" hidden="1">#REF!</definedName>
    <definedName name="juy" localSheetId="5" hidden="1">{"Tab1",#N/A,FALSE,"P";"Tab2",#N/A,FALSE,"P"}</definedName>
    <definedName name="juy" localSheetId="4" hidden="1">{"Tab1",#N/A,FALSE,"P";"Tab2",#N/A,FALSE,"P"}</definedName>
    <definedName name="juy" hidden="1">{"Tab1",#N/A,FALSE,"P";"Tab2",#N/A,FALSE,"P"}</definedName>
    <definedName name="k" localSheetId="5" hidden="1">{"Main Economic Indicators",#N/A,FALSE,"C"}</definedName>
    <definedName name="k" localSheetId="4" hidden="1">{"Main Economic Indicators",#N/A,FALSE,"C"}</definedName>
    <definedName name="k" hidden="1">{"Main Economic Indicators",#N/A,FALSE,"C"}</definedName>
    <definedName name="KD" localSheetId="5">#REF!</definedName>
    <definedName name="KD" localSheetId="4">#REF!</definedName>
    <definedName name="KD">#REF!</definedName>
    <definedName name="KD1A" localSheetId="5">#REF!</definedName>
    <definedName name="KD1A" localSheetId="4">#REF!</definedName>
    <definedName name="KD1A">#REF!</definedName>
    <definedName name="khkh" localSheetId="5" hidden="1">'[94]Fax a enviar'!#REF!</definedName>
    <definedName name="khkh" localSheetId="4" hidden="1">'[94]Fax a enviar'!#REF!</definedName>
    <definedName name="khkh" hidden="1">'[94]Fax a enviar'!#REF!</definedName>
    <definedName name="KID">'[107]base de datos MODULO I'!$B$4:$E$49</definedName>
    <definedName name="kiiiiii" localSheetId="5" hidden="1">#REF!</definedName>
    <definedName name="kiiiiii" localSheetId="4" hidden="1">#REF!</definedName>
    <definedName name="kiiiiii" hidden="1">#REF!</definedName>
    <definedName name="kim" localSheetId="5">#REF!</definedName>
    <definedName name="kim" localSheetId="4">#REF!</definedName>
    <definedName name="kim">#REF!</definedName>
    <definedName name="kio" localSheetId="5" hidden="1">{"Tab1",#N/A,FALSE,"P";"Tab2",#N/A,FALSE,"P"}</definedName>
    <definedName name="kio" localSheetId="4" hidden="1">{"Tab1",#N/A,FALSE,"P";"Tab2",#N/A,FALSE,"P"}</definedName>
    <definedName name="kio" hidden="1">{"Tab1",#N/A,FALSE,"P";"Tab2",#N/A,FALSE,"P"}</definedName>
    <definedName name="kiu" localSheetId="5" hidden="1">{"Riqfin97",#N/A,FALSE,"Tran";"Riqfinpro",#N/A,FALSE,"Tran"}</definedName>
    <definedName name="kiu" localSheetId="4" hidden="1">{"Riqfin97",#N/A,FALSE,"Tran";"Riqfinpro",#N/A,FALSE,"Tran"}</definedName>
    <definedName name="kiu" hidden="1">{"Riqfin97",#N/A,FALSE,"Tran";"Riqfinpro",#N/A,FALSE,"Tran"}</definedName>
    <definedName name="kjkj" hidden="1">'[94]Fax a enviar'!#REF!</definedName>
    <definedName name="kk" localSheetId="5" hidden="1">{"Tab1",#N/A,FALSE,"P";"Tab2",#N/A,FALSE,"P"}</definedName>
    <definedName name="kk" localSheetId="4" hidden="1">{"Tab1",#N/A,FALSE,"P";"Tab2",#N/A,FALSE,"P"}</definedName>
    <definedName name="kk" hidden="1">{"Tab1",#N/A,FALSE,"P";"Tab2",#N/A,FALSE,"P"}</definedName>
    <definedName name="kkk" localSheetId="5" hidden="1">{"Tab1",#N/A,FALSE,"P";"Tab2",#N/A,FALSE,"P"}</definedName>
    <definedName name="kkk" localSheetId="4" hidden="1">{"Tab1",#N/A,FALSE,"P";"Tab2",#N/A,FALSE,"P"}</definedName>
    <definedName name="kkk" hidden="1">{"Tab1",#N/A,FALSE,"P";"Tab2",#N/A,FALSE,"P"}</definedName>
    <definedName name="kkkk" hidden="1">[124]M!#REF!</definedName>
    <definedName name="kkkkk" hidden="1">'[125]J(Priv.Cap)'!#REF!</definedName>
    <definedName name="kkkkkkkk" localSheetId="5" hidden="1">{"Riqfin97",#N/A,FALSE,"Tran";"Riqfinpro",#N/A,FALSE,"Tran"}</definedName>
    <definedName name="kkkkkkkk" localSheetId="4" hidden="1">{"Riqfin97",#N/A,FALSE,"Tran";"Riqfinpro",#N/A,FALSE,"Tran"}</definedName>
    <definedName name="kkkkkkkk" hidden="1">{"Riqfin97",#N/A,FALSE,"Tran";"Riqfinpro",#N/A,FALSE,"Tran"}</definedName>
    <definedName name="KWD" localSheetId="5">#REF!</definedName>
    <definedName name="KWD" localSheetId="4">#REF!</definedName>
    <definedName name="KWD">#REF!</definedName>
    <definedName name="kykiyu" localSheetId="5" hidden="1">'[94]Fax a enviar'!#REF!</definedName>
    <definedName name="kykiyu" localSheetId="4" hidden="1">'[94]Fax a enviar'!#REF!</definedName>
    <definedName name="kykiyu" hidden="1">'[94]Fax a enviar'!#REF!</definedName>
    <definedName name="L" localSheetId="5">[113]DA!#REF!</definedName>
    <definedName name="L" localSheetId="4">[113]DA!#REF!</definedName>
    <definedName name="L">[113]DA!#REF!</definedName>
    <definedName name="L_">#N/A</definedName>
    <definedName name="LastOpenedWorkSheet" localSheetId="5">#REF!</definedName>
    <definedName name="LastOpenedWorkSheet" localSheetId="4">#REF!</definedName>
    <definedName name="LastOpenedWorkSheet">#REF!</definedName>
    <definedName name="LastRefreshed" localSheetId="5">#REF!</definedName>
    <definedName name="LastRefreshed" localSheetId="4">#REF!</definedName>
    <definedName name="LastRefreshed">#REF!</definedName>
    <definedName name="LD" localSheetId="5">#REF!</definedName>
    <definedName name="LD" localSheetId="4">#REF!</definedName>
    <definedName name="LD">#REF!</definedName>
    <definedName name="LD1A" localSheetId="4">#REF!</definedName>
    <definedName name="LD1A">#REF!</definedName>
    <definedName name="LE" localSheetId="4">#REF!</definedName>
    <definedName name="LE">#REF!</definedName>
    <definedName name="LE1A" localSheetId="4">#REF!</definedName>
    <definedName name="LE1A">#REF!</definedName>
    <definedName name="LEAP" localSheetId="4">#REF!</definedName>
    <definedName name="LEAP">#REF!</definedName>
    <definedName name="LEGC">#REF!</definedName>
    <definedName name="LG">#REF!</definedName>
    <definedName name="LGperc">#REF!</definedName>
    <definedName name="LGTNONO1">[68]nonopec!#REF!</definedName>
    <definedName name="LGTNONO2">[68]nonopec!#REF!</definedName>
    <definedName name="LGTNONOPEC">[68]nonopec!#REF!</definedName>
    <definedName name="LGTNSUMM">[68]nonopec!#REF!</definedName>
    <definedName name="LGTOECD">[68]nonopec!#REF!</definedName>
    <definedName name="LGTOPEC">[68]nonopec!#REF!</definedName>
    <definedName name="LGTPCNT">[68]nonopec!#REF!</definedName>
    <definedName name="LIBOR3">[88]SUPUESTOS!$A$12:$IV$12</definedName>
    <definedName name="LIBOR6">[88]SUPUESTOS!A$11</definedName>
    <definedName name="LIBRAE" localSheetId="5">#REF!</definedName>
    <definedName name="LIBRAE" localSheetId="4">#REF!</definedName>
    <definedName name="LIBRAE">#REF!</definedName>
    <definedName name="LINES" localSheetId="5">#REF!</definedName>
    <definedName name="LINES" localSheetId="4">#REF!</definedName>
    <definedName name="LINES">#REF!</definedName>
    <definedName name="liqc" localSheetId="5">[23]Programa!#REF!</definedName>
    <definedName name="liqc" localSheetId="4">[23]Programa!#REF!</definedName>
    <definedName name="liqc">[23]Programa!#REF!</definedName>
    <definedName name="liqd" localSheetId="5">[23]Programa!#REF!</definedName>
    <definedName name="liqd" localSheetId="4">[23]Programa!#REF!</definedName>
    <definedName name="liqd">[23]Programa!#REF!</definedName>
    <definedName name="Liquidez">'[52]Ranking Bancario'!$BV$5:$BZ$54</definedName>
    <definedName name="LIT" localSheetId="5">#REF!</definedName>
    <definedName name="LIT" localSheetId="4">#REF!</definedName>
    <definedName name="LIT">#REF!</definedName>
    <definedName name="lita">#N/A</definedName>
    <definedName name="LITEURO" localSheetId="5">#REF!</definedName>
    <definedName name="LITEURO" localSheetId="4">#REF!</definedName>
    <definedName name="LITEURO">#REF!</definedName>
    <definedName name="ll" localSheetId="5" hidden="1">{"Tab1",#N/A,FALSE,"P";"Tab2",#N/A,FALSE,"P"}</definedName>
    <definedName name="ll" localSheetId="4" hidden="1">{"Tab1",#N/A,FALSE,"P";"Tab2",#N/A,FALSE,"P"}</definedName>
    <definedName name="ll" hidden="1">{"Tab1",#N/A,FALSE,"P";"Tab2",#N/A,FALSE,"P"}</definedName>
    <definedName name="LLF">[59]Q3!#REF!</definedName>
    <definedName name="lll" localSheetId="5" hidden="1">{"Riqfin97",#N/A,FALSE,"Tran";"Riqfinpro",#N/A,FALSE,"Tran"}</definedName>
    <definedName name="lll" localSheetId="4" hidden="1">{"Riqfin97",#N/A,FALSE,"Tran";"Riqfinpro",#N/A,FALSE,"Tran"}</definedName>
    <definedName name="lll" hidden="1">{"Riqfin97",#N/A,FALSE,"Tran";"Riqfinpro",#N/A,FALSE,"Tran"}</definedName>
    <definedName name="llll" hidden="1">[126]M!#REF!</definedName>
    <definedName name="lllll" localSheetId="5" hidden="1">{"Tab1",#N/A,FALSE,"P";"Tab2",#N/A,FALSE,"P"}</definedName>
    <definedName name="lllll" localSheetId="4" hidden="1">{"Tab1",#N/A,FALSE,"P";"Tab2",#N/A,FALSE,"P"}</definedName>
    <definedName name="lllll" hidden="1">{"Tab1",#N/A,FALSE,"P";"Tab2",#N/A,FALSE,"P"}</definedName>
    <definedName name="llllll" localSheetId="5" hidden="1">{"Minpmon",#N/A,FALSE,"Monthinput"}</definedName>
    <definedName name="llllll" localSheetId="4" hidden="1">{"Minpmon",#N/A,FALSE,"Monthinput"}</definedName>
    <definedName name="llllll" hidden="1">{"Minpmon",#N/A,FALSE,"Monthinput"}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5" hidden="1">{"Minpmon",#N/A,FALSE,"Monthinput"}</definedName>
    <definedName name="lllllllllllllllll" localSheetId="4" hidden="1">{"Minpmon",#N/A,FALSE,"Monthinput"}</definedName>
    <definedName name="lllllllllllllllll" hidden="1">{"Minpmon",#N/A,FALSE,"Monthinput"}</definedName>
    <definedName name="lloo" localSheetId="5" hidden="1">#REF!</definedName>
    <definedName name="lloo" localSheetId="4" hidden="1">#REF!</definedName>
    <definedName name="lloo" hidden="1">#REF!</definedName>
    <definedName name="lodnjkhdnbdv" localSheetId="5">#REF!</definedName>
    <definedName name="lodnjkhdnbdv" localSheetId="4">#REF!</definedName>
    <definedName name="lodnjkhdnbdv">#REF!</definedName>
    <definedName name="lolololo" localSheetId="5">#REF!</definedName>
    <definedName name="lolololo" localSheetId="4">#REF!</definedName>
    <definedName name="lolololo">#REF!</definedName>
    <definedName name="LONAB96">#REF!</definedName>
    <definedName name="LOOKUPMTH" localSheetId="4">#REF!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'[70]Inter-Bank'!$M$5</definedName>
    <definedName name="LP" localSheetId="5">#REF!</definedName>
    <definedName name="LP" localSheetId="4">#REF!</definedName>
    <definedName name="LP">#REF!</definedName>
    <definedName name="LP1A" localSheetId="5">#REF!</definedName>
    <definedName name="LP1A" localSheetId="4">#REF!</definedName>
    <definedName name="LP1A">#REF!</definedName>
    <definedName name="LPEperc" localSheetId="5">#REF!</definedName>
    <definedName name="LPEperc" localSheetId="4">#REF!</definedName>
    <definedName name="LPEperc">#REF!</definedName>
    <definedName name="LPperc">#REF!</definedName>
    <definedName name="LT">#REF!</definedName>
    <definedName name="LTcirr" localSheetId="4">#REF!</definedName>
    <definedName name="LTcirr">#REF!</definedName>
    <definedName name="LTr" localSheetId="4">#REF!</definedName>
    <definedName name="LTr">#REF!</definedName>
    <definedName name="LUR">#N/A</definedName>
    <definedName name="LUXF" localSheetId="5">#REF!</definedName>
    <definedName name="LUXF" localSheetId="4">#REF!</definedName>
    <definedName name="LUXF">#REF!</definedName>
    <definedName name="LUXF1" localSheetId="5">#REF!</definedName>
    <definedName name="LUXF1" localSheetId="4">#REF!</definedName>
    <definedName name="LUXF1">#REF!</definedName>
    <definedName name="Lyon">[67]Sheet3!$O$1</definedName>
    <definedName name="m">#N/A</definedName>
    <definedName name="MACRO" localSheetId="5">#REF!</definedName>
    <definedName name="MACRO" localSheetId="4">#REF!</definedName>
    <definedName name="MACRO">#REF!</definedName>
    <definedName name="MACRO_ASSUMP_2006" localSheetId="5">#REF!</definedName>
    <definedName name="MACRO_ASSUMP_2006" localSheetId="4">#REF!</definedName>
    <definedName name="MACRO_ASSUMP_2006">#REF!</definedName>
    <definedName name="Macro2" localSheetId="5">#REF!</definedName>
    <definedName name="Macro2" localSheetId="4">#REF!</definedName>
    <definedName name="Macro2">#REF!</definedName>
    <definedName name="Macro3">#REF!</definedName>
    <definedName name="Macro5">#REF!</definedName>
    <definedName name="Macro6">#REF!</definedName>
    <definedName name="MACROINPUT">#REF!</definedName>
    <definedName name="MACROS">[76]MACROS!$A$1:$A$1</definedName>
    <definedName name="maintabs">[33]QNEWLOR!$B$3:$G$17,[33]QNEWLOR!$B$20:$G$87,[33]QNEWLOR!$B$90:$G$159</definedName>
    <definedName name="MALAX" localSheetId="5">#REF!</definedName>
    <definedName name="MALAX" localSheetId="4">#REF!</definedName>
    <definedName name="MALAX">#REF!</definedName>
    <definedName name="MALAX1" localSheetId="5">#REF!</definedName>
    <definedName name="MALAX1" localSheetId="4">#REF!</definedName>
    <definedName name="MALAX1">#REF!</definedName>
    <definedName name="Malaysia" localSheetId="5">#REF!</definedName>
    <definedName name="Malaysia" localSheetId="4">#REF!</definedName>
    <definedName name="Malaysia">#REF!</definedName>
    <definedName name="MANUAL">#REF!</definedName>
    <definedName name="mapa1">#REF!</definedName>
    <definedName name="mapa2">#REF!</definedName>
    <definedName name="mar">[23]Programa!#REF!</definedName>
    <definedName name="MAR._89" localSheetId="5">#REF!</definedName>
    <definedName name="MAR._89" localSheetId="4">#REF!</definedName>
    <definedName name="MAR._89">#REF!</definedName>
    <definedName name="Maturity_IDA">[102]NPV!$B$26</definedName>
    <definedName name="Maturity_IDA1" localSheetId="5">#REF!</definedName>
    <definedName name="Maturity_IDA1" localSheetId="4">#REF!</definedName>
    <definedName name="Maturity_IDA1">#REF!</definedName>
    <definedName name="Maturity_NC" localSheetId="5">[102]NPV!#REF!</definedName>
    <definedName name="Maturity_NC" localSheetId="4">[102]NPV!#REF!</definedName>
    <definedName name="Maturity_NC">[102]NPV!#REF!</definedName>
    <definedName name="may" localSheetId="5">[23]Programa!#REF!</definedName>
    <definedName name="may" localSheetId="4">[23]Programa!#REF!</definedName>
    <definedName name="may">[23]Programa!#REF!</definedName>
    <definedName name="MAY._89" localSheetId="5">#REF!</definedName>
    <definedName name="MAY._89" localSheetId="4">#REF!</definedName>
    <definedName name="MAY._89">#REF!</definedName>
    <definedName name="MCPI" localSheetId="5">#REF!</definedName>
    <definedName name="MCPI" localSheetId="4">#REF!</definedName>
    <definedName name="MCPI">#REF!</definedName>
    <definedName name="MCV">#N/A</definedName>
    <definedName name="MCV_B">#N/A</definedName>
    <definedName name="MCV_B1" localSheetId="5">#REF!</definedName>
    <definedName name="MCV_B1" localSheetId="4">#REF!</definedName>
    <definedName name="MCV_B1">#REF!</definedName>
    <definedName name="mcv_b2">[1]Q6!$E$141:$AH$141</definedName>
    <definedName name="MCV_D">#N/A</definedName>
    <definedName name="MCV_D1" localSheetId="5">#REF!</definedName>
    <definedName name="MCV_D1" localSheetId="4">#REF!</definedName>
    <definedName name="MCV_D1">#REF!</definedName>
    <definedName name="MCV_N">#N/A</definedName>
    <definedName name="MCV_T">#N/A</definedName>
    <definedName name="MCV_T1" localSheetId="5">#REF!</definedName>
    <definedName name="MCV_T1" localSheetId="4">#REF!</definedName>
    <definedName name="MCV_T1">#REF!</definedName>
    <definedName name="mdavila" localSheetId="5">#REF!</definedName>
    <definedName name="mdavila" localSheetId="4">#REF!</definedName>
    <definedName name="mdavila">#REF!</definedName>
    <definedName name="me" localSheetId="5">[23]Programa!#REF!</definedName>
    <definedName name="me" localSheetId="4">[23]Programa!#REF!</definedName>
    <definedName name="me">[23]Programa!#REF!</definedName>
    <definedName name="Mecon">'[90]graf 1'!$A$3:$C$28</definedName>
    <definedName name="MEDTERM" localSheetId="5">#REF!</definedName>
    <definedName name="MEDTERM" localSheetId="4">#REF!</definedName>
    <definedName name="MEDTERM">#REF!</definedName>
    <definedName name="MENORES" localSheetId="5">#REF!</definedName>
    <definedName name="MENORES" localSheetId="4">#REF!</definedName>
    <definedName name="MENORES">#REF!</definedName>
    <definedName name="Meses">[127]Codigos!$A$14:$B$25</definedName>
    <definedName name="MEX" localSheetId="5">#REF!</definedName>
    <definedName name="MEX" localSheetId="4">#REF!</definedName>
    <definedName name="MEX">#REF!</definedName>
    <definedName name="MFISCAL" localSheetId="5">'[42]Annual Raw Data'!#REF!</definedName>
    <definedName name="MFISCAL" localSheetId="4">'[42]Annual Raw Data'!#REF!</definedName>
    <definedName name="MFISCAL">'[42]Annual Raw Data'!#REF!</definedName>
    <definedName name="mflowsa" localSheetId="4">[18]!mflowsa</definedName>
    <definedName name="mflowsa">[18]!mflowsa</definedName>
    <definedName name="mflowsq" localSheetId="4">[18]!mflowsq</definedName>
    <definedName name="mflowsq">[18]!mflowsq</definedName>
    <definedName name="MICRO" localSheetId="5">#REF!</definedName>
    <definedName name="MICRO" localSheetId="4">#REF!</definedName>
    <definedName name="MICRO">#REF!</definedName>
    <definedName name="MIDDLE" localSheetId="5">#REF!</definedName>
    <definedName name="MIDDLE" localSheetId="4">#REF!</definedName>
    <definedName name="MIDDLE">#REF!</definedName>
    <definedName name="Million_b_d">[68]nonopec!$D$426:$D$426</definedName>
    <definedName name="MINISTÉRIO_DA_PREVIDÊNCIA_E_ASSISTÊNCIA_SOCIAL" localSheetId="5">#REF!</definedName>
    <definedName name="MINISTÉRIO_DA_PREVIDÊNCIA_E_ASSISTÊNCIA_SOCIAL" localSheetId="4">#REF!</definedName>
    <definedName name="MINISTÉRIO_DA_PREVIDÊNCIA_E_ASSISTÊNCIA_SOCIAL">#REF!</definedName>
    <definedName name="MIRIAMA" localSheetId="5">#REF!</definedName>
    <definedName name="MIRIAMA" localSheetId="4">#REF!</definedName>
    <definedName name="MIRIAMA">#REF!</definedName>
    <definedName name="MIRIAMB" localSheetId="5">#REF!</definedName>
    <definedName name="MIRIAMB" localSheetId="4">#REF!</definedName>
    <definedName name="MIRIAMB">#REF!</definedName>
    <definedName name="MISC3">#REF!</definedName>
    <definedName name="MISC4" localSheetId="4">[20]OUTPUT!#REF!</definedName>
    <definedName name="MISC4">[20]OUTPUT!#REF!</definedName>
    <definedName name="mmm" localSheetId="5" hidden="1">{"Riqfin97",#N/A,FALSE,"Tran";"Riqfinpro",#N/A,FALSE,"Tran"}</definedName>
    <definedName name="mmm" localSheetId="4" hidden="1">{"Riqfin97",#N/A,FALSE,"Tran";"Riqfinpro",#N/A,FALSE,"Tran"}</definedName>
    <definedName name="mmm" hidden="1">{"Riqfin97",#N/A,FALSE,"Tran";"Riqfinpro",#N/A,FALSE,"Tran"}</definedName>
    <definedName name="mmmm" localSheetId="5" hidden="1">{"Tab1",#N/A,FALSE,"P";"Tab2",#N/A,FALSE,"P"}</definedName>
    <definedName name="mmmm" localSheetId="4" hidden="1">{"Tab1",#N/A,FALSE,"P";"Tab2",#N/A,FALSE,"P"}</definedName>
    <definedName name="mmmm" hidden="1">{"Tab1",#N/A,FALSE,"P";"Tab2",#N/A,FALSE,"P"}</definedName>
    <definedName name="mmmmm" localSheetId="5" hidden="1">{"Riqfin97",#N/A,FALSE,"Tran";"Riqfinpro",#N/A,FALSE,"Tran"}</definedName>
    <definedName name="mmmmm" localSheetId="4" hidden="1">{"Riqfin97",#N/A,FALSE,"Tran";"Riqfinpro",#N/A,FALSE,"Tran"}</definedName>
    <definedName name="mmmmm" hidden="1">{"Riqfin97",#N/A,FALSE,"Tran";"Riqfinpro",#N/A,FALSE,"Tran"}</definedName>
    <definedName name="mmmmmmmmm" localSheetId="5" hidden="1">{"Riqfin97",#N/A,FALSE,"Tran";"Riqfinpro",#N/A,FALSE,"Tran"}</definedName>
    <definedName name="mmmmmmmmm" localSheetId="4" hidden="1">{"Riqfin97",#N/A,FALSE,"Tran";"Riqfinpro",#N/A,FALSE,"Tran"}</definedName>
    <definedName name="mmmmmmmmm" hidden="1">{"Riqfin97",#N/A,FALSE,"Tran";"Riqfinpro",#N/A,FALSE,"Tran"}</definedName>
    <definedName name="MN">[61]BCP!#REF!</definedName>
    <definedName name="MNDATES" localSheetId="5">#REF!</definedName>
    <definedName name="MNDATES" localSheetId="4">#REF!</definedName>
    <definedName name="MNDATES">#REF!</definedName>
    <definedName name="MNP" localSheetId="4">[61]BCP!#REF!</definedName>
    <definedName name="MNP">[61]BCP!#REF!</definedName>
    <definedName name="Módulo2.completo">#N/A</definedName>
    <definedName name="MON_SM" localSheetId="5">#REF!</definedName>
    <definedName name="MON_SM" localSheetId="4">#REF!</definedName>
    <definedName name="MON_SM">#REF!</definedName>
    <definedName name="MONF_SM" localSheetId="5">#REF!</definedName>
    <definedName name="MONF_SM" localSheetId="4">#REF!</definedName>
    <definedName name="MONF_SM">#REF!</definedName>
    <definedName name="Month" localSheetId="5">#REF!</definedName>
    <definedName name="Month" localSheetId="4">#REF!</definedName>
    <definedName name="Month">#REF!</definedName>
    <definedName name="MonthIndex" localSheetId="4">#REF!</definedName>
    <definedName name="MonthIndex">#REF!</definedName>
    <definedName name="MonthlyInf">[87]CPI!$A$403:$N$559</definedName>
    <definedName name="MONTHS">[82]MONTHLY!$BV$3:$CG$3</definedName>
    <definedName name="MONY" localSheetId="5">#REF!</definedName>
    <definedName name="MONY" localSheetId="4">#REF!</definedName>
    <definedName name="MONY">#REF!</definedName>
    <definedName name="moodys" localSheetId="5">'[128]Credit ratings on 1st issues'!#REF!</definedName>
    <definedName name="moodys" localSheetId="4">'[128]Credit ratings on 1st issues'!#REF!</definedName>
    <definedName name="moodys">'[128]Credit ratings on 1st issues'!#REF!</definedName>
    <definedName name="MPETROLEO" localSheetId="5">#REF!</definedName>
    <definedName name="MPETROLEO" localSheetId="4">#REF!</definedName>
    <definedName name="MPETROLEO">#REF!</definedName>
    <definedName name="msci">[108]Sheet1!$H$2:$K$24</definedName>
    <definedName name="mscid">[108]Sheet1!$B$2:$E$24</definedName>
    <definedName name="mscil">[108]Sheet1!$H$2:$K$24</definedName>
    <definedName name="mstocksa" localSheetId="4">[18]!mstocksa</definedName>
    <definedName name="mstocksa">[18]!mstocksa</definedName>
    <definedName name="mstocksq" localSheetId="4">[18]!mstocksq</definedName>
    <definedName name="mstocksq">[18]!mstocksq</definedName>
    <definedName name="mte" localSheetId="5" hidden="1">{"Riqfin97",#N/A,FALSE,"Tran";"Riqfinpro",#N/A,FALSE,"Tran"}</definedName>
    <definedName name="mte" localSheetId="4" hidden="1">{"Riqfin97",#N/A,FALSE,"Tran";"Riqfinpro",#N/A,FALSE,"Tran"}</definedName>
    <definedName name="mte" hidden="1">{"Riqfin97",#N/A,FALSE,"Tran";"Riqfinpro",#N/A,FALSE,"Tran"}</definedName>
    <definedName name="MUNI96" localSheetId="5">#REF!</definedName>
    <definedName name="MUNI96" localSheetId="4">#REF!</definedName>
    <definedName name="MUNI96">#REF!</definedName>
    <definedName name="Municipios" localSheetId="5">#REF!</definedName>
    <definedName name="Municipios" localSheetId="4">#REF!</definedName>
    <definedName name="Municipios">#REF!</definedName>
    <definedName name="n" localSheetId="5" hidden="1">{"Minpmon",#N/A,FALSE,"Monthinput"}</definedName>
    <definedName name="n" localSheetId="4" hidden="1">{"Minpmon",#N/A,FALSE,"Monthinput"}</definedName>
    <definedName name="n" hidden="1">{"Minpmon",#N/A,FALSE,"Monthinput"}</definedName>
    <definedName name="names">'[48]shared data'!$B$7:$O$7</definedName>
    <definedName name="NAMES_A">'[48]shared data'!$B$5:$B$223</definedName>
    <definedName name="names_w" localSheetId="5">#REF!</definedName>
    <definedName name="names_w" localSheetId="4">#REF!</definedName>
    <definedName name="names_w">#REF!</definedName>
    <definedName name="NC_R" localSheetId="5">[59]Q1!#REF!</definedName>
    <definedName name="NC_R" localSheetId="4">[59]Q1!#REF!</definedName>
    <definedName name="NC_R">[59]Q1!#REF!</definedName>
    <definedName name="NCG">#N/A</definedName>
    <definedName name="NCG_R">#N/A</definedName>
    <definedName name="NCP">#N/A</definedName>
    <definedName name="NCP_R">#N/A</definedName>
    <definedName name="Ndf">[54]CIRRs!$C$69</definedName>
    <definedName name="NE" localSheetId="5">#REF!</definedName>
    <definedName name="NE" localSheetId="4">#REF!</definedName>
    <definedName name="NE">#REF!</definedName>
    <definedName name="NECESSIDADE_DE_FINANCIAMENTO" localSheetId="5">#REF!</definedName>
    <definedName name="NECESSIDADE_DE_FINANCIAMENTO" localSheetId="4">#REF!</definedName>
    <definedName name="NECESSIDADE_DE_FINANCIAMENTO">#REF!</definedName>
    <definedName name="NEperc" localSheetId="5">#REF!</definedName>
    <definedName name="NEperc" localSheetId="4">#REF!</definedName>
    <definedName name="NEperc">#REF!</definedName>
    <definedName name="Netherlands_wt">'[69]OECD wgt'!$B$26</definedName>
    <definedName name="new" localSheetId="5">#REF!</definedName>
    <definedName name="new" localSheetId="4">#REF!</definedName>
    <definedName name="new">#REF!</definedName>
    <definedName name="NEWSHEET" localSheetId="5">#REF!</definedName>
    <definedName name="NEWSHEET" localSheetId="4">#REF!</definedName>
    <definedName name="NEWSHEET">#REF!</definedName>
    <definedName name="nfa_by_bank" localSheetId="5">#REF!</definedName>
    <definedName name="nfa_by_bank" localSheetId="4">#REF!</definedName>
    <definedName name="nfa_by_bank">#REF!</definedName>
    <definedName name="NFB_R" localSheetId="5">[59]Q1!#REF!</definedName>
    <definedName name="NFB_R" localSheetId="4">[59]Q1!#REF!</definedName>
    <definedName name="NFB_R">[59]Q1!#REF!</definedName>
    <definedName name="NFB_R_GDP" localSheetId="5">[59]Q1!#REF!</definedName>
    <definedName name="NFB_R_GDP" localSheetId="4">[59]Q1!#REF!</definedName>
    <definedName name="NFB_R_GDP">[59]Q1!#REF!</definedName>
    <definedName name="NFI">#N/A</definedName>
    <definedName name="NFI_R">#N/A</definedName>
    <definedName name="NFIP" localSheetId="5">#REF!</definedName>
    <definedName name="NFIP" localSheetId="4">#REF!</definedName>
    <definedName name="NFIP">#REF!</definedName>
    <definedName name="NFPS_" localSheetId="5">[41]OPS!#REF!</definedName>
    <definedName name="NFPS_" localSheetId="4">[41]OPS!#REF!</definedName>
    <definedName name="NFPS_">[41]OPS!#REF!</definedName>
    <definedName name="NGDP">#N/A</definedName>
    <definedName name="NGDP_D" localSheetId="5">[59]Q3!#REF!</definedName>
    <definedName name="NGDP_D" localSheetId="4">[59]Q3!#REF!</definedName>
    <definedName name="NGDP_D">[59]Q3!#REF!</definedName>
    <definedName name="NGDP_DG">#N/A</definedName>
    <definedName name="NGDP_R">#N/A</definedName>
    <definedName name="NGDP_RG">#N/A</definedName>
    <definedName name="ngdp2">[40]Q2!$E$47:$AH$47</definedName>
    <definedName name="NGDPA" localSheetId="5">#REF!</definedName>
    <definedName name="NGDPA" localSheetId="4">#REF!</definedName>
    <definedName name="NGDPA">#REF!</definedName>
    <definedName name="NGK" localSheetId="5">#REF!</definedName>
    <definedName name="NGK" localSheetId="4">#REF!</definedName>
    <definedName name="NGK">#REF!</definedName>
    <definedName name="NGNI" localSheetId="5">#REF!</definedName>
    <definedName name="NGNI" localSheetId="4">#REF!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'[129]Table 2.1 from DDP program'!$A$2:$A$2</definedName>
    <definedName name="nmBlankRow" localSheetId="5">[130]EDT!#REF!</definedName>
    <definedName name="nmBlankRow" localSheetId="4">[130]EDT!#REF!</definedName>
    <definedName name="nmBlankRow">[130]EDT!#REF!</definedName>
    <definedName name="nmColumnHeader">[130]EDT!$3:$3</definedName>
    <definedName name="nmData">[130]EDT!$B$4:$AA$36</definedName>
    <definedName name="NMG" localSheetId="5">#REF!</definedName>
    <definedName name="NMG" localSheetId="4">#REF!</definedName>
    <definedName name="NMG">#REF!</definedName>
    <definedName name="NMG_R" localSheetId="5">#REF!</definedName>
    <definedName name="NMG_R" localSheetId="4">#REF!</definedName>
    <definedName name="NMG_R">#REF!</definedName>
    <definedName name="NMG_RG">#N/A</definedName>
    <definedName name="nmIndexTable" localSheetId="5">[130]EDT!#REF!</definedName>
    <definedName name="nmIndexTable" localSheetId="4">[130]EDT!#REF!</definedName>
    <definedName name="nmIndexTable">[130]EDT!#REF!</definedName>
    <definedName name="nmReportFooter">'[131]Table 1'!$29:$29</definedName>
    <definedName name="nmReportHeader">#N/A</definedName>
    <definedName name="nmReportNotes">'[131]Table 1'!$30:$30</definedName>
    <definedName name="nmRowHeader">[130]EDT!$A$4:$A$36</definedName>
    <definedName name="NMS" localSheetId="5">[59]Q2!#REF!</definedName>
    <definedName name="NMS" localSheetId="4">[59]Q2!#REF!</definedName>
    <definedName name="NMS">[59]Q2!#REF!</definedName>
    <definedName name="NMS_R" localSheetId="5">[59]Q1!#REF!</definedName>
    <definedName name="NMS_R" localSheetId="4">[59]Q1!#REF!</definedName>
    <definedName name="NMS_R">[59]Q1!#REF!</definedName>
    <definedName name="nmScale" localSheetId="5">[130]EDT!#REF!</definedName>
    <definedName name="nmScale" localSheetId="4">[130]EDT!#REF!</definedName>
    <definedName name="nmScale">[130]EDT!#REF!</definedName>
    <definedName name="nn" localSheetId="5" hidden="1">{"Riqfin97",#N/A,FALSE,"Tran";"Riqfinpro",#N/A,FALSE,"Tran"}</definedName>
    <definedName name="nn" localSheetId="4" hidden="1">{"Riqfin97",#N/A,FALSE,"Tran";"Riqfinpro",#N/A,FALSE,"Tran"}</definedName>
    <definedName name="nn" hidden="1">{"Riqfin97",#N/A,FALSE,"Tran";"Riqfinpro",#N/A,FALSE,"Tran"}</definedName>
    <definedName name="NNAMES" localSheetId="5">#REF!</definedName>
    <definedName name="NNAMES" localSheetId="4">#REF!</definedName>
    <definedName name="NNAMES">#REF!</definedName>
    <definedName name="nnn" localSheetId="5" hidden="1">{"Tab1",#N/A,FALSE,"P";"Tab2",#N/A,FALSE,"P"}</definedName>
    <definedName name="nnn" localSheetId="4" hidden="1">{"Tab1",#N/A,FALSE,"P";"Tab2",#N/A,FALSE,"P"}</definedName>
    <definedName name="nnn" hidden="1">{"Tab1",#N/A,FALSE,"P";"Tab2",#N/A,FALSE,"P"}</definedName>
    <definedName name="nnnnn">#N/A</definedName>
    <definedName name="nnnnnnnnnn" localSheetId="5" hidden="1">{"Minpmon",#N/A,FALSE,"Monthinput"}</definedName>
    <definedName name="nnnnnnnnnn" localSheetId="4" hidden="1">{"Minpmon",#N/A,FALSE,"Monthinput"}</definedName>
    <definedName name="nnnnnnnnnn" hidden="1">{"Minpmon",#N/A,FALSE,"Monthinput"}</definedName>
    <definedName name="nnnnnnnnnnnn" localSheetId="5" hidden="1">{"Riqfin97",#N/A,FALSE,"Tran";"Riqfinpro",#N/A,FALSE,"Tran"}</definedName>
    <definedName name="nnnnnnnnnnnn" localSheetId="4" hidden="1">{"Riqfin97",#N/A,FALSE,"Tran";"Riqfinpro",#N/A,FALSE,"Tran"}</definedName>
    <definedName name="nnnnnnnnnnnn" hidden="1">{"Riqfin97",#N/A,FALSE,"Tran";"Riqfinpro",#N/A,FALSE,"Tran"}</definedName>
    <definedName name="no" hidden="1">'[72]Crédito SPNF (fiscal)'!#REF!</definedName>
    <definedName name="Noah" localSheetId="5">#REF!</definedName>
    <definedName name="Noah" localSheetId="4">#REF!</definedName>
    <definedName name="Noah">#REF!</definedName>
    <definedName name="noclas1" localSheetId="5">#REF!</definedName>
    <definedName name="noclas1" localSheetId="4">#REF!</definedName>
    <definedName name="noclas1">#REF!</definedName>
    <definedName name="noclas2" localSheetId="5">#REF!</definedName>
    <definedName name="noclas2" localSheetId="4">#REF!</definedName>
    <definedName name="noclas2">#REF!</definedName>
    <definedName name="NOCLUB" localSheetId="4">#REF!</definedName>
    <definedName name="NOCLUB">#REF!</definedName>
    <definedName name="NOK" localSheetId="4">#REF!</definedName>
    <definedName name="NOK">#REF!</definedName>
    <definedName name="nombrenuevo">#N/A</definedName>
    <definedName name="NONLEAP" localSheetId="5">#REF!</definedName>
    <definedName name="NONLEAP" localSheetId="4">#REF!</definedName>
    <definedName name="NONLEAP">#REF!</definedName>
    <definedName name="NONOECD1">[68]nonopec!$D$29:$AD$70</definedName>
    <definedName name="NONOECD2">[68]nonopec!$D$71:$AD$135</definedName>
    <definedName name="NONOPEC">[68]nonopec!$D$136:$AD$155</definedName>
    <definedName name="NOPEC1">[82]MONTHLY!$BP$19:$CA$19</definedName>
    <definedName name="NOPEC2">[82]MONTHLY!$CB$19:$CM$19</definedName>
    <definedName name="NORM1">[82]MONTHLY!$A$5:$O$117</definedName>
    <definedName name="NORM2">[82]MONTHLY!$A$422:$Z$491</definedName>
    <definedName name="NORM3">[82]MONTHLY!$A$334:$Z$380</definedName>
    <definedName name="Norway_wt">'[69]OECD wgt'!$B$28</definedName>
    <definedName name="NOTA_EXPLICATIV" localSheetId="5">#REF!</definedName>
    <definedName name="NOTA_EXPLICATIV" localSheetId="4">#REF!</definedName>
    <definedName name="NOTA_EXPLICATIV">#REF!</definedName>
    <definedName name="Notes" localSheetId="5">[132]UPLOAD!#REF!</definedName>
    <definedName name="Notes" localSheetId="4">[132]UPLOAD!#REF!</definedName>
    <definedName name="Notes">[132]UPLOAD!#REF!</definedName>
    <definedName name="NOTITLES" localSheetId="5">#REF!</definedName>
    <definedName name="NOTITLES" localSheetId="4">#REF!</definedName>
    <definedName name="NOTITLES">#REF!</definedName>
    <definedName name="NOV._89" localSheetId="5">#REF!</definedName>
    <definedName name="NOV._89" localSheetId="4">#REF!</definedName>
    <definedName name="NOV._89">#REF!</definedName>
    <definedName name="NSUMMARY">[68]nonopec!$D$157:$AD$204</definedName>
    <definedName name="NTDD_R" localSheetId="5">[59]Q1!#REF!</definedName>
    <definedName name="NTDD_R" localSheetId="4">[59]Q1!#REF!</definedName>
    <definedName name="NTDD_R">[59]Q1!#REF!</definedName>
    <definedName name="NTDD_RG" localSheetId="4">[75]!NTDD_RG</definedName>
    <definedName name="NTDD_RG">[75]!NTDD_RG</definedName>
    <definedName name="NX">#N/A</definedName>
    <definedName name="NX_R">#N/A</definedName>
    <definedName name="NXG" localSheetId="5">#REF!</definedName>
    <definedName name="NXG" localSheetId="4">#REF!</definedName>
    <definedName name="NXG">#REF!</definedName>
    <definedName name="NXG_R" localSheetId="5">#REF!</definedName>
    <definedName name="NXG_R" localSheetId="4">#REF!</definedName>
    <definedName name="NXG_R">#REF!</definedName>
    <definedName name="NXG_RG">#N/A</definedName>
    <definedName name="NXS" localSheetId="5">[59]Q2!#REF!</definedName>
    <definedName name="NXS" localSheetId="4">[59]Q2!#REF!</definedName>
    <definedName name="NXS">[59]Q2!#REF!</definedName>
    <definedName name="NXS_R" localSheetId="5">[59]Q1!#REF!</definedName>
    <definedName name="NXS_R" localSheetId="4">[59]Q1!#REF!</definedName>
    <definedName name="NXS_R">[59]Q1!#REF!</definedName>
    <definedName name="NYEAR2021" localSheetId="4">[93]Nickel!$B$583:$J$583</definedName>
    <definedName name="NYEAR2021">[93]Nickel!$B$583:$J$583</definedName>
    <definedName name="NYEAR2022" localSheetId="4">[93]Nickel!$K$583:$V$583</definedName>
    <definedName name="NYEAR2022">[93]Nickel!$K$583:$V$583</definedName>
    <definedName name="NYEAR2023" localSheetId="4">[93]Nickel!$W$583:$AH$583</definedName>
    <definedName name="NYEAR2023">[93]Nickel!$W$583:$AH$583</definedName>
    <definedName name="NYEAR2024" localSheetId="4">[93]Nickel!$AI$583:$AT$583</definedName>
    <definedName name="NYEAR2024">[93]Nickel!$AI$583:$AT$583</definedName>
    <definedName name="NYEAR2025" localSheetId="4">[93]Nickel!$AU$583:$BF$583</definedName>
    <definedName name="NYEAR2025">[93]Nickel!$AU$583:$BF$583</definedName>
    <definedName name="NZ_wt">'[69]OECD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5">#REF!</definedName>
    <definedName name="OCT._89" localSheetId="4">#REF!</definedName>
    <definedName name="OCT._89">#REF!</definedName>
    <definedName name="OCTUBRE">#N/A</definedName>
    <definedName name="OECD">[68]nonopec!$D$1:$AD$28</definedName>
    <definedName name="OECD_Table" localSheetId="5">#REF!</definedName>
    <definedName name="OECD_Table" localSheetId="4">#REF!</definedName>
    <definedName name="OECD_Table">#REF!</definedName>
    <definedName name="oipio" localSheetId="5" hidden="1">#REF!</definedName>
    <definedName name="oipio" localSheetId="4" hidden="1">#REF!</definedName>
    <definedName name="oipio" hidden="1">#REF!</definedName>
    <definedName name="oiulfdgdgh" localSheetId="5" hidden="1">'[94]Fax a enviar'!#REF!</definedName>
    <definedName name="oiulfdgdgh" localSheetId="4" hidden="1">'[94]Fax a enviar'!#REF!</definedName>
    <definedName name="oiulfdgdgh" hidden="1">'[94]Fax a enviar'!#REF!</definedName>
    <definedName name="OK" localSheetId="5">#REF!</definedName>
    <definedName name="OK" localSheetId="4">#REF!</definedName>
    <definedName name="OK">#REF!</definedName>
    <definedName name="OnShow" localSheetId="4">'[133]SPNF Acuerdo Incl. Int.'!OnShow</definedName>
    <definedName name="OnShow">'[133]SPNF Acuerdo Incl. Int.'!OnShow</definedName>
    <definedName name="onshow1">#N/A</definedName>
    <definedName name="onshow2">#N/A</definedName>
    <definedName name="oo" localSheetId="5" hidden="1">{"Riqfin97",#N/A,FALSE,"Tran";"Riqfinpro",#N/A,FALSE,"Tran"}</definedName>
    <definedName name="oo" localSheetId="4" hidden="1">{"Riqfin97",#N/A,FALSE,"Tran";"Riqfinpro",#N/A,FALSE,"Tran"}</definedName>
    <definedName name="oo" hidden="1">{"Riqfin97",#N/A,FALSE,"Tran";"Riqfinpro",#N/A,FALSE,"Tran"}</definedName>
    <definedName name="OOA" localSheetId="5">#REF!</definedName>
    <definedName name="OOA" localSheetId="4">#REF!</definedName>
    <definedName name="OOA">#REF!</definedName>
    <definedName name="ooo" localSheetId="5" hidden="1">{"Tab1",#N/A,FALSE,"P";"Tab2",#N/A,FALSE,"P"}</definedName>
    <definedName name="ooo" localSheetId="4" hidden="1">{"Tab1",#N/A,FALSE,"P";"Tab2",#N/A,FALSE,"P"}</definedName>
    <definedName name="ooo" hidden="1">{"Tab1",#N/A,FALSE,"P";"Tab2",#N/A,FALSE,"P"}</definedName>
    <definedName name="OOOKOKOKO" localSheetId="5">#REF!</definedName>
    <definedName name="OOOKOKOKO" localSheetId="4">#REF!</definedName>
    <definedName name="OOOKOKOKO">#REF!</definedName>
    <definedName name="oooo" localSheetId="5" hidden="1">{"Tab1",#N/A,FALSE,"P";"Tab2",#N/A,FALSE,"P"}</definedName>
    <definedName name="oooo" localSheetId="4" hidden="1">{"Tab1",#N/A,FALSE,"P";"Tab2",#N/A,FALSE,"P"}</definedName>
    <definedName name="oooo" hidden="1">{"Tab1",#N/A,FALSE,"P";"Tab2",#N/A,FALSE,"P"}</definedName>
    <definedName name="ooooooooo" localSheetId="5" hidden="1">#REF!</definedName>
    <definedName name="ooooooooo" localSheetId="4" hidden="1">#REF!</definedName>
    <definedName name="ooooooooo" hidden="1">#REF!</definedName>
    <definedName name="OPEC">[68]nonopec!$D$204:$AD$251</definedName>
    <definedName name="OPEC1">[82]MONTHLY!$BP$12:$CA$12</definedName>
    <definedName name="OPEC2">[82]MONTHLY!$CB$12:$CM$12</definedName>
    <definedName name="OPOPOPOPO" localSheetId="5">#REF!</definedName>
    <definedName name="OPOPOPOPO" localSheetId="4">#REF!</definedName>
    <definedName name="OPOPOPOPO">#REF!</definedName>
    <definedName name="opu" localSheetId="5" hidden="1">{"Riqfin97",#N/A,FALSE,"Tran";"Riqfinpro",#N/A,FALSE,"Tran"}</definedName>
    <definedName name="opu" localSheetId="4" hidden="1">{"Riqfin97",#N/A,FALSE,"Tran";"Riqfinpro",#N/A,FALSE,"Tran"}</definedName>
    <definedName name="opu" hidden="1">{"Riqfin97",#N/A,FALSE,"Tran";"Riqfinpro",#N/A,FALSE,"Tran"}</definedName>
    <definedName name="ORGANISMOS_DE_VIALIDAD__LEY_N__23966_ART._19">[4]C!$B$24:$N$24</definedName>
    <definedName name="Otr_Inst_Banc_40G" localSheetId="5">#REF!</definedName>
    <definedName name="Otr_Inst_Banc_40G" localSheetId="4">#REF!</definedName>
    <definedName name="Otr_Inst_Banc_40G">#REF!</definedName>
    <definedName name="otra" localSheetId="5" hidden="1">#REF!</definedName>
    <definedName name="otra" localSheetId="4" hidden="1">#REF!</definedName>
    <definedName name="otra" hidden="1">#REF!</definedName>
    <definedName name="Otras_Residuales" localSheetId="5">#REF!</definedName>
    <definedName name="Otras_Residuales" localSheetId="4">#REF!</definedName>
    <definedName name="Otras_Residuales">#REF!</definedName>
    <definedName name="otras1">#REF!</definedName>
    <definedName name="OTRAS96">#REF!</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5">#REF!</definedName>
    <definedName name="otros" localSheetId="4">#REF!</definedName>
    <definedName name="otros">#REF!</definedName>
    <definedName name="OTROS_ORGANISMOS" localSheetId="5">#REF!</definedName>
    <definedName name="OTROS_ORGANISMOS" localSheetId="4">#REF!</definedName>
    <definedName name="OTROS_ORGANISMOS">#REF!</definedName>
    <definedName name="OTROS_ORGANISMOS_AUTONOMOS" localSheetId="5">#REF!</definedName>
    <definedName name="OTROS_ORGANISMOS_AUTONOMOS" localSheetId="4">#REF!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5">#REF!</definedName>
    <definedName name="otros98s" localSheetId="4">#REF!</definedName>
    <definedName name="otros98s">#REF!</definedName>
    <definedName name="otros99" localSheetId="5">#REF!</definedName>
    <definedName name="otros99" localSheetId="4">#REF!</definedName>
    <definedName name="otros99">#REF!</definedName>
    <definedName name="out_red4" localSheetId="5">#REF!</definedName>
    <definedName name="out_red4" localSheetId="4">#REF!</definedName>
    <definedName name="out_red4">#REF!</definedName>
    <definedName name="out_sr3">#REF!</definedName>
    <definedName name="OUTDS1">#REF!</definedName>
    <definedName name="OUTFISC">#REF!</definedName>
    <definedName name="OUTIMF">#REF!</definedName>
    <definedName name="OUTMN">#REF!</definedName>
    <definedName name="p" localSheetId="5" hidden="1">{"Riqfin97",#N/A,FALSE,"Tran";"Riqfinpro",#N/A,FALSE,"Tran"}</definedName>
    <definedName name="p" localSheetId="4" hidden="1">{"Riqfin97",#N/A,FALSE,"Tran";"Riqfinpro",#N/A,FALSE,"Tran"}</definedName>
    <definedName name="p" hidden="1">{"Riqfin97",#N/A,FALSE,"Tran";"Riqfinpro",#N/A,FALSE,"Tran"}</definedName>
    <definedName name="P1_1" localSheetId="5">OFFSET(#REF!,0,0,COUNT(#REF!),1)</definedName>
    <definedName name="P1_1" localSheetId="4">OFFSET(#REF!,0,0,COUNT(#REF!),1)</definedName>
    <definedName name="P1_1">OFFSET(#REF!,0,0,COUNT(#REF!),1)</definedName>
    <definedName name="P1_2" localSheetId="4">OFFSET(#REF!,0,0,COUNT(#REF!),1)</definedName>
    <definedName name="P1_2">OFFSET(#REF!,0,0,COUNT(#REF!),1)</definedName>
    <definedName name="P1avg" localSheetId="4">OFFSET(#REF!,0,0,COUNT(#REF!),1)</definedName>
    <definedName name="P1avg">OFFSET(#REF!,0,0,COUNT(#REF!),1)</definedName>
    <definedName name="P1min" localSheetId="4">OFFSET(#REF!,0,0,COUNT(#REF!),1)</definedName>
    <definedName name="P1min">OFFSET(#REF!,0,0,COUNT(#REF!),1)</definedName>
    <definedName name="P1rng" localSheetId="4">OFFSET(#REF!,0,0,COUNT(#REF!),1)</definedName>
    <definedName name="P1rng">OFFSET(#REF!,0,0,COUNT(#REF!),1)</definedName>
    <definedName name="P2_1" localSheetId="4">OFFSET(#REF!,0,0,COUNT(#REF!),1)</definedName>
    <definedName name="P2_1">OFFSET(#REF!,0,0,COUNT(#REF!),1)</definedName>
    <definedName name="P2_2" localSheetId="4">OFFSET(#REF!,0,0,COUNT(#REF!),1)</definedName>
    <definedName name="P2_2">OFFSET(#REF!,0,0,COUNT(#REF!),1)</definedName>
    <definedName name="P2avg" localSheetId="4">OFFSET(#REF!,0,0,COUNT(#REF!),1)</definedName>
    <definedName name="P2avg">OFFSET(#REF!,0,0,COUNT(#REF!),1)</definedName>
    <definedName name="P2min" localSheetId="4">OFFSET(#REF!,0,0,COUNT(#REF!),1)</definedName>
    <definedName name="P2min">OFFSET(#REF!,0,0,COUNT(#REF!),1)</definedName>
    <definedName name="P2rng" localSheetId="4">OFFSET(#REF!,0,0,COUNT(#REF!),1)</definedName>
    <definedName name="P2rng">OFFSET(#REF!,0,0,COUNT(#REF!),1)</definedName>
    <definedName name="p2std" localSheetId="5">#REF!</definedName>
    <definedName name="p2std" localSheetId="4">#REF!</definedName>
    <definedName name="p2std">#REF!</definedName>
    <definedName name="P3_1" localSheetId="5">OFFSET(#REF!,0,0,COUNT(#REF!),1)</definedName>
    <definedName name="P3_1" localSheetId="4">OFFSET(#REF!,0,0,COUNT(#REF!),1)</definedName>
    <definedName name="P3_1">OFFSET(#REF!,0,0,COUNT(#REF!),1)</definedName>
    <definedName name="P3_2" localSheetId="4">OFFSET(#REF!,0,0,COUNT(#REF!),1)</definedName>
    <definedName name="P3_2">OFFSET(#REF!,0,0,COUNT(#REF!),1)</definedName>
    <definedName name="P3avg" localSheetId="4">OFFSET(#REF!,0,0,COUNT(#REF!),1)</definedName>
    <definedName name="P3avg">OFFSET(#REF!,0,0,COUNT(#REF!),1)</definedName>
    <definedName name="P3min" localSheetId="4">OFFSET(#REF!,0,0,COUNT(#REF!),1)</definedName>
    <definedName name="P3min">OFFSET(#REF!,0,0,COUNT(#REF!),1)</definedName>
    <definedName name="P3rng" localSheetId="4">OFFSET(#REF!,0,0,COUNT(#REF!),1)</definedName>
    <definedName name="P3rng">OFFSET(#REF!,0,0,COUNT(#REF!),1)</definedName>
    <definedName name="P4_1" localSheetId="4">OFFSET(#REF!,0,0,COUNT(#REF!),1)</definedName>
    <definedName name="P4_1">OFFSET(#REF!,0,0,COUNT(#REF!),1)</definedName>
    <definedName name="P4_2" localSheetId="4">OFFSET(#REF!,0,0,COUNT(#REF!),1)</definedName>
    <definedName name="P4_2">OFFSET(#REF!,0,0,COUNT(#REF!),1)</definedName>
    <definedName name="P4avg" localSheetId="4">OFFSET(#REF!,0,0,COUNT(#REF!),1)</definedName>
    <definedName name="P4avg">OFFSET(#REF!,0,0,COUNT(#REF!),1)</definedName>
    <definedName name="P4min" localSheetId="4">OFFSET(#REF!,0,0,COUNT(#REF!),1)</definedName>
    <definedName name="P4min">OFFSET(#REF!,0,0,COUNT(#REF!),1)</definedName>
    <definedName name="P4rng" localSheetId="4">OFFSET(#REF!,0,0,COUNT(#REF!),1)</definedName>
    <definedName name="P4rng">OFFSET(#REF!,0,0,COUNT(#REF!),1)</definedName>
    <definedName name="P5_1" localSheetId="4">OFFSET(#REF!,0,0,COUNT(#REF!),1)</definedName>
    <definedName name="P5_1">OFFSET(#REF!,0,0,COUNT(#REF!),1)</definedName>
    <definedName name="P5_2" localSheetId="4">OFFSET(#REF!,0,0,COUNT(#REF!),1)</definedName>
    <definedName name="P5_2">OFFSET(#REF!,0,0,COUNT(#REF!),1)</definedName>
    <definedName name="P5avg" localSheetId="4">OFFSET(#REF!,0,0,COUNT(#REF!),1)</definedName>
    <definedName name="P5avg">OFFSET(#REF!,0,0,COUNT(#REF!),1)</definedName>
    <definedName name="P5min" localSheetId="4">OFFSET(#REF!,0,0,COUNT(#REF!),1)</definedName>
    <definedName name="P5min">OFFSET(#REF!,0,0,COUNT(#REF!),1)</definedName>
    <definedName name="P5rng" localSheetId="4">OFFSET(#REF!,0,0,COUNT(#REF!),1)</definedName>
    <definedName name="P5rng">OFFSET(#REF!,0,0,COUNT(#REF!),1)</definedName>
    <definedName name="PAGINA_01" localSheetId="5">#REF!</definedName>
    <definedName name="PAGINA_01" localSheetId="4">#REF!</definedName>
    <definedName name="PAGINA_01">#REF!</definedName>
    <definedName name="PAGINA_01_CONT." localSheetId="5">#REF!</definedName>
    <definedName name="PAGINA_01_CONT." localSheetId="4">#REF!</definedName>
    <definedName name="PAGINA_01_CONT.">#REF!</definedName>
    <definedName name="PAGINA_02" localSheetId="5">#REF!</definedName>
    <definedName name="PAGINA_02" localSheetId="4">#REF!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4">#REF!</definedName>
    <definedName name="Pan_Bancario_50G">#REF!</definedName>
    <definedName name="Pan_Monet_30G" localSheetId="4">#REF!</definedName>
    <definedName name="Pan_Monet_30G">#REF!</definedName>
    <definedName name="PARAMETROS">#REF!</definedName>
    <definedName name="Parmeshwar">[84]E!$AJ$98:$AX$115</definedName>
    <definedName name="PARTIDA" localSheetId="5">[134]SPNF!#REF!</definedName>
    <definedName name="PARTIDA" localSheetId="4">[134]SPNF!#REF!</definedName>
    <definedName name="PARTIDA">[134]SPNF!#REF!</definedName>
    <definedName name="PAS" localSheetId="5">#REF!</definedName>
    <definedName name="PAS" localSheetId="4">#REF!</definedName>
    <definedName name="PAS">#REF!</definedName>
    <definedName name="pastel">#N/A</definedName>
    <definedName name="Path_Data">'[48]shared data'!$B$8</definedName>
    <definedName name="Path_System">'[48]shared data'!$B$7</definedName>
    <definedName name="Pave" localSheetId="5">#REF!</definedName>
    <definedName name="Pave" localSheetId="4">#REF!</definedName>
    <definedName name="Pave">#REF!</definedName>
    <definedName name="PAYCAP" localSheetId="5">#REF!</definedName>
    <definedName name="PAYCAP" localSheetId="4">#REF!</definedName>
    <definedName name="PAYCAP">#REF!</definedName>
    <definedName name="Paym_Cap" localSheetId="5">#REF!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[59]Q1!#REF!</definedName>
    <definedName name="pchNMG_R">[59]Q1!#REF!</definedName>
    <definedName name="pchNX_R">[59]Q1!#REF!</definedName>
    <definedName name="pchNXG_R">[59]Q1!#REF!</definedName>
    <definedName name="PCNTLGT">[68]nonopec!#REF!</definedName>
    <definedName name="PCPI" localSheetId="5">#REF!</definedName>
    <definedName name="PCPI" localSheetId="4">#REF!</definedName>
    <definedName name="PCPI">#REF!</definedName>
    <definedName name="PCPIE" localSheetId="5">#REF!</definedName>
    <definedName name="PCPIE" localSheetId="4">#REF!</definedName>
    <definedName name="PCPIE">#REF!</definedName>
    <definedName name="PCPIG">#N/A</definedName>
    <definedName name="PEACEAGR" localSheetId="5">#REF!</definedName>
    <definedName name="PEACEAGR" localSheetId="4">#REF!</definedName>
    <definedName name="PEACEAGR">#REF!</definedName>
    <definedName name="PERE96" localSheetId="5">#REF!</definedName>
    <definedName name="PERE96" localSheetId="4">#REF!</definedName>
    <definedName name="PERE96">#REF!</definedName>
    <definedName name="Petroecuador" localSheetId="5">#REF!</definedName>
    <definedName name="Petroecuador" localSheetId="4">#REF!</definedName>
    <definedName name="Petroecuador">#REF!</definedName>
    <definedName name="PEX">[88]SUPUESTOS!A$14</definedName>
    <definedName name="PF" localSheetId="5">#REF!</definedName>
    <definedName name="PF" localSheetId="4">#REF!</definedName>
    <definedName name="PF">#REF!</definedName>
    <definedName name="PFP" localSheetId="5">#REF!</definedName>
    <definedName name="PFP" localSheetId="4">#REF!</definedName>
    <definedName name="PFP">#REF!</definedName>
    <definedName name="pfp_table1" localSheetId="5">#REF!</definedName>
    <definedName name="pfp_table1" localSheetId="4">#REF!</definedName>
    <definedName name="pfp_table1">#REF!</definedName>
    <definedName name="pib">#REF!</definedName>
    <definedName name="pib_int">#REF!</definedName>
    <definedName name="pib98j" localSheetId="5">[23]Programa!#REF!</definedName>
    <definedName name="pib98j" localSheetId="4">[23]Programa!#REF!</definedName>
    <definedName name="pib98j">[23]Programa!#REF!</definedName>
    <definedName name="pib98s" localSheetId="5">[23]Programa!#REF!</definedName>
    <definedName name="pib98s" localSheetId="4">[23]Programa!#REF!</definedName>
    <definedName name="pib98s">[23]Programa!#REF!</definedName>
    <definedName name="PIBMENSAL" localSheetId="5">#REF!</definedName>
    <definedName name="PIBMENSAL" localSheetId="4">#REF!</definedName>
    <definedName name="PIBMENSAL">#REF!</definedName>
    <definedName name="PIBporSECT" localSheetId="5">#REF!</definedName>
    <definedName name="PIBporSECT" localSheetId="4">#REF!</definedName>
    <definedName name="PIBporSECT">#REF!</definedName>
    <definedName name="PII" localSheetId="5" hidden="1">{"Main Economic Indicators",#N/A,FALSE,"C"}</definedName>
    <definedName name="PII" localSheetId="4" hidden="1">{"Main Economic Indicators",#N/A,FALSE,"C"}</definedName>
    <definedName name="PII" hidden="1">{"Main Economic Indicators",#N/A,FALSE,"C"}</definedName>
    <definedName name="PIJIS" localSheetId="5">#REF!</definedName>
    <definedName name="PIJIS" localSheetId="4">#REF!</definedName>
    <definedName name="PIJIS">#REF!</definedName>
    <definedName name="pit" localSheetId="5" hidden="1">{"Riqfin97",#N/A,FALSE,"Tran";"Riqfinpro",#N/A,FALSE,"Tran"}</definedName>
    <definedName name="pit" localSheetId="4" hidden="1">{"Riqfin97",#N/A,FALSE,"Tran";"Riqfinpro",#N/A,FALSE,"Tran"}</definedName>
    <definedName name="pit" hidden="1">{"Riqfin97",#N/A,FALSE,"Tran";"Riqfinpro",#N/A,FALSE,"Tran"}</definedName>
    <definedName name="PK" localSheetId="5">#REF!</definedName>
    <definedName name="PK" localSheetId="4">#REF!</definedName>
    <definedName name="PK">#REF!</definedName>
    <definedName name="plame" localSheetId="5">#REF!</definedName>
    <definedName name="plame" localSheetId="4">#REF!</definedName>
    <definedName name="plame">#REF!</definedName>
    <definedName name="plame2000" localSheetId="5">#REF!</definedName>
    <definedName name="plame2000" localSheetId="4">#REF!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5">#REF!</definedName>
    <definedName name="plame98s" localSheetId="4">#REF!</definedName>
    <definedName name="plame98s">#REF!</definedName>
    <definedName name="plame99" localSheetId="5">#REF!</definedName>
    <definedName name="plame99" localSheetId="4">#REF!</definedName>
    <definedName name="plame99">#REF!</definedName>
    <definedName name="PLATA" localSheetId="5">#REF!</definedName>
    <definedName name="PLATA" localSheetId="4">#REF!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5">#REF!</definedName>
    <definedName name="plazo98s" localSheetId="4">#REF!</definedName>
    <definedName name="plazo98s">#REF!</definedName>
    <definedName name="plazo99" localSheetId="5">#REF!</definedName>
    <definedName name="plazo99" localSheetId="4">#REF!</definedName>
    <definedName name="plazo99">#REF!</definedName>
    <definedName name="POLLO" localSheetId="5">#REF!</definedName>
    <definedName name="POLLO" localSheetId="4">#REF!</definedName>
    <definedName name="POLLO">#REF!</definedName>
    <definedName name="poooooooooo" localSheetId="5" hidden="1">'[94]Fax a enviar'!#REF!</definedName>
    <definedName name="poooooooooo" localSheetId="4" hidden="1">'[94]Fax a enviar'!#REF!</definedName>
    <definedName name="poooooooooo" hidden="1">'[94]Fax a enviar'!#REF!</definedName>
    <definedName name="POPO" localSheetId="5">#REF!</definedName>
    <definedName name="POPO" localSheetId="4">#REF!</definedName>
    <definedName name="POPO">#REF!</definedName>
    <definedName name="PORT" localSheetId="5">#REF!</definedName>
    <definedName name="PORT" localSheetId="4">#REF!</definedName>
    <definedName name="PORT">#REF!</definedName>
    <definedName name="Ports" localSheetId="5">#REF!</definedName>
    <definedName name="Ports" localSheetId="4">#REF!</definedName>
    <definedName name="Ports">#REF!</definedName>
    <definedName name="Portugal_wt">'[69]OECD wgt'!$B$30</definedName>
    <definedName name="posnet2" localSheetId="5">#REF!</definedName>
    <definedName name="posnet2" localSheetId="4">#REF!</definedName>
    <definedName name="posnet2">#REF!</definedName>
    <definedName name="POTENCIAL" localSheetId="5">#REF!</definedName>
    <definedName name="POTENCIAL" localSheetId="4">#REF!</definedName>
    <definedName name="POTENCIAL">#REF!</definedName>
    <definedName name="PP" localSheetId="5">#REF!</definedName>
    <definedName name="PP" localSheetId="4">#REF!</definedName>
    <definedName name="PP">#REF!</definedName>
    <definedName name="ppoooooooooo" localSheetId="4" hidden="1">#REF!</definedName>
    <definedName name="ppoooooooooo" hidden="1">#REF!</definedName>
    <definedName name="ppp" localSheetId="5" hidden="1">{"Riqfin97",#N/A,FALSE,"Tran";"Riqfinpro",#N/A,FALSE,"Tran"}</definedName>
    <definedName name="ppp" localSheetId="4" hidden="1">{"Riqfin97",#N/A,FALSE,"Tran";"Riqfinpro",#N/A,FALSE,"Tran"}</definedName>
    <definedName name="ppp" hidden="1">{"Riqfin97",#N/A,FALSE,"Tran";"Riqfinpro",#N/A,FALSE,"Tran"}</definedName>
    <definedName name="pppppp" localSheetId="5" hidden="1">{"Riqfin97",#N/A,FALSE,"Tran";"Riqfinpro",#N/A,FALSE,"Tran"}</definedName>
    <definedName name="pppppp" localSheetId="4" hidden="1">{"Riqfin97",#N/A,FALSE,"Tran";"Riqfinpro",#N/A,FALSE,"Tran"}</definedName>
    <definedName name="pppppp" hidden="1">{"Riqfin97",#N/A,FALSE,"Tran";"Riqfinpro",#N/A,FALSE,"Tran"}</definedName>
    <definedName name="pppppppppp" localSheetId="5" hidden="1">#REF!</definedName>
    <definedName name="pppppppppp" localSheetId="4" hidden="1">#REF!</definedName>
    <definedName name="pppppppppp" hidden="1">#REF!</definedName>
    <definedName name="ppppppppppppp" localSheetId="5" hidden="1">#REF!</definedName>
    <definedName name="ppppppppppppp" localSheetId="4" hidden="1">#REF!</definedName>
    <definedName name="ppppppppppppp" hidden="1">#REF!</definedName>
    <definedName name="PPPWGT">#N/A</definedName>
    <definedName name="PRECIOCIFBANANO" localSheetId="5">#REF!</definedName>
    <definedName name="PRECIOCIFBANANO" localSheetId="4">#REF!</definedName>
    <definedName name="PRECIOCIFBANANO">#REF!</definedName>
    <definedName name="Preparar_Reporte" localSheetId="5">#REF!</definedName>
    <definedName name="Preparar_Reporte" localSheetId="4">#REF!</definedName>
    <definedName name="Preparar_Reporte">#REF!</definedName>
    <definedName name="PRES1" localSheetId="5">[68]nonopec!#REF!</definedName>
    <definedName name="PRES1" localSheetId="4">[68]nonopec!#REF!</definedName>
    <definedName name="PRES1">[68]nonopec!#REF!</definedName>
    <definedName name="PRES2" localSheetId="5">[68]nonopec!#REF!</definedName>
    <definedName name="PRES2" localSheetId="4">[68]nonopec!#REF!</definedName>
    <definedName name="PRES2">[68]nonopec!#REF!</definedName>
    <definedName name="PRES3" localSheetId="4">[68]nonopec!#REF!</definedName>
    <definedName name="PRES3">[68]nonopec!#REF!</definedName>
    <definedName name="presion" localSheetId="5">#REF!</definedName>
    <definedName name="presion" localSheetId="4">#REF!</definedName>
    <definedName name="presion">#REF!</definedName>
    <definedName name="PRICE" localSheetId="5">#REF!</definedName>
    <definedName name="PRICE" localSheetId="4">#REF!</definedName>
    <definedName name="PRICE">#REF!</definedName>
    <definedName name="PRICETAB" localSheetId="5">#REF!</definedName>
    <definedName name="PRICETAB" localSheetId="4">#REF!</definedName>
    <definedName name="PRICETAB">#REF!</definedName>
    <definedName name="print">#REF!</definedName>
    <definedName name="Print_Area_MI" localSheetId="4">#REF!</definedName>
    <definedName name="Print_Area_MI">#REF!</definedName>
    <definedName name="Print_Titles_MI">#REF!</definedName>
    <definedName name="Print1" localSheetId="4">#REF!</definedName>
    <definedName name="Print1">#REF!</definedName>
    <definedName name="PRINTMACRO" localSheetId="4">#REF!</definedName>
    <definedName name="PRINTMACRO">#REF!</definedName>
    <definedName name="PrintThis_Links">[109]Links!$A$1:$F$33</definedName>
    <definedName name="PRIV0" localSheetId="5">#REF!</definedName>
    <definedName name="PRIV0" localSheetId="4">#REF!</definedName>
    <definedName name="PRIV0">#REF!</definedName>
    <definedName name="PRIV00" localSheetId="5">#REF!</definedName>
    <definedName name="PRIV00" localSheetId="4">#REF!</definedName>
    <definedName name="PRIV00">#REF!</definedName>
    <definedName name="PRIV1" localSheetId="5">#REF!</definedName>
    <definedName name="PRIV1" localSheetId="4">#REF!</definedName>
    <definedName name="PRIV1">#REF!</definedName>
    <definedName name="PRIV11" localSheetId="4">#REF!</definedName>
    <definedName name="PRIV11">#REF!</definedName>
    <definedName name="PRIV2" localSheetId="4">#REF!</definedName>
    <definedName name="PRIV2">#REF!</definedName>
    <definedName name="PRIV22" localSheetId="4">#REF!</definedName>
    <definedName name="PRIV22">#REF!</definedName>
    <definedName name="priv2ycredito">#REF!</definedName>
    <definedName name="priv2yposnet2ycredito">#REF!</definedName>
    <definedName name="PRIV3" localSheetId="4">#REF!</definedName>
    <definedName name="PRIV3">#REF!</definedName>
    <definedName name="PRIV33" localSheetId="4">#REF!</definedName>
    <definedName name="PRIV33">#REF!</definedName>
    <definedName name="PRMONTH" localSheetId="4">#REF!</definedName>
    <definedName name="PRMONTH">#REF!</definedName>
    <definedName name="prn">[102]FSUOUT!$B$2:$V$32</definedName>
    <definedName name="Product" localSheetId="5">#REF!</definedName>
    <definedName name="Product" localSheetId="4">#REF!</definedName>
    <definedName name="Product">#REF!</definedName>
    <definedName name="PROG" localSheetId="5">#REF!</definedName>
    <definedName name="PROG" localSheetId="4">#REF!</definedName>
    <definedName name="PROG">#REF!</definedName>
    <definedName name="Prog1998" localSheetId="5">'[135]2003'!#REF!</definedName>
    <definedName name="Prog1998" localSheetId="4">'[135]2003'!#REF!</definedName>
    <definedName name="Prog1998">'[135]2003'!#REF!</definedName>
    <definedName name="progra" localSheetId="5">#REF!</definedName>
    <definedName name="progra" localSheetId="4">#REF!</definedName>
    <definedName name="progra">#REF!</definedName>
    <definedName name="proj00" localSheetId="5">[136]sources!#REF!</definedName>
    <definedName name="proj00" localSheetId="4">[136]sources!#REF!</definedName>
    <definedName name="proj00">[136]sources!#REF!</definedName>
    <definedName name="PROJ98" localSheetId="5">#REF!</definedName>
    <definedName name="PROJ98" localSheetId="4">#REF!</definedName>
    <definedName name="PROJ98">#REF!</definedName>
    <definedName name="prom">[64]Promedio!$CD$90</definedName>
    <definedName name="promgraf" localSheetId="5">[137]GRAFPROM!#REF!</definedName>
    <definedName name="promgraf" localSheetId="4">[137]GRAFPROM!#REF!</definedName>
    <definedName name="promgraf">[137]GRAFPROM!#REF!</definedName>
    <definedName name="Prop.Demanda">'[52]Ranking Bancario'!$AH$4:$AL$54</definedName>
    <definedName name="Province" localSheetId="5">#REF!</definedName>
    <definedName name="Province" localSheetId="4">#REF!</definedName>
    <definedName name="Province">#REF!</definedName>
    <definedName name="Province_Details" localSheetId="5">#REF!</definedName>
    <definedName name="Province_Details" localSheetId="4">#REF!</definedName>
    <definedName name="Province_Details">#REF!</definedName>
    <definedName name="prphalf">[122]Sheet4!$C$3:$G$57</definedName>
    <definedName name="PRPINTSEPT">[138]STOCK!$D$4:$W$102</definedName>
    <definedName name="prueba">[5]!prueba</definedName>
    <definedName name="PRYEAR" localSheetId="5">#REF!</definedName>
    <definedName name="PRYEAR" localSheetId="4">#REF!</definedName>
    <definedName name="PRYEAR">#REF!</definedName>
    <definedName name="PS" localSheetId="5">#REF!</definedName>
    <definedName name="PS" localSheetId="4">#REF!</definedName>
    <definedName name="PS">#REF!</definedName>
    <definedName name="psbr" localSheetId="5">'[139]Input PSBR;Q-F'!#REF!</definedName>
    <definedName name="psbr" localSheetId="4">'[139]Input PSBR;Q-F'!#REF!</definedName>
    <definedName name="psbr">'[139]Input PSBR;Q-F'!#REF!</definedName>
    <definedName name="PSBR_TRIM" localSheetId="5">'[140]Resultado BC'!#REF!</definedName>
    <definedName name="PSBR_TRIM" localSheetId="4">'[140]Resultado BC'!#REF!</definedName>
    <definedName name="PSBR_TRIM">'[140]Resultado BC'!#REF!</definedName>
    <definedName name="pshocked" localSheetId="5">#REF!</definedName>
    <definedName name="pshocked" localSheetId="4">#REF!</definedName>
    <definedName name="pshocked">#REF!</definedName>
    <definedName name="PSperc" localSheetId="5">#REF!</definedName>
    <definedName name="PSperc" localSheetId="4">#REF!</definedName>
    <definedName name="PSperc">#REF!</definedName>
    <definedName name="Pstd" localSheetId="5">#REF!</definedName>
    <definedName name="Pstd" localSheetId="4">#REF!</definedName>
    <definedName name="Pstd">#REF!</definedName>
    <definedName name="PTA" localSheetId="4">#REF!</definedName>
    <definedName name="PTA">#REF!</definedName>
    <definedName name="PTAEURO" localSheetId="4">#REF!</definedName>
    <definedName name="PTAEURO">#REF!</definedName>
    <definedName name="PTAS">#REF!</definedName>
    <definedName name="PTE">#REF!</definedName>
    <definedName name="PUBL00" localSheetId="4">#REF!</definedName>
    <definedName name="PUBL00">#REF!</definedName>
    <definedName name="PUBL11" localSheetId="4">#REF!</definedName>
    <definedName name="PUBL11">#REF!</definedName>
    <definedName name="PUBL2" localSheetId="4">#REF!</definedName>
    <definedName name="PUBL2">#REF!</definedName>
    <definedName name="PUBL22" localSheetId="4">#REF!</definedName>
    <definedName name="PUBL22">#REF!</definedName>
    <definedName name="PUBL33" localSheetId="4">#REF!</definedName>
    <definedName name="PUBL33">#REF!</definedName>
    <definedName name="PUBL5" localSheetId="4">#REF!</definedName>
    <definedName name="PUBL5">#REF!</definedName>
    <definedName name="PUBL55" localSheetId="4">#REF!</definedName>
    <definedName name="PUBL55">#REF!</definedName>
    <definedName name="PUBL6" localSheetId="4">#REF!</definedName>
    <definedName name="PUBL6">#REF!</definedName>
    <definedName name="PUBL66" localSheetId="4">#REF!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5">#REF!</definedName>
    <definedName name="Q_5" localSheetId="4">#REF!</definedName>
    <definedName name="Q_5">#REF!</definedName>
    <definedName name="Q_6" localSheetId="5">#REF!</definedName>
    <definedName name="Q_6" localSheetId="4">#REF!</definedName>
    <definedName name="Q_6">#REF!</definedName>
    <definedName name="Q_7" localSheetId="5">#REF!</definedName>
    <definedName name="Q_7" localSheetId="4">#REF!</definedName>
    <definedName name="Q_7">#REF!</definedName>
    <definedName name="Q6_">#REF!</definedName>
    <definedName name="qawde" localSheetId="4">#REF!</definedName>
    <definedName name="qawde">#REF!</definedName>
    <definedName name="qaz" localSheetId="5" hidden="1">{"Tab1",#N/A,FALSE,"P";"Tab2",#N/A,FALSE,"P"}</definedName>
    <definedName name="qaz" localSheetId="4" hidden="1">{"Tab1",#N/A,FALSE,"P";"Tab2",#N/A,FALSE,"P"}</definedName>
    <definedName name="qaz" hidden="1">{"Tab1",#N/A,FALSE,"P";"Tab2",#N/A,FALSE,"P"}</definedName>
    <definedName name="qer" localSheetId="5" hidden="1">{"Tab1",#N/A,FALSE,"P";"Tab2",#N/A,FALSE,"P"}</definedName>
    <definedName name="qer" localSheetId="4" hidden="1">{"Tab1",#N/A,FALSE,"P";"Tab2",#N/A,FALSE,"P"}</definedName>
    <definedName name="qer" hidden="1">{"Tab1",#N/A,FALSE,"P";"Tab2",#N/A,FALSE,"P"}</definedName>
    <definedName name="QFISCAL">'[141]Quarterly Raw Data'!#REF!</definedName>
    <definedName name="qq" hidden="1">'[119]J(Priv.Cap)'!#REF!</definedName>
    <definedName name="qqq" localSheetId="5" hidden="1">{#N/A,#N/A,FALSE,"EXTRABUDGT"}</definedName>
    <definedName name="qqq" localSheetId="4" hidden="1">{#N/A,#N/A,FALSE,"EXTRABUDGT"}</definedName>
    <definedName name="qqq" hidden="1">{#N/A,#N/A,FALSE,"EXTRABUDGT"}</definedName>
    <definedName name="qqqqq" localSheetId="5" hidden="1">{"Minpmon",#N/A,FALSE,"Monthinput"}</definedName>
    <definedName name="qqqqq" localSheetId="4" hidden="1">{"Minpmon",#N/A,FALSE,"Monthinput"}</definedName>
    <definedName name="qqqqq" hidden="1">{"Minpmon",#N/A,FALSE,"Monthinput"}</definedName>
    <definedName name="qqqqqqqqqqqqq" localSheetId="5" hidden="1">{"Tab1",#N/A,FALSE,"P";"Tab2",#N/A,FALSE,"P"}</definedName>
    <definedName name="qqqqqqqqqqqqq" localSheetId="4" hidden="1">{"Tab1",#N/A,FALSE,"P";"Tab2",#N/A,FALSE,"P"}</definedName>
    <definedName name="qqqqqqqqqqqqq" hidden="1">{"Tab1",#N/A,FALSE,"P";"Tab2",#N/A,FALSE,"P"}</definedName>
    <definedName name="qrtdata2">'[142]Authnot Prelim'!#REF!</definedName>
    <definedName name="QTAB7">'[141]Quarterly MacroFlow'!#REF!</definedName>
    <definedName name="QTAB7A">'[141]Quarterly MacroFlow'!#REF!</definedName>
    <definedName name="QtrData">'[142]Authnot Prelim'!#REF!</definedName>
    <definedName name="quality">[68]nonopec!$D$400:$AD$423</definedName>
    <definedName name="qw" localSheetId="5" hidden="1">{"Riqfin97",#N/A,FALSE,"Tran";"Riqfinpro",#N/A,FALSE,"Tran"}</definedName>
    <definedName name="qw" localSheetId="4" hidden="1">{"Riqfin97",#N/A,FALSE,"Tran";"Riqfinpro",#N/A,FALSE,"Tran"}</definedName>
    <definedName name="qw" hidden="1">{"Riqfin97",#N/A,FALSE,"Tran";"Riqfinpro",#N/A,FALSE,"Tran"}</definedName>
    <definedName name="R_" localSheetId="5">#REF!</definedName>
    <definedName name="R_" localSheetId="4">#REF!</definedName>
    <definedName name="R_">#REF!</definedName>
    <definedName name="RA" localSheetId="5">#REF!</definedName>
    <definedName name="RA" localSheetId="4">#REF!</definedName>
    <definedName name="RA">#REF!</definedName>
    <definedName name="RAA" localSheetId="5">#REF!</definedName>
    <definedName name="RAA" localSheetId="4">#REF!</definedName>
    <definedName name="RAA">#REF!</definedName>
    <definedName name="raaesrr" localSheetId="4">#REF!</definedName>
    <definedName name="raaesrr">#REF!</definedName>
    <definedName name="raas" localSheetId="4">#REF!</definedName>
    <definedName name="raas">#REF!</definedName>
    <definedName name="RANGLIST">'[41]CGvt Rev'!#REF!</definedName>
    <definedName name="rave" localSheetId="5">#REF!</definedName>
    <definedName name="rave" localSheetId="4">#REF!</definedName>
    <definedName name="rave">#REF!</definedName>
    <definedName name="RD" localSheetId="5">#REF!</definedName>
    <definedName name="RD" localSheetId="4">#REF!</definedName>
    <definedName name="RD">#REF!</definedName>
    <definedName name="RD1A" localSheetId="5">#REF!</definedName>
    <definedName name="RD1A" localSheetId="4">#REF!</definedName>
    <definedName name="RD1A">#REF!</definedName>
    <definedName name="RDDic03">[97]ROE!$B$136</definedName>
    <definedName name="RDDic03_2">[98]ROE!$B$136</definedName>
    <definedName name="RDPESO" localSheetId="5">#REF!</definedName>
    <definedName name="RDPESO" localSheetId="4">#REF!</definedName>
    <definedName name="RDPESO">#REF!</definedName>
    <definedName name="RDPESO1" localSheetId="5">#REF!</definedName>
    <definedName name="RDPESO1" localSheetId="4">#REF!</definedName>
    <definedName name="RDPESO1">#REF!</definedName>
    <definedName name="RDPESO2" localSheetId="5">#REF!</definedName>
    <definedName name="RDPESO2" localSheetId="4">#REF!</definedName>
    <definedName name="RDPESO2">#REF!</definedName>
    <definedName name="RDPESO3">#REF!</definedName>
    <definedName name="RE" localSheetId="4">#REF!</definedName>
    <definedName name="RE">#REF!</definedName>
    <definedName name="Realprint">#REF!</definedName>
    <definedName name="realtab">#REF!</definedName>
    <definedName name="red" localSheetId="4">#REF!</definedName>
    <definedName name="red">#REF!</definedName>
    <definedName name="RED_BOP" localSheetId="4">#REF!</definedName>
    <definedName name="RED_BOP">#REF!</definedName>
    <definedName name="red_cpi" localSheetId="4">#REF!</definedName>
    <definedName name="red_cpi">#REF!</definedName>
    <definedName name="RED_D" localSheetId="4">#REF!</definedName>
    <definedName name="RED_D">#REF!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NATCPI" localSheetId="4">#REF!</definedName>
    <definedName name="RED_NATCPI">#REF!</definedName>
    <definedName name="RED_TBCPI" localSheetId="4">#REF!</definedName>
    <definedName name="RED_TBCPI">#REF!</definedName>
    <definedName name="RED_TRD" localSheetId="4">#REF!</definedName>
    <definedName name="RED_TRD">#REF!</definedName>
    <definedName name="red42b">'[45]RED Table 41'!$A$7:$I$114</definedName>
    <definedName name="REDTbl3" localSheetId="5">#REF!</definedName>
    <definedName name="REDTbl3" localSheetId="4">#REF!</definedName>
    <definedName name="REDTbl3">#REF!</definedName>
    <definedName name="REDTbl4" localSheetId="5">#REF!</definedName>
    <definedName name="REDTbl4" localSheetId="4">#REF!</definedName>
    <definedName name="REDTbl4">#REF!</definedName>
    <definedName name="REDTbl5" localSheetId="5">#REF!</definedName>
    <definedName name="REDTbl5" localSheetId="4">#REF!</definedName>
    <definedName name="REDTbl5">#REF!</definedName>
    <definedName name="REDTbl6">#REF!</definedName>
    <definedName name="REDTbl7">#REF!</definedName>
    <definedName name="REDUC">[67]Sheet1!$I$1</definedName>
    <definedName name="reducido">#N/A</definedName>
    <definedName name="REF" localSheetId="5">#REF!</definedName>
    <definedName name="REF" localSheetId="4">#REF!</definedName>
    <definedName name="REF">#REF!</definedName>
    <definedName name="REFERENCIA1">[64]ARBOL!$E$10:$BK$10</definedName>
    <definedName name="Region" localSheetId="5">#REF!</definedName>
    <definedName name="Region" localSheetId="4">#REF!</definedName>
    <definedName name="Region">#REF!</definedName>
    <definedName name="Region_Province_Details" localSheetId="5">#REF!</definedName>
    <definedName name="Region_Province_Details" localSheetId="4">#REF!</definedName>
    <definedName name="Region_Province_Details">#REF!</definedName>
    <definedName name="registro" localSheetId="5">#REF!</definedName>
    <definedName name="registro" localSheetId="4">#REF!</definedName>
    <definedName name="registro">#REF!</definedName>
    <definedName name="REGREOUT" localSheetId="4" hidden="1">#REF!</definedName>
    <definedName name="REGREOUT" hidden="1">#REF!</definedName>
    <definedName name="REGREX" localSheetId="4" hidden="1">#REF!</definedName>
    <definedName name="REGREX" hidden="1">#REF!</definedName>
    <definedName name="REGREY" localSheetId="4" hidden="1">#REF!</definedName>
    <definedName name="REGREY" hidden="1">#REF!</definedName>
    <definedName name="renegocia">[23]Programa!#REF!</definedName>
    <definedName name="Rentabilidad">[80]Hoja1!$A$1:$L$77</definedName>
    <definedName name="REPORT" localSheetId="5">#REF!</definedName>
    <definedName name="REPORT" localSheetId="4">#REF!</definedName>
    <definedName name="REPORT">#REF!</definedName>
    <definedName name="REPORT1" localSheetId="5">#REF!</definedName>
    <definedName name="REPORT1" localSheetId="4">#REF!</definedName>
    <definedName name="REPORT1">#REF!</definedName>
    <definedName name="rerer" localSheetId="5" hidden="1">#REF!</definedName>
    <definedName name="rerer" localSheetId="4" hidden="1">#REF!</definedName>
    <definedName name="rerer" hidden="1">#REF!</definedName>
    <definedName name="RES">[64]RESUMEN!$C$5</definedName>
    <definedName name="RESERVA" localSheetId="5">#REF!</definedName>
    <definedName name="RESERVA" localSheetId="4">#REF!</definedName>
    <definedName name="RESERVA">#REF!</definedName>
    <definedName name="RESERVAS" localSheetId="5">#REF!</definedName>
    <definedName name="RESERVAS" localSheetId="4">#REF!</definedName>
    <definedName name="RESERVAS">#REF!</definedName>
    <definedName name="RESTFINSYS" localSheetId="5">#REF!</definedName>
    <definedName name="RESTFINSYS" localSheetId="4">#REF!</definedName>
    <definedName name="RESTFINSYS">#REF!</definedName>
    <definedName name="RESTNFPS">#REF!</definedName>
    <definedName name="RESTNFPS_">#REF!</definedName>
    <definedName name="RESUMEN">'[143]Evolución Deuda Ene-jun 2004'!#REF!</definedName>
    <definedName name="RESUMEN1">'[144]TP 10C'!#REF!</definedName>
    <definedName name="RESUMEN11" localSheetId="5">#REF!</definedName>
    <definedName name="RESUMEN11" localSheetId="4">#REF!</definedName>
    <definedName name="RESUMEN11">#REF!</definedName>
    <definedName name="RESUMEN2" localSheetId="5">#REF!</definedName>
    <definedName name="RESUMEN2" localSheetId="4">#REF!</definedName>
    <definedName name="RESUMEN2">#REF!</definedName>
    <definedName name="RESUMEN3" localSheetId="5">#REF!</definedName>
    <definedName name="RESUMEN3" localSheetId="4">#REF!</definedName>
    <definedName name="RESUMEN3">#REF!</definedName>
    <definedName name="RESUMEN4" localSheetId="4">#REF!</definedName>
    <definedName name="RESUMEN4">#REF!</definedName>
    <definedName name="RESUMEN5" localSheetId="4">#REF!</definedName>
    <definedName name="RESUMEN5">#REF!</definedName>
    <definedName name="RESUMEN6">#REF!</definedName>
    <definedName name="RESUMEN7">#REF!</definedName>
    <definedName name="RESUMEN9">#REF!</definedName>
    <definedName name="retre" hidden="1">'[94]Fax a enviar'!#REF!</definedName>
    <definedName name="revenue">[67]Sheet3!$A$747:$IV$747</definedName>
    <definedName name="REVENUE_" localSheetId="5">'[41]CGvt Rev'!#REF!</definedName>
    <definedName name="REVENUE_" localSheetId="4">'[41]CGvt Rev'!#REF!</definedName>
    <definedName name="REVENUE_">'[41]CGvt Rev'!#REF!</definedName>
    <definedName name="Revisions">[67]Sheet1!$B$4:$M$46</definedName>
    <definedName name="rf" localSheetId="5">[23]Programa!#REF!</definedName>
    <definedName name="rf" localSheetId="4">[23]Programa!#REF!</definedName>
    <definedName name="rf">[23]Programa!#REF!</definedName>
    <definedName name="RFSP" localSheetId="5">#REF!</definedName>
    <definedName name="RFSP" localSheetId="4">#REF!</definedName>
    <definedName name="RFSP">#REF!</definedName>
    <definedName name="rft" localSheetId="5" hidden="1">{"Riqfin97",#N/A,FALSE,"Tran";"Riqfinpro",#N/A,FALSE,"Tran"}</definedName>
    <definedName name="rft" localSheetId="4" hidden="1">{"Riqfin97",#N/A,FALSE,"Tran";"Riqfinpro",#N/A,FALSE,"Tran"}</definedName>
    <definedName name="rft" hidden="1">{"Riqfin97",#N/A,FALSE,"Tran";"Riqfinpro",#N/A,FALSE,"Tran"}</definedName>
    <definedName name="rfv" localSheetId="5" hidden="1">{"Tab1",#N/A,FALSE,"P";"Tab2",#N/A,FALSE,"P"}</definedName>
    <definedName name="rfv" localSheetId="4" hidden="1">{"Tab1",#N/A,FALSE,"P";"Tab2",#N/A,FALSE,"P"}</definedName>
    <definedName name="rfv" hidden="1">{"Tab1",#N/A,FALSE,"P";"Tab2",#N/A,FALSE,"P"}</definedName>
    <definedName name="RgCcode">[145]EERProfile!$B$2</definedName>
    <definedName name="RgCName">[145]EERProfile!$A$2</definedName>
    <definedName name="rgdfgd" localSheetId="5" hidden="1">#REF!</definedName>
    <definedName name="rgdfgd" localSheetId="4" hidden="1">#REF!</definedName>
    <definedName name="rgdfgd" hidden="1">#REF!</definedName>
    <definedName name="RGDPA" localSheetId="5">#REF!</definedName>
    <definedName name="RGDPA" localSheetId="4">#REF!</definedName>
    <definedName name="RGDPA">#REF!</definedName>
    <definedName name="RgFdBaseYr">[145]EERProfile!$O$2</definedName>
    <definedName name="RgFdBper">[145]EERProfile!$M$2</definedName>
    <definedName name="RgFdDefBaseYr">[145]EERProfile!$P$2</definedName>
    <definedName name="RgFdEper">[145]EERProfile!$N$2</definedName>
    <definedName name="RgFdGrFoot">[145]EERProfile!$AC$2</definedName>
    <definedName name="RgFdGrSeries">[145]EERProfile!$AA$2:$AA$7</definedName>
    <definedName name="RgFdGrSeriesVal">[145]EERProfile!$AB$2:$AB$7</definedName>
    <definedName name="RgFdGrType">[145]EERProfile!$Z$2</definedName>
    <definedName name="RgFdPartCseries">[145]EERProfile!$K$2</definedName>
    <definedName name="RgFdPartCsource" localSheetId="5">#REF!</definedName>
    <definedName name="RgFdPartCsource" localSheetId="4">#REF!</definedName>
    <definedName name="RgFdPartCsource">#REF!</definedName>
    <definedName name="RgFdPartEseries" localSheetId="5">#REF!</definedName>
    <definedName name="RgFdPartEseries" localSheetId="4">#REF!</definedName>
    <definedName name="RgFdPartEseries">#REF!</definedName>
    <definedName name="RgFdPartEsource" localSheetId="5">#REF!</definedName>
    <definedName name="RgFdPartEsource" localSheetId="4">#REF!</definedName>
    <definedName name="RgFdPartEsource">#REF!</definedName>
    <definedName name="RgFdPartUserFile">[145]EERProfile!$L$2</definedName>
    <definedName name="RgFdReptCSeries" localSheetId="5">#REF!</definedName>
    <definedName name="RgFdReptCSeries" localSheetId="4">#REF!</definedName>
    <definedName name="RgFdReptCSeries">#REF!</definedName>
    <definedName name="RgFdReptCsource" localSheetId="5">#REF!</definedName>
    <definedName name="RgFdReptCsource" localSheetId="4">#REF!</definedName>
    <definedName name="RgFdReptCsource">#REF!</definedName>
    <definedName name="RgFdReptEseries" localSheetId="5">#REF!</definedName>
    <definedName name="RgFdReptEseries" localSheetId="4">#REF!</definedName>
    <definedName name="RgFdReptEseries">#REF!</definedName>
    <definedName name="RgFdReptEsource">#REF!</definedName>
    <definedName name="RgFdReptUserFile">[145]EERProfile!$G$2</definedName>
    <definedName name="RgFdSAMethod" localSheetId="5">#REF!</definedName>
    <definedName name="RgFdSAMethod" localSheetId="4">#REF!</definedName>
    <definedName name="RgFdSAMethod">#REF!</definedName>
    <definedName name="RgFdTbBper" localSheetId="5">#REF!</definedName>
    <definedName name="RgFdTbBper" localSheetId="4">#REF!</definedName>
    <definedName name="RgFdTbBper">#REF!</definedName>
    <definedName name="RgFdTbCreate" localSheetId="5">#REF!</definedName>
    <definedName name="RgFdTbCreate" localSheetId="4">#REF!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5" hidden="1">#REF!</definedName>
    <definedName name="ri" localSheetId="4" hidden="1">#REF!</definedName>
    <definedName name="ri" hidden="1">#REF!</definedName>
    <definedName name="right" localSheetId="5">#REF!</definedName>
    <definedName name="right" localSheetId="4">#REF!</definedName>
    <definedName name="right">#REF!</definedName>
    <definedName name="RIN" localSheetId="5">#REF!</definedName>
    <definedName name="RIN" localSheetId="4">#REF!</definedName>
    <definedName name="RIN">#REF!</definedName>
    <definedName name="rindex" localSheetId="4">#REF!</definedName>
    <definedName name="rindex">#REF!</definedName>
    <definedName name="rinfinpriv">#REF!</definedName>
    <definedName name="RIQFIN">#REF!</definedName>
    <definedName name="riqueza">[23]Programa!#REF!</definedName>
    <definedName name="rita" localSheetId="5">[146]Hoja2!$1:$1048576</definedName>
    <definedName name="rita" localSheetId="4">[146]Hoja2!$1:$1048576</definedName>
    <definedName name="rita">[147]Hoja2!$1:$1048576</definedName>
    <definedName name="rjyktuk">[5]!rjyktuk</definedName>
    <definedName name="rngErrorSort">[109]ErrCheck!$A$4</definedName>
    <definedName name="rngLastSave">[109]Main!$G$19</definedName>
    <definedName name="rngLastSent">[109]Main!$G$18</definedName>
    <definedName name="rngLastUpdate">[109]Links!$D$2</definedName>
    <definedName name="rngNeedsUpdate">[109]Links!$E$2</definedName>
    <definedName name="RNGNM" localSheetId="5">#REF!</definedName>
    <definedName name="RNGNM" localSheetId="4">#REF!</definedName>
    <definedName name="RNGNM">#REF!</definedName>
    <definedName name="rngQuestChecked">[109]ErrCheck!$A$3</definedName>
    <definedName name="ROE">[64]ROE!$C$4</definedName>
    <definedName name="ROS">#N/A</definedName>
    <definedName name="Rows_Table" localSheetId="5">#REF!</definedName>
    <definedName name="Rows_Table" localSheetId="4">#REF!</definedName>
    <definedName name="Rows_Table">#REF!</definedName>
    <definedName name="RP98RE" localSheetId="5">#REF!</definedName>
    <definedName name="RP98RE" localSheetId="4">#REF!</definedName>
    <definedName name="RP98RE">#REF!</definedName>
    <definedName name="RPJun02">[97]ROE!$B$136</definedName>
    <definedName name="RPJun02_2">[98]ROE!$B$136</definedName>
    <definedName name="RR" localSheetId="5">#REF!</definedName>
    <definedName name="RR" localSheetId="4">#REF!</definedName>
    <definedName name="RR">#REF!</definedName>
    <definedName name="rrasrra" localSheetId="5">#REF!</definedName>
    <definedName name="rrasrra" localSheetId="4">#REF!</definedName>
    <definedName name="rrasrra">#REF!</definedName>
    <definedName name="rrr" localSheetId="5" hidden="1">{"Riqfin97",#N/A,FALSE,"Tran";"Riqfinpro",#N/A,FALSE,"Tran"}</definedName>
    <definedName name="rrr" localSheetId="4" hidden="1">{"Riqfin97",#N/A,FALSE,"Tran";"Riqfinpro",#N/A,FALSE,"Tran"}</definedName>
    <definedName name="rrr" hidden="1">{"Riqfin97",#N/A,FALSE,"Tran";"Riqfinpro",#N/A,FALSE,"Tran"}</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 hidden="1">{"Tab1",#N/A,FALSE,"P";"Tab2",#N/A,FALSE,"P"}</definedName>
    <definedName name="rrrrrr" localSheetId="4" hidden="1">{"Tab1",#N/A,FALSE,"P";"Tab2",#N/A,FALSE,"P"}</definedName>
    <definedName name="rrrrrr" hidden="1">{"Tab1",#N/A,FALSE,"P";"Tab2",#N/A,FALSE,"P"}</definedName>
    <definedName name="rrrrrrr" localSheetId="5" hidden="1">{"Tab1",#N/A,FALSE,"P";"Tab2",#N/A,FALSE,"P"}</definedName>
    <definedName name="rrrrrrr" localSheetId="4" hidden="1">{"Tab1",#N/A,FALSE,"P";"Tab2",#N/A,FALSE,"P"}</definedName>
    <definedName name="rrrrrrr" hidden="1">{"Tab1",#N/A,FALSE,"P";"Tab2",#N/A,FALSE,"P"}</definedName>
    <definedName name="rrrrrrrrrrrrr" localSheetId="5" hidden="1">{"Tab1",#N/A,FALSE,"P";"Tab2",#N/A,FALSE,"P"}</definedName>
    <definedName name="rrrrrrrrrrrrr" localSheetId="4" hidden="1">{"Tab1",#N/A,FALSE,"P";"Tab2",#N/A,FALSE,"P"}</definedName>
    <definedName name="rrrrrrrrrrrrr" hidden="1">{"Tab1",#N/A,FALSE,"P";"Tab2",#N/A,FALSE,"P"}</definedName>
    <definedName name="RS" localSheetId="5">#REF!</definedName>
    <definedName name="RS" localSheetId="4">#REF!</definedName>
    <definedName name="RS">#REF!</definedName>
    <definedName name="RS1A" localSheetId="5">#REF!</definedName>
    <definedName name="RS1A" localSheetId="4">#REF!</definedName>
    <definedName name="RS1A">#REF!</definedName>
    <definedName name="RSB" localSheetId="5">#REF!</definedName>
    <definedName name="RSB" localSheetId="4">#REF!</definedName>
    <definedName name="RSB">#REF!</definedName>
    <definedName name="RSB_AHAP_40R" localSheetId="4">#REF!</definedName>
    <definedName name="RSB_AHAP_40R">#REF!</definedName>
    <definedName name="RSB_Bcos_Des_40R" localSheetId="4">#REF!</definedName>
    <definedName name="RSB_Bcos_Des_40R">#REF!</definedName>
    <definedName name="RSB_SOCFIN_40R" localSheetId="4">#REF!</definedName>
    <definedName name="RSB_SOCFIN_40R">#REF!</definedName>
    <definedName name="rstd">#REF!</definedName>
    <definedName name="rt" localSheetId="5" hidden="1">{"Minpmon",#N/A,FALSE,"Monthinput"}</definedName>
    <definedName name="rt" localSheetId="4" hidden="1">{"Minpmon",#N/A,FALSE,"Monthinput"}</definedName>
    <definedName name="rt" hidden="1">{"Minpmon",#N/A,FALSE,"Monthinput"}</definedName>
    <definedName name="rte" localSheetId="5" hidden="1">{"Riqfin97",#N/A,FALSE,"Tran";"Riqfinpro",#N/A,FALSE,"Tran"}</definedName>
    <definedName name="rte" localSheetId="4" hidden="1">{"Riqfin97",#N/A,FALSE,"Tran";"Riqfinpro",#N/A,FALSE,"Tran"}</definedName>
    <definedName name="rte" hidden="1">{"Riqfin97",#N/A,FALSE,"Tran";"Riqfinpro",#N/A,FALSE,"Tran"}</definedName>
    <definedName name="rtre" localSheetId="5" hidden="1">{"Main Economic Indicators",#N/A,FALSE,"C"}</definedName>
    <definedName name="rtre" localSheetId="4" hidden="1">{"Main Economic Indicators",#N/A,FALSE,"C"}</definedName>
    <definedName name="rtre" hidden="1">{"Main Economic Indicators",#N/A,FALSE,"C"}</definedName>
    <definedName name="rtre1" localSheetId="5" hidden="1">{"Main Economic Indicators",#N/A,FALSE,"C"}</definedName>
    <definedName name="rtre1" localSheetId="4" hidden="1">{"Main Economic Indicators",#N/A,FALSE,"C"}</definedName>
    <definedName name="rtre1" hidden="1">{"Main Economic Indicators",#N/A,FALSE,"C"}</definedName>
    <definedName name="rty" localSheetId="5" hidden="1">{"Riqfin97",#N/A,FALSE,"Tran";"Riqfinpro",#N/A,FALSE,"Tran"}</definedName>
    <definedName name="rty" localSheetId="4" hidden="1">{"Riqfin97",#N/A,FALSE,"Tran";"Riqfinpro",#N/A,FALSE,"Tran"}</definedName>
    <definedName name="rty" hidden="1">{"Riqfin97",#N/A,FALSE,"Tran";"Riqfinpro",#N/A,FALSE,"Tran"}</definedName>
    <definedName name="RUIZ" localSheetId="5">#REF!</definedName>
    <definedName name="RUIZ" localSheetId="4">#REF!</definedName>
    <definedName name="RUIZ">#REF!</definedName>
    <definedName name="Rwvu.PLA2." localSheetId="5" hidden="1">'[53]COP FED'!#REF!</definedName>
    <definedName name="Rwvu.PLA2." localSheetId="4" hidden="1">'[53]COP FED'!#REF!</definedName>
    <definedName name="Rwvu.PLA2." hidden="1">'[53]COP FED'!#REF!</definedName>
    <definedName name="rx" localSheetId="5" hidden="1">#REF!</definedName>
    <definedName name="rx" localSheetId="4" hidden="1">#REF!</definedName>
    <definedName name="rx" hidden="1">#REF!</definedName>
    <definedName name="rXDR">[54]CIRRs!$C$109</definedName>
    <definedName name="s" localSheetId="5" hidden="1">{"Tab1",#N/A,FALSE,"P";"Tab2",#N/A,FALSE,"P"}</definedName>
    <definedName name="s" localSheetId="4" hidden="1">{"Tab1",#N/A,FALSE,"P";"Tab2",#N/A,FALSE,"P"}</definedName>
    <definedName name="s" hidden="1">{"Tab1",#N/A,FALSE,"P";"Tab2",#N/A,FALSE,"P"}</definedName>
    <definedName name="S_" localSheetId="5">#REF!</definedName>
    <definedName name="S_" localSheetId="4">#REF!</definedName>
    <definedName name="S_">#REF!</definedName>
    <definedName name="S_1A" localSheetId="5">#REF!</definedName>
    <definedName name="S_1A" localSheetId="4">#REF!</definedName>
    <definedName name="S_1A">#REF!</definedName>
    <definedName name="SA_Tab" localSheetId="5">#REF!</definedName>
    <definedName name="SA_Tab" localSheetId="4">#REF!</definedName>
    <definedName name="SA_Tab">#REF!</definedName>
    <definedName name="sad" localSheetId="5" hidden="1">{"Riqfin97",#N/A,FALSE,"Tran";"Riqfinpro",#N/A,FALSE,"Tran"}</definedName>
    <definedName name="sad" localSheetId="4" hidden="1">{"Riqfin97",#N/A,FALSE,"Tran";"Riqfinpro",#N/A,FALSE,"Tran"}</definedName>
    <definedName name="sad" hidden="1">{"Riqfin97",#N/A,FALSE,"Tran";"Riqfinpro",#N/A,FALSE,"Tran"}</definedName>
    <definedName name="Salida_Recimp98" localSheetId="5">#REF!</definedName>
    <definedName name="Salida_Recimp98" localSheetId="4">#REF!</definedName>
    <definedName name="Salida_Recimp98">#REF!</definedName>
    <definedName name="Salida_Recimp99" localSheetId="5">#REF!</definedName>
    <definedName name="Salida_Recimp99" localSheetId="4">#REF!</definedName>
    <definedName name="Salida_Recimp99">#REF!</definedName>
    <definedName name="SALO" localSheetId="5">#REF!</definedName>
    <definedName name="SALO" localSheetId="4">#REF!</definedName>
    <definedName name="SALO">#REF!</definedName>
    <definedName name="SAR" localSheetId="4">#REF!</definedName>
    <definedName name="SAR">#REF!</definedName>
    <definedName name="sbn">#REF!</definedName>
    <definedName name="Scale" localSheetId="4">#REF!</definedName>
    <definedName name="Scale">#REF!</definedName>
    <definedName name="ScaleLabel" localSheetId="4">#REF!</definedName>
    <definedName name="ScaleLabel">#REF!</definedName>
    <definedName name="ScaleMultiplier" localSheetId="4">#REF!</definedName>
    <definedName name="ScaleMultiplier">#REF!</definedName>
    <definedName name="ScaleType" localSheetId="4">#REF!</definedName>
    <definedName name="ScaleType">#REF!</definedName>
    <definedName name="SCEN2">'[148]BOP Summary'!$AU$1</definedName>
    <definedName name="SCHILL" localSheetId="5">#REF!</definedName>
    <definedName name="SCHILL" localSheetId="4">#REF!</definedName>
    <definedName name="SCHILL">#REF!</definedName>
    <definedName name="SCHILL1" localSheetId="5">#REF!</definedName>
    <definedName name="SCHILL1" localSheetId="4">#REF!</definedName>
    <definedName name="SCHILL1">#REF!</definedName>
    <definedName name="SCOTT1" localSheetId="5">#REF!</definedName>
    <definedName name="SCOTT1" localSheetId="4">#REF!</definedName>
    <definedName name="SCOTT1">#REF!</definedName>
    <definedName name="sd" localSheetId="4">#REF!</definedName>
    <definedName name="sd">#REF!</definedName>
    <definedName name="sdfsdfsdfsd" localSheetId="5" hidden="1">{"Riqfin97",#N/A,FALSE,"Tran";"Riqfinpro",#N/A,FALSE,"Tran"}</definedName>
    <definedName name="sdfsdfsdfsd" localSheetId="4" hidden="1">{"Riqfin97",#N/A,FALSE,"Tran";"Riqfinpro",#N/A,FALSE,"Tran"}</definedName>
    <definedName name="sdfsdfsdfsd" hidden="1">{"Riqfin97",#N/A,FALSE,"Tran";"Riqfinpro",#N/A,FALSE,"Tran"}</definedName>
    <definedName name="sdr" localSheetId="5" hidden="1">{"Riqfin97",#N/A,FALSE,"Tran";"Riqfinpro",#N/A,FALSE,"Tran"}</definedName>
    <definedName name="sdr" localSheetId="4" hidden="1">{"Riqfin97",#N/A,FALSE,"Tran";"Riqfinpro",#N/A,FALSE,"Tran"}</definedName>
    <definedName name="sdr" hidden="1">{"Riqfin97",#N/A,FALSE,"Tran";"Riqfinpro",#N/A,FALSE,"Tran"}</definedName>
    <definedName name="sds_gdp_exp_lari" localSheetId="5">#REF!</definedName>
    <definedName name="sds_gdp_exp_lari" localSheetId="4">#REF!</definedName>
    <definedName name="sds_gdp_exp_lari">#REF!</definedName>
    <definedName name="sds_gdp_origin" localSheetId="5">#REF!</definedName>
    <definedName name="sds_gdp_origin" localSheetId="4">#REF!</definedName>
    <definedName name="sds_gdp_origin">#REF!</definedName>
    <definedName name="sds_gpd_exp_gdp" localSheetId="5">#REF!</definedName>
    <definedName name="sds_gpd_exp_gdp" localSheetId="4">#REF!</definedName>
    <definedName name="sds_gpd_exp_gdp">#REF!</definedName>
    <definedName name="sdsd" localSheetId="5" hidden="1">'[94]Fax a enviar'!#REF!</definedName>
    <definedName name="sdsd" localSheetId="4" hidden="1">'[94]Fax a enviar'!#REF!</definedName>
    <definedName name="sdsd" hidden="1">'[94]Fax a enviar'!#REF!</definedName>
    <definedName name="sdsds" localSheetId="5" hidden="1">#REF!</definedName>
    <definedName name="sdsds" localSheetId="4" hidden="1">#REF!</definedName>
    <definedName name="sdsds" hidden="1">#REF!</definedName>
    <definedName name="SECIND" localSheetId="5">#REF!</definedName>
    <definedName name="SECIND" localSheetId="4">#REF!</definedName>
    <definedName name="SECIND">#REF!</definedName>
    <definedName name="SECTORES" localSheetId="5">[134]SPNF!#REF!</definedName>
    <definedName name="SECTORES" localSheetId="4">[134]SPNF!#REF!</definedName>
    <definedName name="SECTORES">[134]SPNF!#REF!</definedName>
    <definedName name="seguimiento" localSheetId="5">#REF!</definedName>
    <definedName name="seguimiento" localSheetId="4">#REF!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5">#REF!</definedName>
    <definedName name="sei" localSheetId="4">#REF!</definedName>
    <definedName name="sei">#REF!</definedName>
    <definedName name="SEK" localSheetId="5">#REF!</definedName>
    <definedName name="SEK" localSheetId="4">#REF!</definedName>
    <definedName name="SEK">#REF!</definedName>
    <definedName name="Selected_Economic_and_Financial_Indicators" localSheetId="5">#REF!</definedName>
    <definedName name="Selected_Economic_and_Financial_Indicators" localSheetId="4">#REF!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5">#REF!</definedName>
    <definedName name="SEP._89" localSheetId="4">#REF!</definedName>
    <definedName name="SEP._89">#REF!</definedName>
    <definedName name="ser" localSheetId="5" hidden="1">{"Riqfin97",#N/A,FALSE,"Tran";"Riqfinpro",#N/A,FALSE,"Tran"}</definedName>
    <definedName name="ser" localSheetId="4" hidden="1">{"Riqfin97",#N/A,FALSE,"Tran";"Riqfinpro",#N/A,FALSE,"Tran"}</definedName>
    <definedName name="ser" hidden="1">{"Riqfin97",#N/A,FALSE,"Tran";"Riqfinpro",#N/A,FALSE,"Tran"}</definedName>
    <definedName name="SHEET_A._Contents_and_file_description" localSheetId="5">#REF!</definedName>
    <definedName name="SHEET_A._Contents_and_file_description" localSheetId="4">#REF!</definedName>
    <definedName name="SHEET_A._Contents_and_file_description">#REF!</definedName>
    <definedName name="SHEET_B._DATA_FROM_TO_OTHER_FILES" localSheetId="5">#REF!</definedName>
    <definedName name="SHEET_B._DATA_FROM_TO_OTHER_FILES" localSheetId="4">#REF!</definedName>
    <definedName name="SHEET_B._DATA_FROM_TO_OTHER_FILES">#REF!</definedName>
    <definedName name="SHEET_C._RAW_DATA1" localSheetId="5">#REF!</definedName>
    <definedName name="SHEET_C._RAW_DATA1" localSheetId="4">#REF!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5">#REF!</definedName>
    <definedName name="SID" localSheetId="4">#REF!</definedName>
    <definedName name="SID">#REF!</definedName>
    <definedName name="SIDXGOB">'[88]SFISCAL-MOD'!$A$146:$IV$146</definedName>
    <definedName name="SING" localSheetId="5">#REF!</definedName>
    <definedName name="SING" localSheetId="4">#REF!</definedName>
    <definedName name="SING">#REF!</definedName>
    <definedName name="SING1" localSheetId="5">#REF!</definedName>
    <definedName name="SING1" localSheetId="4">#REF!</definedName>
    <definedName name="SING1">#REF!</definedName>
    <definedName name="SISBANCARIO" localSheetId="5">#REF!</definedName>
    <definedName name="SISBANCARIO" localSheetId="4">#REF!</definedName>
    <definedName name="SISBANCARIO">#REF!</definedName>
    <definedName name="sisfin1">#REF!</definedName>
    <definedName name="sisfin2">#REF!</definedName>
    <definedName name="SISTEMA_BANCARIO_NACIONAL">#REF!</definedName>
    <definedName name="sksksksk">#REF!</definedName>
    <definedName name="snp" localSheetId="4">'[128]Credit ratings on 1st issues'!#REF!</definedName>
    <definedName name="snp">'[128]Credit ratings on 1st issues'!#REF!</definedName>
    <definedName name="SOL">[64]SOLVENCIA!$D$5</definedName>
    <definedName name="Solvencia">'[52]Ranking Bancario'!$B$4:$F$54</definedName>
    <definedName name="SortRange" localSheetId="5">#REF!</definedName>
    <definedName name="SortRange" localSheetId="4">#REF!</definedName>
    <definedName name="SortRange">#REF!</definedName>
    <definedName name="SP" localSheetId="5">#REF!</definedName>
    <definedName name="SP" localSheetId="4">#REF!</definedName>
    <definedName name="SP">#REF!</definedName>
    <definedName name="Spain_wt">'[69]OECD wgt'!$B$31</definedName>
    <definedName name="SPG" localSheetId="5">#REF!</definedName>
    <definedName name="SPG" localSheetId="4">#REF!</definedName>
    <definedName name="SPG">#REF!</definedName>
    <definedName name="SPN">#N/A</definedName>
    <definedName name="spnf" localSheetId="4">'[133]SPNF Acuerdo Incl. Int.'!spnf</definedName>
    <definedName name="spnf">'[133]SPNF Acuerdo Incl. Int.'!spnf</definedName>
    <definedName name="Spread_Between_Highest_and_Lowest_Rates">'[70]Inter-Bank'!$N$5</definedName>
    <definedName name="SPSS" localSheetId="5">#REF!</definedName>
    <definedName name="SPSS" localSheetId="4">#REF!</definedName>
    <definedName name="SPSS">#REF!</definedName>
    <definedName name="SRTable" localSheetId="5">#REF!</definedName>
    <definedName name="SRTable" localSheetId="4">#REF!</definedName>
    <definedName name="SRTable">#REF!</definedName>
    <definedName name="srtable1" localSheetId="5">#REF!</definedName>
    <definedName name="srtable1" localSheetId="4">#REF!</definedName>
    <definedName name="srtable1">#REF!</definedName>
    <definedName name="srtbl">#REF!</definedName>
    <definedName name="SS">[149]IMATA!$B$45:$B$108</definedName>
    <definedName name="SSperc" localSheetId="5">#REF!</definedName>
    <definedName name="SSperc" localSheetId="4">#REF!</definedName>
    <definedName name="SSperc">#REF!</definedName>
    <definedName name="sss" localSheetId="5" hidden="1">{"Minpmon",#N/A,FALSE,"Monthinput"}</definedName>
    <definedName name="sss" localSheetId="4" hidden="1">{"Minpmon",#N/A,FALSE,"Monthinput"}</definedName>
    <definedName name="sss" hidden="1">{"Minpmon",#N/A,FALSE,"Monthinput"}</definedName>
    <definedName name="ssss" localSheetId="5" hidden="1">{"Riqfin97",#N/A,FALSE,"Tran";"Riqfinpro",#N/A,FALSE,"Tran"}</definedName>
    <definedName name="ssss" localSheetId="4" hidden="1">{"Riqfin97",#N/A,FALSE,"Tran";"Riqfinpro",#N/A,FALSE,"Tran"}</definedName>
    <definedName name="ssss" hidden="1">{"Riqfin97",#N/A,FALSE,"Tran";"Riqfinpro",#N/A,FALSE,"Tran"}</definedName>
    <definedName name="ssssss">#N/A</definedName>
    <definedName name="Staff" localSheetId="5">#REF!</definedName>
    <definedName name="Staff" localSheetId="4">#REF!</definedName>
    <definedName name="Staff">#REF!</definedName>
    <definedName name="staffrp" localSheetId="5">#REF!</definedName>
    <definedName name="staffrp" localSheetId="4">#REF!</definedName>
    <definedName name="staffrp">#REF!</definedName>
    <definedName name="START" localSheetId="5">#REF!</definedName>
    <definedName name="START" localSheetId="4">#REF!</definedName>
    <definedName name="START">#REF!</definedName>
    <definedName name="StartPosition" localSheetId="4">#REF!</definedName>
    <definedName name="StartPosition">#REF!</definedName>
    <definedName name="STFQTAB" localSheetId="4">#REF!</definedName>
    <definedName name="STFQTAB">#REF!</definedName>
    <definedName name="STOCK">[138]STOCK!$D$4:$K$69</definedName>
    <definedName name="stocksumm" localSheetId="5">#REF!</definedName>
    <definedName name="stocksumm" localSheetId="4">#REF!</definedName>
    <definedName name="stocksumm">#REF!</definedName>
    <definedName name="STOP" localSheetId="5">#REF!</definedName>
    <definedName name="STOP" localSheetId="4">#REF!</definedName>
    <definedName name="STOP">#REF!</definedName>
    <definedName name="STTAB4" localSheetId="5">#REF!</definedName>
    <definedName name="STTAB4" localSheetId="4">#REF!</definedName>
    <definedName name="STTAB4">#REF!</definedName>
    <definedName name="SUM">[12]BoP!$E$313:$BE$365</definedName>
    <definedName name="SUMA_FIJA_FINANCIADA_CON__LA_COPARTICIPACION_FEDERAL_DE_NACION__LEY_N__23621_ART._1">[4]C!$B$19:$N$19</definedName>
    <definedName name="SUMGDP" localSheetId="5">[116]NA!#REF!</definedName>
    <definedName name="SUMGDP" localSheetId="4">[116]NA!#REF!</definedName>
    <definedName name="SUMGDP">[116]NA!#REF!</definedName>
    <definedName name="SUMTAB">[150]CPI:NA!$A$272:$R$990</definedName>
    <definedName name="SUPLI" localSheetId="5">#REF!</definedName>
    <definedName name="SUPLI" localSheetId="4">#REF!</definedName>
    <definedName name="SUPLI">#REF!</definedName>
    <definedName name="SUPLIDORES" localSheetId="5">#REF!</definedName>
    <definedName name="SUPLIDORES" localSheetId="4">#REF!</definedName>
    <definedName name="SUPLIDORES">#REF!</definedName>
    <definedName name="SUPPLY">[82]MONTHLY!$A$87:$Q$193</definedName>
    <definedName name="SUPPLY2">[82]MONTHLY!$A$422:$Z$477</definedName>
    <definedName name="SUPUES" localSheetId="5">#REF!</definedName>
    <definedName name="SUPUES" localSheetId="4">#REF!</definedName>
    <definedName name="SUPUES">#REF!</definedName>
    <definedName name="supuestos" localSheetId="5">#REF!</definedName>
    <definedName name="supuestos" localSheetId="4">#REF!</definedName>
    <definedName name="supuestos">#REF!</definedName>
    <definedName name="swe" localSheetId="5" hidden="1">{"Tab1",#N/A,FALSE,"P";"Tab2",#N/A,FALSE,"P"}</definedName>
    <definedName name="swe" localSheetId="4" hidden="1">{"Tab1",#N/A,FALSE,"P";"Tab2",#N/A,FALSE,"P"}</definedName>
    <definedName name="swe" hidden="1">{"Tab1",#N/A,FALSE,"P";"Tab2",#N/A,FALSE,"P"}</definedName>
    <definedName name="Sweden_wt">'[69]OECD wgt'!$B$32</definedName>
    <definedName name="SwitchColor" localSheetId="5">#REF!</definedName>
    <definedName name="SwitchColor" localSheetId="4">#REF!</definedName>
    <definedName name="SwitchColor">#REF!</definedName>
    <definedName name="Switzerland_wt">'[69]OECD wgt'!$B$33</definedName>
    <definedName name="Swvu.PLA1." localSheetId="5" hidden="1">'[53]COP FED'!#REF!</definedName>
    <definedName name="Swvu.PLA1." localSheetId="4" hidden="1">'[53]COP FED'!#REF!</definedName>
    <definedName name="Swvu.PLA1." hidden="1">'[53]COP FED'!#REF!</definedName>
    <definedName name="Swvu.PLA2." hidden="1">'[53]COP FED'!$A$1:$N$49</definedName>
    <definedName name="sxc" localSheetId="5" hidden="1">{"Riqfin97",#N/A,FALSE,"Tran";"Riqfinpro",#N/A,FALSE,"Tran"}</definedName>
    <definedName name="sxc" localSheetId="4" hidden="1">{"Riqfin97",#N/A,FALSE,"Tran";"Riqfinpro",#N/A,FALSE,"Tran"}</definedName>
    <definedName name="sxc" hidden="1">{"Riqfin97",#N/A,FALSE,"Tran";"Riqfinpro",#N/A,FALSE,"Tran"}</definedName>
    <definedName name="sxe" localSheetId="5" hidden="1">{"Riqfin97",#N/A,FALSE,"Tran";"Riqfinpro",#N/A,FALSE,"Tran"}</definedName>
    <definedName name="sxe" localSheetId="4" hidden="1">{"Riqfin97",#N/A,FALSE,"Tran";"Riqfinpro",#N/A,FALSE,"Tran"}</definedName>
    <definedName name="sxe" hidden="1">{"Riqfin97",#N/A,FALSE,"Tran";"Riqfinpro",#N/A,FALSE,"Tran"}</definedName>
    <definedName name="t" localSheetId="5" hidden="1">{"Minpmon",#N/A,FALSE,"Monthinput"}</definedName>
    <definedName name="t" localSheetId="4" hidden="1">{"Minpmon",#N/A,FALSE,"Monthinput"}</definedName>
    <definedName name="t" hidden="1">{"Minpmon",#N/A,FALSE,"Monthinput"}</definedName>
    <definedName name="Tab_2" localSheetId="5">#REF!</definedName>
    <definedName name="Tab_2" localSheetId="4">#REF!</definedName>
    <definedName name="Tab_2">#REF!</definedName>
    <definedName name="Tab_Assumptions" localSheetId="5">#REF!</definedName>
    <definedName name="Tab_Assumptions" localSheetId="4">#REF!</definedName>
    <definedName name="Tab_Assumptions">#REF!</definedName>
    <definedName name="Tab_results" localSheetId="5">#REF!</definedName>
    <definedName name="Tab_results" localSheetId="4">#REF!</definedName>
    <definedName name="Tab_results">#REF!</definedName>
    <definedName name="Tab1_A">#REF!</definedName>
    <definedName name="Tab1_B">#REF!</definedName>
    <definedName name="tab1a">#REF!</definedName>
    <definedName name="tab1b">#REF!</definedName>
    <definedName name="TAB1CK">#REF!</definedName>
    <definedName name="Tab2_DSA">[151]Output_1!#REF!</definedName>
    <definedName name="Tab25a" localSheetId="5">#REF!</definedName>
    <definedName name="Tab25a" localSheetId="4">#REF!</definedName>
    <definedName name="Tab25a">#REF!</definedName>
    <definedName name="Tab25b" localSheetId="5">#REF!</definedName>
    <definedName name="Tab25b" localSheetId="4">#REF!</definedName>
    <definedName name="Tab25b">#REF!</definedName>
    <definedName name="TAB2A" localSheetId="5">#REF!</definedName>
    <definedName name="TAB2A" localSheetId="4">#REF!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5">#REF!</definedName>
    <definedName name="tab6BCU" localSheetId="4">#REF!</definedName>
    <definedName name="tab6BCU">#REF!</definedName>
    <definedName name="TAB6C" localSheetId="5">#REF!</definedName>
    <definedName name="TAB6C" localSheetId="4">#REF!</definedName>
    <definedName name="TAB6C">#REF!</definedName>
    <definedName name="TAB7A" localSheetId="5">#REF!</definedName>
    <definedName name="TAB7A" localSheetId="4">#REF!</definedName>
    <definedName name="TAB7A">#REF!</definedName>
    <definedName name="tab7DGI">#REF!</definedName>
    <definedName name="Tabasic">#REF!</definedName>
    <definedName name="Tabe" localSheetId="4">#REF!</definedName>
    <definedName name="Tabe">#REF!</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localSheetId="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5">#REF!</definedName>
    <definedName name="Table" localSheetId="4">#REF!</definedName>
    <definedName name="Table">#REF!</definedName>
    <definedName name="Table__47">[152]RED47!$A$1:$I$53</definedName>
    <definedName name="TABLE_1">'[153]150dp'!$A$3:$K$94</definedName>
    <definedName name="Table_16.__Guatemala__National_Accounts_at_Current_Prices" localSheetId="5">#REF!</definedName>
    <definedName name="Table_16.__Guatemala__National_Accounts_at_Current_Prices" localSheetId="4">#REF!</definedName>
    <definedName name="Table_16.__Guatemala__National_Accounts_at_Current_Prices">#REF!</definedName>
    <definedName name="Table_2._Country_X___Public_Sector_Financing_1" localSheetId="5">#REF!</definedName>
    <definedName name="Table_2._Country_X___Public_Sector_Financing_1" localSheetId="4">#REF!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4">#REF!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4">#REF!</definedName>
    <definedName name="Table_Template">#REF!</definedName>
    <definedName name="table1" localSheetId="4">#REF!</definedName>
    <definedName name="table1">#REF!</definedName>
    <definedName name="table10">'[153]150dp'!$A$1:$F$58</definedName>
    <definedName name="table11" localSheetId="5">#REF!</definedName>
    <definedName name="table11" localSheetId="4">#REF!</definedName>
    <definedName name="table11">#REF!</definedName>
    <definedName name="table11?" localSheetId="5">#REF!</definedName>
    <definedName name="table11?" localSheetId="4">#REF!</definedName>
    <definedName name="table11?">#REF!</definedName>
    <definedName name="table12" localSheetId="5">#REF!</definedName>
    <definedName name="table12" localSheetId="4">#REF!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4">#REF!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'[154]Table 8'!$A$3:$K$61</definedName>
    <definedName name="table4" localSheetId="5">#REF!</definedName>
    <definedName name="table4" localSheetId="4">#REF!</definedName>
    <definedName name="table4">#REF!</definedName>
    <definedName name="table41" localSheetId="5">#REF!</definedName>
    <definedName name="table41" localSheetId="4">#REF!</definedName>
    <definedName name="table41">#REF!</definedName>
    <definedName name="Table5" localSheetId="5">[155]Stfrprtables!#REF!</definedName>
    <definedName name="Table5" localSheetId="4">[155]Stfrprtables!#REF!</definedName>
    <definedName name="Table5">[155]Stfrprtables!#REF!</definedName>
    <definedName name="table6" localSheetId="5">#REF!</definedName>
    <definedName name="table6" localSheetId="4">#REF!</definedName>
    <definedName name="table6">#REF!</definedName>
    <definedName name="table7" localSheetId="5">#REF!</definedName>
    <definedName name="table7" localSheetId="4">#REF!</definedName>
    <definedName name="table7">#REF!</definedName>
    <definedName name="Table8">'[48]shared data'!$A$1:$E$32</definedName>
    <definedName name="table9" localSheetId="5">#REF!</definedName>
    <definedName name="table9" localSheetId="4">#REF!</definedName>
    <definedName name="table9">#REF!</definedName>
    <definedName name="TableA" localSheetId="5">#REF!</definedName>
    <definedName name="TableA" localSheetId="4">#REF!</definedName>
    <definedName name="TableA">#REF!</definedName>
    <definedName name="TableB1" localSheetId="5">#REF!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breal">#REF!</definedName>
    <definedName name="TAME">#REF!</definedName>
    <definedName name="TASA" localSheetId="4">#REF!</definedName>
    <definedName name="TASA">#REF!</definedName>
    <definedName name="TASAS" localSheetId="4">#REF!</definedName>
    <definedName name="TASAS">#REF!</definedName>
    <definedName name="Tasas_Interes_06R">[156]A!$A$1:$T$54</definedName>
    <definedName name="Tbl_GFN">[157]Table_GEF!$B$2:$T$53</definedName>
    <definedName name="tblChecks">[109]ErrCheck!$A$3:$E$5</definedName>
    <definedName name="tblLinks">[109]Links!$A$4:$F$33</definedName>
    <definedName name="tc">#VALUE!</definedName>
    <definedName name="TCN">[88]SREAL!A$158</definedName>
    <definedName name="TD" localSheetId="5">#REF!</definedName>
    <definedName name="TD" localSheetId="4">#REF!</definedName>
    <definedName name="TD">#REF!</definedName>
    <definedName name="TD1A" localSheetId="5">#REF!</definedName>
    <definedName name="TD1A" localSheetId="4">#REF!</definedName>
    <definedName name="TD1A">#REF!</definedName>
    <definedName name="TDATE" localSheetId="5">#REF!</definedName>
    <definedName name="TDATE" localSheetId="4">#REF!</definedName>
    <definedName name="TDATE">#REF!</definedName>
    <definedName name="teetwetw" localSheetId="4" hidden="1">#REF!</definedName>
    <definedName name="teetwetw" hidden="1">#REF!</definedName>
    <definedName name="TELAS" localSheetId="4">#REF!</definedName>
    <definedName name="TELAS">#REF!</definedName>
    <definedName name="Template_Table" localSheetId="4">#REF!</definedName>
    <definedName name="Template_Table">#REF!</definedName>
    <definedName name="terte" localSheetId="4" hidden="1">#REF!</definedName>
    <definedName name="terte" hidden="1">#REF!</definedName>
    <definedName name="tete" localSheetId="4" hidden="1">#REF!</definedName>
    <definedName name="tete" hidden="1">#REF!</definedName>
    <definedName name="tetetwe" localSheetId="5" hidden="1">'[100]Fax a enviar'!#REF!</definedName>
    <definedName name="tetetwe" localSheetId="4" hidden="1">'[100]Fax a enviar'!#REF!</definedName>
    <definedName name="tetetwe" hidden="1">'[100]Fax a enviar'!#REF!</definedName>
    <definedName name="TEXTO1" localSheetId="5">#REF!</definedName>
    <definedName name="TEXTO1" localSheetId="4">#REF!</definedName>
    <definedName name="TEXTO1">#REF!</definedName>
    <definedName name="TEXTO2" localSheetId="5">#REF!</definedName>
    <definedName name="TEXTO2" localSheetId="4">#REF!</definedName>
    <definedName name="TEXTO2">#REF!</definedName>
    <definedName name="textToday" localSheetId="5">#REF!</definedName>
    <definedName name="textToday" localSheetId="4">#REF!</definedName>
    <definedName name="textToday">#REF!</definedName>
    <definedName name="TIPOCAMBIO" localSheetId="4">#REF!</definedName>
    <definedName name="TIPOCAMBIO">#REF!</definedName>
    <definedName name="TITLES" localSheetId="4">#REF!</definedName>
    <definedName name="TITLES">#REF!</definedName>
    <definedName name="TítuloDeColumna1" localSheetId="4">#REF!</definedName>
    <definedName name="TítuloDeColumna1">#REF!</definedName>
    <definedName name="TítuloDeColumna2" localSheetId="4">#REF!</definedName>
    <definedName name="TítuloDeColumna2">#REF!</definedName>
    <definedName name="títulos">#REF!</definedName>
    <definedName name="_xlnm.Print_Titles" localSheetId="4">#REF!</definedName>
    <definedName name="_xlnm.Print_Titles">#REF!</definedName>
    <definedName name="tj" localSheetId="5" hidden="1">{"Riqfin97",#N/A,FALSE,"Tran";"Riqfinpro",#N/A,FALSE,"Tran"}</definedName>
    <definedName name="tj" localSheetId="4" hidden="1">{"Riqfin97",#N/A,FALSE,"Tran";"Riqfinpro",#N/A,FALSE,"Tran"}</definedName>
    <definedName name="tj" hidden="1">{"Riqfin97",#N/A,FALSE,"Tran";"Riqfinpro",#N/A,FALSE,"Tran"}</definedName>
    <definedName name="tjutju" hidden="1">'[94]Fax a enviar'!#REF!</definedName>
    <definedName name="TM" localSheetId="5">#REF!</definedName>
    <definedName name="TM" localSheetId="4">#REF!</definedName>
    <definedName name="TM">#REF!</definedName>
    <definedName name="TM_D" localSheetId="5">#REF!</definedName>
    <definedName name="TM_D" localSheetId="4">#REF!</definedName>
    <definedName name="TM_D">#REF!</definedName>
    <definedName name="TM_DPCH" localSheetId="5">#REF!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[78]Q5!$E$23:$AH$23</definedName>
    <definedName name="TMG_DPCH" localSheetId="5">#REF!</definedName>
    <definedName name="TMG_DPCH" localSheetId="4">#REF!</definedName>
    <definedName name="TMG_DPCH">#REF!</definedName>
    <definedName name="TMG_R" localSheetId="5">#REF!</definedName>
    <definedName name="TMG_R" localSheetId="4">#REF!</definedName>
    <definedName name="TMG_R">#REF!</definedName>
    <definedName name="TMG_RPCH" localSheetId="5">#REF!</definedName>
    <definedName name="TMG_RPCH" localSheetId="4">#REF!</definedName>
    <definedName name="TMG_RPCH">#REF!</definedName>
    <definedName name="TMGO">#N/A</definedName>
    <definedName name="TMGO_D" localSheetId="5">#REF!</definedName>
    <definedName name="TMGO_D" localSheetId="4">#REF!</definedName>
    <definedName name="TMGO_D">#REF!</definedName>
    <definedName name="TMGO_DPCH" localSheetId="5">#REF!</definedName>
    <definedName name="TMGO_DPCH" localSheetId="4">#REF!</definedName>
    <definedName name="TMGO_DPCH">#REF!</definedName>
    <definedName name="TMGO_R" localSheetId="5">#REF!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NAME">#REF!</definedName>
    <definedName name="tnt">#N/A</definedName>
    <definedName name="TNTmar">#N/A</definedName>
    <definedName name="tntoct">#N/A</definedName>
    <definedName name="TOC" localSheetId="5">#REF!</definedName>
    <definedName name="TOC" localSheetId="4">#REF!</definedName>
    <definedName name="TOC">#REF!</definedName>
    <definedName name="TODO">[158]BCC!$A$1:$N$821,[158]BCC!$A$822:$N$1624</definedName>
    <definedName name="TOT00" localSheetId="5">#REF!</definedName>
    <definedName name="TOT00" localSheetId="4">#REF!</definedName>
    <definedName name="TOT00">#REF!</definedName>
    <definedName name="TOTAL" localSheetId="5">#REF!</definedName>
    <definedName name="TOTAL" localSheetId="4">#REF!</definedName>
    <definedName name="TOTAL">#REF!</definedName>
    <definedName name="TOWEO" localSheetId="5">#REF!</definedName>
    <definedName name="TOWEO" localSheetId="4">#REF!</definedName>
    <definedName name="TOWEO">#REF!</definedName>
    <definedName name="Trade" localSheetId="4">#REF!</definedName>
    <definedName name="Trade">#REF!</definedName>
    <definedName name="TRADE3" localSheetId="4">[20]Trade!#REF!</definedName>
    <definedName name="TRADE3">[20]Trade!#REF!</definedName>
    <definedName name="trans" localSheetId="5">#REF!</definedName>
    <definedName name="trans" localSheetId="4">#REF!</definedName>
    <definedName name="trans">#REF!</definedName>
    <definedName name="TransChoice" localSheetId="5">OFFSET(TransList,0,0,COUNTA(TransList),1)</definedName>
    <definedName name="TransChoice" localSheetId="4">OFFSET(TransList,0,0,COUNTA(TransList),1)</definedName>
    <definedName name="TransChoice">OFFSET(TransList,0,0,COUNTA(TransList),1)</definedName>
    <definedName name="Transfer_check" localSheetId="5">#REF!</definedName>
    <definedName name="Transfer_check" localSheetId="4">#REF!</definedName>
    <definedName name="Transfer_check">#REF!</definedName>
    <definedName name="TRANSFERENCIA" localSheetId="4">[79]!TRANSFERENCIA</definedName>
    <definedName name="TRANSFERENCIA">[79]!TRANSFERENCIA</definedName>
    <definedName name="TRANSFERENCIA_DE_SERVICIOS__LEY_N__24049_Y_COMPLEMENTARIAS">[4]C!$B$14:$N$14</definedName>
    <definedName name="TRANSNAVE" localSheetId="5">#REF!</definedName>
    <definedName name="TRANSNAVE" localSheetId="4">#REF!</definedName>
    <definedName name="TRANSNAVE">#REF!</definedName>
    <definedName name="transp">#N/A</definedName>
    <definedName name="transporte">#N/A</definedName>
    <definedName name="TRAS">#N/A</definedName>
    <definedName name="trert" localSheetId="5" hidden="1">'[100]Fax a enviar'!#REF!</definedName>
    <definedName name="trert" localSheetId="4" hidden="1">'[100]Fax a enviar'!#REF!</definedName>
    <definedName name="trert" hidden="1">'[100]Fax a enviar'!#REF!</definedName>
    <definedName name="TRIGO" localSheetId="5">#REF!</definedName>
    <definedName name="TRIGO" localSheetId="4">#REF!</definedName>
    <definedName name="TRIGO">#REF!</definedName>
    <definedName name="Trim">[127]Codigos!$A$5:$E$11</definedName>
    <definedName name="trim9702" localSheetId="5">[159]bop1!#REF!</definedName>
    <definedName name="trim9702" localSheetId="4">[159]bop1!#REF!</definedName>
    <definedName name="trim9702">[159]bop1!#REF!</definedName>
    <definedName name="trim9798990001" localSheetId="5">'[160]bop1datos rev'!#REF!</definedName>
    <definedName name="trim9798990001" localSheetId="4">'[160]bop1datos rev'!#REF!</definedName>
    <definedName name="trim9798990001">'[160]bop1datos rev'!#REF!</definedName>
    <definedName name="trimestres9902" localSheetId="5">[159]bop1!#REF!</definedName>
    <definedName name="trimestres9902" localSheetId="4">[159]bop1!#REF!</definedName>
    <definedName name="trimestres9902">[159]bop1!#REF!</definedName>
    <definedName name="trrtr" localSheetId="5" hidden="1">#REF!</definedName>
    <definedName name="trrtr" localSheetId="4" hidden="1">#REF!</definedName>
    <definedName name="trrtr" hidden="1">#REF!</definedName>
    <definedName name="trtert" localSheetId="5" hidden="1">'[100]Fax a enviar'!#REF!</definedName>
    <definedName name="trtert" localSheetId="4" hidden="1">'[100]Fax a enviar'!#REF!</definedName>
    <definedName name="trtert" hidden="1">'[100]Fax a enviar'!#REF!</definedName>
    <definedName name="trtr" localSheetId="5" hidden="1">'[100]Fax a enviar'!#REF!</definedName>
    <definedName name="trtr" localSheetId="4" hidden="1">'[100]Fax a enviar'!#REF!</definedName>
    <definedName name="trtr" hidden="1">'[100]Fax a enviar'!#REF!</definedName>
    <definedName name="tt" localSheetId="5">#REF!</definedName>
    <definedName name="tt" localSheetId="4">#REF!</definedName>
    <definedName name="tt">#REF!</definedName>
    <definedName name="tta" localSheetId="5">#REF!</definedName>
    <definedName name="tta" localSheetId="4">#REF!</definedName>
    <definedName name="tta">#REF!</definedName>
    <definedName name="ttaa" localSheetId="5">#REF!</definedName>
    <definedName name="ttaa" localSheetId="4">#REF!</definedName>
    <definedName name="ttaa">#REF!</definedName>
    <definedName name="ttetet" localSheetId="5" hidden="1">'[100]Fax a enviar'!#REF!</definedName>
    <definedName name="ttetet" localSheetId="4" hidden="1">'[100]Fax a enviar'!#REF!</definedName>
    <definedName name="ttetet" hidden="1">'[100]Fax a enviar'!#REF!</definedName>
    <definedName name="ttt" localSheetId="5" hidden="1">'[94]Fax a enviar'!#REF!</definedName>
    <definedName name="ttt" localSheetId="4" hidden="1">'[94]Fax a enviar'!#REF!</definedName>
    <definedName name="ttt" hidden="1">'[94]Fax a enviar'!#REF!</definedName>
    <definedName name="tttt" localSheetId="5" hidden="1">{"Tab1",#N/A,FALSE,"P";"Tab2",#N/A,FALSE,"P"}</definedName>
    <definedName name="tttt" localSheetId="4" hidden="1">{"Tab1",#N/A,FALSE,"P";"Tab2",#N/A,FALSE,"P"}</definedName>
    <definedName name="tttt" hidden="1">{"Tab1",#N/A,FALSE,"P";"Tab2",#N/A,FALSE,"P"}</definedName>
    <definedName name="ttttt" hidden="1">[126]M!#REF!</definedName>
    <definedName name="twetwee" localSheetId="5" hidden="1">#REF!</definedName>
    <definedName name="twetwee" localSheetId="4" hidden="1">#REF!</definedName>
    <definedName name="twetwee" hidden="1">#REF!</definedName>
    <definedName name="TX" localSheetId="5">#REF!</definedName>
    <definedName name="TX" localSheetId="4">#REF!</definedName>
    <definedName name="TX">#REF!</definedName>
    <definedName name="TX_D" localSheetId="5">#REF!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#N/A</definedName>
    <definedName name="TXG_DPCH" localSheetId="5">#REF!</definedName>
    <definedName name="TXG_DPCH" localSheetId="4">#REF!</definedName>
    <definedName name="TXG_DPCH">#REF!</definedName>
    <definedName name="TXG_R" localSheetId="5">#REF!</definedName>
    <definedName name="TXG_R" localSheetId="4">#REF!</definedName>
    <definedName name="TXG_R">#REF!</definedName>
    <definedName name="TXG_RPCH" localSheetId="5">#REF!</definedName>
    <definedName name="TXG_RPCH" localSheetId="4">#REF!</definedName>
    <definedName name="TXG_RPCH">#REF!</definedName>
    <definedName name="TXGO">#N/A</definedName>
    <definedName name="TXGO_D" localSheetId="5">#REF!</definedName>
    <definedName name="TXGO_D" localSheetId="4">#REF!</definedName>
    <definedName name="TXGO_D">#REF!</definedName>
    <definedName name="TXGO_DPCH" localSheetId="5">#REF!</definedName>
    <definedName name="TXGO_DPCH" localSheetId="4">#REF!</definedName>
    <definedName name="TXGO_DPCH">#REF!</definedName>
    <definedName name="TXGO_R" localSheetId="5">#REF!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ty" localSheetId="5" hidden="1">{"Riqfin97",#N/A,FALSE,"Tran";"Riqfinpro",#N/A,FALSE,"Tran"}</definedName>
    <definedName name="ty" localSheetId="4" hidden="1">{"Riqfin97",#N/A,FALSE,"Tran";"Riqfinpro",#N/A,FALSE,"Tran"}</definedName>
    <definedName name="ty" hidden="1">{"Riqfin97",#N/A,FALSE,"Tran";"Riqfinpro",#N/A,FALSE,"Tran"}</definedName>
    <definedName name="UAED" localSheetId="5">#REF!</definedName>
    <definedName name="UAED" localSheetId="4">#REF!</definedName>
    <definedName name="UAED">#REF!</definedName>
    <definedName name="UAED1" localSheetId="5">#REF!</definedName>
    <definedName name="UAED1" localSheetId="4">#REF!</definedName>
    <definedName name="UAED1">#REF!</definedName>
    <definedName name="UC" localSheetId="5">#REF!</definedName>
    <definedName name="UC" localSheetId="4">#REF!</definedName>
    <definedName name="UC">#REF!</definedName>
    <definedName name="UC1A" localSheetId="4">#REF!</definedName>
    <definedName name="UC1A">#REF!</definedName>
    <definedName name="UCC">#REF!</definedName>
    <definedName name="UDCTA">#REF!</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'[69]OECD wgt'!$B$9</definedName>
    <definedName name="unemp_96Q3" localSheetId="5">#REF!</definedName>
    <definedName name="unemp_96Q3" localSheetId="4">#REF!</definedName>
    <definedName name="unemp_96Q3">#REF!</definedName>
    <definedName name="unemp_96Q4" localSheetId="5">#REF!</definedName>
    <definedName name="unemp_96Q4" localSheetId="4">#REF!</definedName>
    <definedName name="unemp_96Q4">#REF!</definedName>
    <definedName name="unemp_97Q1" localSheetId="5">#REF!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ON_FENOSA">#REF!</definedName>
    <definedName name="UnitsLabel" localSheetId="4">#REF!</definedName>
    <definedName name="UnitsLabel">#REF!</definedName>
    <definedName name="Universities">#REF!</definedName>
    <definedName name="Uruguay">'[161]SVI table'!$E$10:$L$73</definedName>
    <definedName name="US_1" localSheetId="5">OFFSET(#REF!,0,0,COUNT(#REF!),1)</definedName>
    <definedName name="US_1" localSheetId="4">OFFSET(#REF!,0,0,COUNT(#REF!),1)</definedName>
    <definedName name="US_1">OFFSET(#REF!,0,0,COUNT(#REF!),1)</definedName>
    <definedName name="US_2" localSheetId="4">OFFSET(#REF!,0,0,COUNT(#REF!),1)</definedName>
    <definedName name="US_2">OFFSET(#REF!,0,0,COUNT(#REF!),1)</definedName>
    <definedName name="USA_wt">'[69]OECD wgt'!$B$4</definedName>
    <definedName name="USavg" localSheetId="5">OFFSET(#REF!,0,0,COUNT(#REF!),1)</definedName>
    <definedName name="USavg" localSheetId="4">OFFSET(#REF!,0,0,COUNT(#REF!),1)</definedName>
    <definedName name="USavg">OFFSET(#REF!,0,0,COUNT(#REF!),1)</definedName>
    <definedName name="USCRUDE87" localSheetId="5">#REF!</definedName>
    <definedName name="USCRUDE87" localSheetId="4">#REF!</definedName>
    <definedName name="USCRUDE87">#REF!</definedName>
    <definedName name="USCRUDE88" localSheetId="5">#REF!</definedName>
    <definedName name="USCRUDE88" localSheetId="4">#REF!</definedName>
    <definedName name="USCRUDE88">#REF!</definedName>
    <definedName name="USD" localSheetId="5">#REF!</definedName>
    <definedName name="USD" localSheetId="4">#REF!</definedName>
    <definedName name="USD">#REF!</definedName>
    <definedName name="USDIST87" localSheetId="4">#REF!</definedName>
    <definedName name="USDIST87">#REF!</definedName>
    <definedName name="USDIST88" localSheetId="4">#REF!</definedName>
    <definedName name="USDIST88">#REF!</definedName>
    <definedName name="USDSR" localSheetId="4">#REF!</definedName>
    <definedName name="USDSR">#REF!</definedName>
    <definedName name="USMG87" localSheetId="4">#REF!</definedName>
    <definedName name="USMG87">#REF!</definedName>
    <definedName name="USMG88" localSheetId="4">#REF!</definedName>
    <definedName name="USMG88">#REF!</definedName>
    <definedName name="USmin" localSheetId="5">OFFSET(#REF!,0,0,COUNT(#REF!),1)</definedName>
    <definedName name="USmin" localSheetId="4">OFFSET(#REF!,0,0,COUNT(#REF!),1)</definedName>
    <definedName name="USmin">OFFSET(#REF!,0,0,COUNT(#REF!),1)</definedName>
    <definedName name="USPROD87" localSheetId="5">#REF!</definedName>
    <definedName name="USPROD87" localSheetId="4">#REF!</definedName>
    <definedName name="USPROD87">#REF!</definedName>
    <definedName name="USPROD88" localSheetId="5">#REF!</definedName>
    <definedName name="USPROD88" localSheetId="4">#REF!</definedName>
    <definedName name="USPROD88">#REF!</definedName>
    <definedName name="USRFO87" localSheetId="5">#REF!</definedName>
    <definedName name="USRFO87" localSheetId="4">#REF!</definedName>
    <definedName name="USRFO87">#REF!</definedName>
    <definedName name="USRFO88" localSheetId="4">#REF!</definedName>
    <definedName name="USRFO88">#REF!</definedName>
    <definedName name="USrng" localSheetId="5">OFFSET(#REF!,0,0,COUNT(#REF!),1)</definedName>
    <definedName name="USrng" localSheetId="4">OFFSET(#REF!,0,0,COUNT(#REF!),1)</definedName>
    <definedName name="USrng">OFFSET(#REF!,0,0,COUNT(#REF!),1)</definedName>
    <definedName name="USSR" localSheetId="5">#REF!</definedName>
    <definedName name="USSR" localSheetId="4">#REF!</definedName>
    <definedName name="USSR">#REF!</definedName>
    <definedName name="USTOT87" localSheetId="5">#REF!</definedName>
    <definedName name="USTOT87" localSheetId="4">#REF!</definedName>
    <definedName name="USTOT87">#REF!</definedName>
    <definedName name="USTOT88" localSheetId="5">#REF!</definedName>
    <definedName name="USTOT88" localSheetId="4">#REF!</definedName>
    <definedName name="USTOT88">#REF!</definedName>
    <definedName name="uu" localSheetId="5" hidden="1">{"Riqfin97",#N/A,FALSE,"Tran";"Riqfinpro",#N/A,FALSE,"Tran"}</definedName>
    <definedName name="uu" localSheetId="4" hidden="1">{"Riqfin97",#N/A,FALSE,"Tran";"Riqfinpro",#N/A,FALSE,"Tran"}</definedName>
    <definedName name="uu" hidden="1">{"Riqfin97",#N/A,FALSE,"Tran";"Riqfinpro",#N/A,FALSE,"Tran"}</definedName>
    <definedName name="uuu" localSheetId="5" hidden="1">{"Riqfin97",#N/A,FALSE,"Tran";"Riqfinpro",#N/A,FALSE,"Tran"}</definedName>
    <definedName name="uuu" localSheetId="4" hidden="1">{"Riqfin97",#N/A,FALSE,"Tran";"Riqfinpro",#N/A,FALSE,"Tran"}</definedName>
    <definedName name="uuu" hidden="1">{"Riqfin97",#N/A,FALSE,"Tran";"Riqfinpro",#N/A,FALSE,"Tran"}</definedName>
    <definedName name="uuuuu">'[162]Quarterly Raw Data'!#REF!</definedName>
    <definedName name="uuuuuu" localSheetId="5" hidden="1">{"Riqfin97",#N/A,FALSE,"Tran";"Riqfinpro",#N/A,FALSE,"Tran"}</definedName>
    <definedName name="uuuuuu" localSheetId="4" hidden="1">{"Riqfin97",#N/A,FALSE,"Tran";"Riqfinpro",#N/A,FALSE,"Tran"}</definedName>
    <definedName name="uuuuuu" hidden="1">{"Riqfin97",#N/A,FALSE,"Tran";"Riqfinpro",#N/A,FALSE,"Tran"}</definedName>
    <definedName name="v">#N/A</definedName>
    <definedName name="VALID_FORMATS" localSheetId="5">#REF!</definedName>
    <definedName name="VALID_FORMATS" localSheetId="4">#REF!</definedName>
    <definedName name="VALID_FORMATS">#REF!</definedName>
    <definedName name="VenceHoy" localSheetId="5">#REF!</definedName>
    <definedName name="VenceHoy" localSheetId="4">#REF!</definedName>
    <definedName name="VenceHoy">#REF!</definedName>
    <definedName name="venci" localSheetId="5">#REF!</definedName>
    <definedName name="venci" localSheetId="4">#REF!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5">#REF!</definedName>
    <definedName name="venci98s" localSheetId="4">#REF!</definedName>
    <definedName name="venci98s">#REF!</definedName>
    <definedName name="venci99" localSheetId="5">#REF!</definedName>
    <definedName name="venci99" localSheetId="4">#REF!</definedName>
    <definedName name="venci99">#REF!</definedName>
    <definedName name="VENEZU" localSheetId="5">#REF!</definedName>
    <definedName name="VENEZU" localSheetId="4">#REF!</definedName>
    <definedName name="VENEZU">#REF!</definedName>
    <definedName name="VENEZUELA">"bANCOS"</definedName>
    <definedName name="VIAAEREA" localSheetId="5">#REF!</definedName>
    <definedName name="VIAAEREA" localSheetId="4">#REF!</definedName>
    <definedName name="VIAAEREA">#REF!</definedName>
    <definedName name="volume_trade" localSheetId="5">#REF!</definedName>
    <definedName name="volume_trade" localSheetId="4">#REF!</definedName>
    <definedName name="volume_trade">#REF!</definedName>
    <definedName name="VTITLES" localSheetId="5">#REF!</definedName>
    <definedName name="VTITLES" localSheetId="4">#REF!</definedName>
    <definedName name="VTITLES">#REF!</definedName>
    <definedName name="vv" localSheetId="5" hidden="1">{"Tab1",#N/A,FALSE,"P";"Tab2",#N/A,FALSE,"P"}</definedName>
    <definedName name="vv" localSheetId="4" hidden="1">{"Tab1",#N/A,FALSE,"P";"Tab2",#N/A,FALSE,"P"}</definedName>
    <definedName name="vv" hidden="1">{"Tab1",#N/A,FALSE,"P";"Tab2",#N/A,FALSE,"P"}</definedName>
    <definedName name="vvv" localSheetId="5" hidden="1">{"Tab1",#N/A,FALSE,"P";"Tab2",#N/A,FALSE,"P"}</definedName>
    <definedName name="vvv" localSheetId="4" hidden="1">{"Tab1",#N/A,FALSE,"P";"Tab2",#N/A,FALSE,"P"}</definedName>
    <definedName name="vvv" hidden="1">{"Tab1",#N/A,FALSE,"P";"Tab2",#N/A,FALSE,"P"}</definedName>
    <definedName name="vvvv" localSheetId="5" hidden="1">{"Minpmon",#N/A,FALSE,"Monthinput"}</definedName>
    <definedName name="vvvv" localSheetId="4" hidden="1">{"Minpmon",#N/A,FALSE,"Monthinput"}</definedName>
    <definedName name="vvvv" hidden="1">{"Minpmon",#N/A,FALSE,"Monthinput"}</definedName>
    <definedName name="vvvvvvvvvvvv" localSheetId="5" hidden="1">{"Riqfin97",#N/A,FALSE,"Tran";"Riqfinpro",#N/A,FALSE,"Tran"}</definedName>
    <definedName name="vvvvvvvvvvvv" localSheetId="4" hidden="1">{"Riqfin97",#N/A,FALSE,"Tran";"Riqfinpro",#N/A,FALSE,"Tran"}</definedName>
    <definedName name="vvvvvvvvvvvv" hidden="1">{"Riqfin97",#N/A,FALSE,"Tran";"Riqfinpro",#N/A,FALSE,"Tran"}</definedName>
    <definedName name="vvvvvvvvvvvvv" localSheetId="5" hidden="1">{"Tab1",#N/A,FALSE,"P";"Tab2",#N/A,FALSE,"P"}</definedName>
    <definedName name="vvvvvvvvvvvvv" localSheetId="4" hidden="1">{"Tab1",#N/A,FALSE,"P";"Tab2",#N/A,FALSE,"P"}</definedName>
    <definedName name="vvvvvvvvvvvvv" hidden="1">{"Tab1",#N/A,FALSE,"P";"Tab2",#N/A,FALSE,"P"}</definedName>
    <definedName name="w" localSheetId="5" hidden="1">{"Minpmon",#N/A,FALSE,"Monthinput"}</definedName>
    <definedName name="w" localSheetId="4" hidden="1">{"Minpmon",#N/A,FALSE,"Monthinput"}</definedName>
    <definedName name="w" hidden="1">{"Minpmon",#N/A,FALSE,"Monthinput"}</definedName>
    <definedName name="wage_govt_sector" localSheetId="5">#REF!</definedName>
    <definedName name="wage_govt_sector" localSheetId="4">#REF!</definedName>
    <definedName name="wage_govt_sector">#REF!</definedName>
    <definedName name="WAPR" localSheetId="5">#REF!</definedName>
    <definedName name="WAPR" localSheetId="4">#REF!</definedName>
    <definedName name="WAPR">#REF!</definedName>
    <definedName name="Weekly_Depreciation">'[70]Inter-Bank'!$I$5</definedName>
    <definedName name="Weighted_Average_Inter_Bank_Exchange_Rate">'[70]Inter-Bank'!$C$5</definedName>
    <definedName name="WEO" localSheetId="5">#REF!</definedName>
    <definedName name="WEO" localSheetId="4">#REF!</definedName>
    <definedName name="WEO">#REF!</definedName>
    <definedName name="WEOD" localSheetId="5">#REF!</definedName>
    <definedName name="WEOD" localSheetId="4">#REF!</definedName>
    <definedName name="WEOD">#REF!</definedName>
    <definedName name="weodata" localSheetId="5">#REF!</definedName>
    <definedName name="weodata" localSheetId="4">#REF!</definedName>
    <definedName name="weodata">#REF!</definedName>
    <definedName name="wer" localSheetId="5" hidden="1">{"Riqfin97",#N/A,FALSE,"Tran";"Riqfinpro",#N/A,FALSE,"Tran"}</definedName>
    <definedName name="wer" localSheetId="4" hidden="1">{"Riqfin97",#N/A,FALSE,"Tran";"Riqfinpro",#N/A,FALSE,"Tran"}</definedName>
    <definedName name="wer" hidden="1">{"Riqfin97",#N/A,FALSE,"Tran";"Riqfinpro",#N/A,FALSE,"Tran"}</definedName>
    <definedName name="will" localSheetId="4">'[133]SPNF Acuerdo Incl. Int.'!will</definedName>
    <definedName name="will">'[133]SPNF Acuerdo Incl. Int.'!will</definedName>
    <definedName name="will1">#N/A</definedName>
    <definedName name="will3">#N/A</definedName>
    <definedName name="Work_Area" localSheetId="5">#REF!</definedName>
    <definedName name="Work_Area" localSheetId="4">#REF!</definedName>
    <definedName name="Work_Area">#REF!</definedName>
    <definedName name="WPCP33_D" localSheetId="5">#REF!</definedName>
    <definedName name="WPCP33_D" localSheetId="4">#REF!</definedName>
    <definedName name="WPCP33_D">#REF!</definedName>
    <definedName name="WPCP33pch" localSheetId="5">#REF!</definedName>
    <definedName name="WPCP33pch" localSheetId="4">#REF!</definedName>
    <definedName name="WPCP33pch">#REF!</definedName>
    <definedName name="wrn" localSheetId="5" hidden="1">{"Main Economic Indicators",#N/A,FALSE,"C"}</definedName>
    <definedName name="wrn" localSheetId="4" hidden="1">{"Main Economic Indicators",#N/A,FALSE,"C"}</definedName>
    <definedName name="wrn" hidden="1">{"Main Economic Indicators",#N/A,FALSE,"C"}</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5"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BANKS." localSheetId="5" hidden="1">{#N/A,#N/A,FALSE,"BANKS"}</definedName>
    <definedName name="wrn.BANKS." localSheetId="4" hidden="1">{#N/A,#N/A,FALSE,"BANKS"}</definedName>
    <definedName name="wrn.BANKS." hidden="1">{#N/A,#N/A,FALSE,"BANKS"}</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5" hidden="1">{#N/A,#N/A,FALSE,"BOP"}</definedName>
    <definedName name="wrn.BOP." localSheetId="4" hidden="1">{#N/A,#N/A,FALSE,"BOP"}</definedName>
    <definedName name="wrn.BOP." hidden="1">{#N/A,#N/A,FALSE,"BOP"}</definedName>
    <definedName name="wrn.BOP_MIDTERM." localSheetId="5" hidden="1">{"BOP_TAB",#N/A,FALSE,"N";"MIDTERM_TAB",#N/A,FALSE,"O"}</definedName>
    <definedName name="wrn.BOP_MIDTERM." localSheetId="4" hidden="1">{"BOP_TAB",#N/A,FALSE,"N";"MIDTERM_TAB",#N/A,FALSE,"O"}</definedName>
    <definedName name="wrn.BOP_MIDTERM." hidden="1">{"BOP_TAB",#N/A,FALSE,"N";"MIDTERM_TAB",#N/A,FALSE,"O"}</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5" hidden="1">{#N/A,#N/A,FALSE,"CelPIB"}</definedName>
    <definedName name="wrn.CelPIB." localSheetId="4" hidden="1">{#N/A,#N/A,FALSE,"CelPIB"}</definedName>
    <definedName name="wrn.CelPIB." hidden="1">{#N/A,#N/A,FALSE,"CelPIB"}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5" hidden="1">{#N/A,#N/A,FALSE,"NFPS GDP"}</definedName>
    <definedName name="wrn.CGvt._.Revenue._.GDP." localSheetId="4" hidden="1">{#N/A,#N/A,FALSE,"NFPS GDP"}</definedName>
    <definedName name="wrn.CGvt._.Revenue._.GDP." hidden="1">{#N/A,#N/A,FALSE,"NFPS GDP"}</definedName>
    <definedName name="wrn.CREDIT." localSheetId="5" hidden="1">{#N/A,#N/A,FALSE,"CREDIT"}</definedName>
    <definedName name="wrn.CREDIT." localSheetId="4" hidden="1">{#N/A,#N/A,FALSE,"CREDIT"}</definedName>
    <definedName name="wrn.CREDIT." hidden="1">{#N/A,#N/A,FALSE,"CREDIT"}</definedName>
    <definedName name="wrn.DEBTSVC." localSheetId="5" hidden="1">{#N/A,#N/A,FALSE,"DEBTSVC"}</definedName>
    <definedName name="wrn.DEBTSVC." localSheetId="4" hidden="1">{#N/A,#N/A,FALSE,"DEBTSVC"}</definedName>
    <definedName name="wrn.DEBTSVC." hidden="1">{#N/A,#N/A,FALSE,"DEBTSVC"}</definedName>
    <definedName name="wrn.DEPO." localSheetId="5" hidden="1">{#N/A,#N/A,FALSE,"DEPO"}</definedName>
    <definedName name="wrn.DEPO." localSheetId="4" hidden="1">{#N/A,#N/A,FALSE,"DEPO"}</definedName>
    <definedName name="wrn.DEPO." hidden="1">{#N/A,#N/A,FALSE,"DEPO"}</definedName>
    <definedName name="wrn.EntpsPIB." localSheetId="5" hidden="1">{#N/A,#N/A,FALSE,"EntpsPIB"}</definedName>
    <definedName name="wrn.EntpsPIB." localSheetId="4" hidden="1">{#N/A,#N/A,FALSE,"EntpsPIB"}</definedName>
    <definedName name="wrn.EntpsPIB." hidden="1">{#N/A,#N/A,FALSE,"EntpsPIB"}</definedName>
    <definedName name="wrn.EXCISE." localSheetId="5" hidden="1">{#N/A,#N/A,FALSE,"EXCISE"}</definedName>
    <definedName name="wrn.EXCISE." localSheetId="4" hidden="1">{#N/A,#N/A,FALSE,"EXCISE"}</definedName>
    <definedName name="wrn.EXCISE." hidden="1">{#N/A,#N/A,FALSE,"EXCISE"}</definedName>
    <definedName name="wrn.EXRATE." localSheetId="5" hidden="1">{#N/A,#N/A,FALSE,"EXRATE"}</definedName>
    <definedName name="wrn.EXRATE." localSheetId="4" hidden="1">{#N/A,#N/A,FALSE,"EXRATE"}</definedName>
    <definedName name="wrn.EXRATE." hidden="1">{#N/A,#N/A,FALSE,"EXRATE"}</definedName>
    <definedName name="wrn.EXTDEBT." localSheetId="5" hidden="1">{#N/A,#N/A,FALSE,"EXTDEBT"}</definedName>
    <definedName name="wrn.EXTDEBT." localSheetId="4" hidden="1">{#N/A,#N/A,FALSE,"EXTDEBT"}</definedName>
    <definedName name="wrn.EXTDEBT." hidden="1">{#N/A,#N/A,FALSE,"EXTDEBT"}</definedName>
    <definedName name="wrn.EXTRABUDGT." localSheetId="5" hidden="1">{#N/A,#N/A,FALSE,"EXTRABUDGT"}</definedName>
    <definedName name="wrn.EXTRABUDGT." localSheetId="4" hidden="1">{#N/A,#N/A,FALSE,"EXTRABUDGT"}</definedName>
    <definedName name="wrn.EXTRABUDGT." hidden="1">{#N/A,#N/A,FALSE,"EXTRABUDGT"}</definedName>
    <definedName name="wrn.EXTRABUDGT2." localSheetId="5" hidden="1">{#N/A,#N/A,FALSE,"EXTRABUDGT2"}</definedName>
    <definedName name="wrn.EXTRABUDGT2." localSheetId="4" hidden="1">{#N/A,#N/A,FALSE,"EXTRABUDGT2"}</definedName>
    <definedName name="wrn.EXTRABUDGT2." hidden="1">{#N/A,#N/A,FALSE,"EXTRABUDGT2"}</definedName>
    <definedName name="wrn.GDP." localSheetId="5" hidden="1">{#N/A,#N/A,FALSE,"GDP_ORIGIN";#N/A,#N/A,FALSE,"EMP_POP"}</definedName>
    <definedName name="wrn.GDP." localSheetId="4" hidden="1">{#N/A,#N/A,FALSE,"GDP_ORIGIN";#N/A,#N/A,FALSE,"EMP_POP"}</definedName>
    <definedName name="wrn.GDP." hidden="1">{#N/A,#N/A,FALSE,"GDP_ORIGIN";#N/A,#N/A,FALSE,"EMP_POP"}</definedName>
    <definedName name="wrn.GGOVT." localSheetId="5" hidden="1">{#N/A,#N/A,FALSE,"GGOVT"}</definedName>
    <definedName name="wrn.GGOVT." localSheetId="4" hidden="1">{#N/A,#N/A,FALSE,"GGOVT"}</definedName>
    <definedName name="wrn.GGOVT." hidden="1">{#N/A,#N/A,FALSE,"GGOVT"}</definedName>
    <definedName name="wrn.GGOVT2." localSheetId="5" hidden="1">{#N/A,#N/A,FALSE,"GGOVT2"}</definedName>
    <definedName name="wrn.GGOVT2." localSheetId="4" hidden="1">{#N/A,#N/A,FALSE,"GGOVT2"}</definedName>
    <definedName name="wrn.GGOVT2." hidden="1">{#N/A,#N/A,FALSE,"GGOVT2"}</definedName>
    <definedName name="wrn.GGOVTPC." localSheetId="5" hidden="1">{#N/A,#N/A,FALSE,"GGOVT%"}</definedName>
    <definedName name="wrn.GGOVTPC." localSheetId="4" hidden="1">{#N/A,#N/A,FALSE,"GGOVT%"}</definedName>
    <definedName name="wrn.GGOVTPC." hidden="1">{#N/A,#N/A,FALSE,"GGOVT%"}</definedName>
    <definedName name="wrn.INCOMETX." localSheetId="5" hidden="1">{#N/A,#N/A,FALSE,"INCOMETX"}</definedName>
    <definedName name="wrn.INCOMETX." localSheetId="4" hidden="1">{#N/A,#N/A,FALSE,"INCOMETX"}</definedName>
    <definedName name="wrn.INCOMETX." hidden="1">{#N/A,#N/A,FALSE,"INCOMETX"}</definedName>
    <definedName name="wrn.Input._.and._.output._.tables." localSheetId="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5" hidden="1">{#N/A,#N/A,FALSE,"INTERST"}</definedName>
    <definedName name="wrn.INTERST." localSheetId="4" hidden="1">{#N/A,#N/A,FALSE,"INTERST"}</definedName>
    <definedName name="wrn.INTERST." hidden="1">{#N/A,#N/A,FALSE,"INTERST"}</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5" hidden="1">{"MONA",#N/A,FALSE,"S"}</definedName>
    <definedName name="wrn.MONA." localSheetId="4" hidden="1">{"MONA",#N/A,FALSE,"S"}</definedName>
    <definedName name="wrn.MONA." hidden="1">{"MONA",#N/A,FALSE,"S"}</definedName>
    <definedName name="wrn.Monthsheet." localSheetId="5" hidden="1">{"Minpmon",#N/A,FALSE,"Monthinput"}</definedName>
    <definedName name="wrn.Monthsheet." localSheetId="4" hidden="1">{"Minpmon",#N/A,FALSE,"Monthinput"}</definedName>
    <definedName name="wrn.Monthsheet." hidden="1">{"Minpmon",#N/A,FALSE,"Monthinput"}</definedName>
    <definedName name="wrn.MS." localSheetId="5" hidden="1">{#N/A,#N/A,FALSE,"MS"}</definedName>
    <definedName name="wrn.MS." localSheetId="4" hidden="1">{#N/A,#N/A,FALSE,"MS"}</definedName>
    <definedName name="wrn.MS." hidden="1">{#N/A,#N/A,FALSE,"MS"}</definedName>
    <definedName name="wrn.NBG." localSheetId="5" hidden="1">{#N/A,#N/A,FALSE,"NBG"}</definedName>
    <definedName name="wrn.NBG." localSheetId="4" hidden="1">{#N/A,#N/A,FALSE,"NBG"}</definedName>
    <definedName name="wrn.NBG." hidden="1">{#N/A,#N/A,FALSE,"NBG"}</definedName>
    <definedName name="wrn.NFPS._.GDP." localSheetId="5" hidden="1">{#N/A,#N/A,FALSE,"NFPS GDP"}</definedName>
    <definedName name="wrn.NFPS._.GDP." localSheetId="4" hidden="1">{#N/A,#N/A,FALSE,"NFPS GDP"}</definedName>
    <definedName name="wrn.NFPS._.GDP." hidden="1">{#N/A,#N/A,FALSE,"NFPS GDP"}</definedName>
    <definedName name="wrn.original." localSheetId="5"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5"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PCPI." localSheetId="5" hidden="1">{#N/A,#N/A,FALSE,"PCPI"}</definedName>
    <definedName name="wrn.PCPI." localSheetId="4" hidden="1">{#N/A,#N/A,FALSE,"PCPI"}</definedName>
    <definedName name="wrn.PCPI." hidden="1">{#N/A,#N/A,FALSE,"PCPI"}</definedName>
    <definedName name="wrn.PENSION." localSheetId="5" hidden="1">{#N/A,#N/A,FALSE,"PENSION"}</definedName>
    <definedName name="wrn.PENSION." localSheetId="4" hidden="1">{#N/A,#N/A,FALSE,"PENSION"}</definedName>
    <definedName name="wrn.PENSION." hidden="1">{#N/A,#N/A,FALSE,"PENSION"}</definedName>
    <definedName name="wrn.Program." localSheetId="5" hidden="1">{"Tab1",#N/A,FALSE,"P";"Tab2",#N/A,FALSE,"P"}</definedName>
    <definedName name="wrn.Program." localSheetId="4" hidden="1">{"Tab1",#N/A,FALSE,"P";"Tab2",#N/A,FALSE,"P"}</definedName>
    <definedName name="wrn.Program." hidden="1">{"Tab1",#N/A,FALSE,"P";"Tab2",#N/A,FALSE,"P"}</definedName>
    <definedName name="wrn.PRUDENT." localSheetId="5" hidden="1">{#N/A,#N/A,FALSE,"PRUDENT"}</definedName>
    <definedName name="wrn.PRUDENT." localSheetId="4" hidden="1">{#N/A,#N/A,FALSE,"PRUDENT"}</definedName>
    <definedName name="wrn.PRUDENT." hidden="1">{#N/A,#N/A,FALSE,"PRUDENT"}</definedName>
    <definedName name="wrn.PUBLEXP." localSheetId="5" hidden="1">{#N/A,#N/A,FALSE,"PUBLEXP"}</definedName>
    <definedName name="wrn.PUBLEXP." localSheetId="4" hidden="1">{#N/A,#N/A,FALSE,"PUBLEXP"}</definedName>
    <definedName name="wrn.PUBLEXP." hidden="1">{#N/A,#N/A,FALSE,"PUBLEXP"}</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5" hidden="1">{#N/A,#N/A,FALSE,"RestGGPIB"}</definedName>
    <definedName name="wrn.RestGGPIB." localSheetId="4" hidden="1">{#N/A,#N/A,FALSE,"RestGGPIB"}</definedName>
    <definedName name="wrn.RestGGPIB." hidden="1">{#N/A,#N/A,FALSE,"RestGGPIB"}</definedName>
    <definedName name="wrn.REVSHARE." localSheetId="5" hidden="1">{#N/A,#N/A,FALSE,"REVSHARE"}</definedName>
    <definedName name="wrn.REVSHARE." localSheetId="4" hidden="1">{#N/A,#N/A,FALSE,"REVSHARE"}</definedName>
    <definedName name="wrn.REVSHARE." hidden="1">{#N/A,#N/A,FALSE,"REVSHARE"}</definedName>
    <definedName name="wrn.Riqfin." localSheetId="5" hidden="1">{"Riqfin97",#N/A,FALSE,"Tran";"Riqfinpro",#N/A,FALSE,"Tran"}</definedName>
    <definedName name="wrn.Riqfin." localSheetId="4" hidden="1">{"Riqfin97",#N/A,FALSE,"Tran";"Riqfinpro",#N/A,FALSE,"Tran"}</definedName>
    <definedName name="wrn.Riqfin." hidden="1">{"Riqfin97",#N/A,FALSE,"Tran";"Riqfinpro",#N/A,FALSE,"Tran"}</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5" hidden="1">{#N/A,#N/A,FALSE,"SSPIB"}</definedName>
    <definedName name="wrn.SSPIB." localSheetId="4" hidden="1">{#N/A,#N/A,FALSE,"SSPIB"}</definedName>
    <definedName name="wrn.SSPIB." hidden="1">{#N/A,#N/A,FALSE,"SSPIB"}</definedName>
    <definedName name="wrn.Staff._.Report._.Tables." localSheetId="5" hidden="1">{#N/A,#N/A,FALSE,"SR1";#N/A,#N/A,FALSE,"SR2";#N/A,#N/A,FALSE,"SR3";#N/A,#N/A,FALSE,"SR4"}</definedName>
    <definedName name="wrn.Staff._.Report._.Tables." localSheetId="4" hidden="1">{#N/A,#N/A,FALSE,"SR1";#N/A,#N/A,FALSE,"SR2";#N/A,#N/A,FALSE,"SR3";#N/A,#N/A,FALSE,"SR4"}</definedName>
    <definedName name="wrn.Staff._.Report._.Tables." hidden="1">{#N/A,#N/A,FALSE,"SR1";#N/A,#N/A,FALSE,"SR2";#N/A,#N/A,FALSE,"SR3";#N/A,#N/A,FALSE,"SR4"}</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5" hidden="1">{#N/A,#N/A,FALSE,"STATE"}</definedName>
    <definedName name="wrn.STATE." localSheetId="4" hidden="1">{#N/A,#N/A,FALSE,"STATE"}</definedName>
    <definedName name="wrn.STATE." hidden="1">{#N/A,#N/A,FALSE,"STATE"}</definedName>
    <definedName name="wrn.TAXARREARS." localSheetId="5" hidden="1">{#N/A,#N/A,FALSE,"TAXARREARS"}</definedName>
    <definedName name="wrn.TAXARREARS." localSheetId="4" hidden="1">{#N/A,#N/A,FALSE,"TAXARREARS"}</definedName>
    <definedName name="wrn.TAXARREARS." hidden="1">{#N/A,#N/A,FALSE,"TAXARREARS"}</definedName>
    <definedName name="wrn.TAXPAYRS." localSheetId="5" hidden="1">{#N/A,#N/A,FALSE,"TAXPAYRS"}</definedName>
    <definedName name="wrn.TAXPAYRS." localSheetId="4" hidden="1">{#N/A,#N/A,FALSE,"TAXPAYRS"}</definedName>
    <definedName name="wrn.TAXPAYRS." hidden="1">{#N/A,#N/A,FALSE,"TAXPAYRS"}</definedName>
    <definedName name="wrn.TRADE." localSheetId="5" hidden="1">{#N/A,#N/A,FALSE,"TRADE"}</definedName>
    <definedName name="wrn.TRADE." localSheetId="4" hidden="1">{#N/A,#N/A,FALSE,"TRADE"}</definedName>
    <definedName name="wrn.TRADE." hidden="1">{#N/A,#N/A,FALSE,"TRADE"}</definedName>
    <definedName name="wrn.TRANSPORT." localSheetId="5" hidden="1">{#N/A,#N/A,FALSE,"TRANPORT"}</definedName>
    <definedName name="wrn.TRANSPORT." localSheetId="4" hidden="1">{#N/A,#N/A,FALSE,"TRANPORT"}</definedName>
    <definedName name="wrn.TRANSPORT." hidden="1">{#N/A,#N/A,FALSE,"TRANPORT"}</definedName>
    <definedName name="wrn.UNEMPL." localSheetId="5" hidden="1">{#N/A,#N/A,FALSE,"EMP_POP";#N/A,#N/A,FALSE,"UNEMPL"}</definedName>
    <definedName name="wrn.UNEMPL." localSheetId="4" hidden="1">{#N/A,#N/A,FALSE,"EMP_POP";#N/A,#N/A,FALSE,"UNEMPL"}</definedName>
    <definedName name="wrn.UNEMPL." hidden="1">{#N/A,#N/A,FALSE,"EMP_POP";#N/A,#N/A,FALSE,"UNEMPL"}</definedName>
    <definedName name="wrn.WAGES." localSheetId="5" hidden="1">{#N/A,#N/A,FALSE,"WAGES"}</definedName>
    <definedName name="wrn.WAGES." localSheetId="4" hidden="1">{#N/A,#N/A,FALSE,"WAGES"}</definedName>
    <definedName name="wrn.WAGES." hidden="1">{#N/A,#N/A,FALSE,"WAGES"}</definedName>
    <definedName name="wrn.WEO." localSheetId="5" hidden="1">{"WEO",#N/A,FALSE,"T"}</definedName>
    <definedName name="wrn.WEO." localSheetId="4" hidden="1">{"WEO",#N/A,FALSE,"T"}</definedName>
    <definedName name="wrn.WEO." hidden="1">{"WEO",#N/A,FALSE,"T"}</definedName>
    <definedName name="Wt_d">[54]CIRRs!$C$59</definedName>
    <definedName name="wtewt" localSheetId="5" hidden="1">#REF!</definedName>
    <definedName name="wtewt" localSheetId="4" hidden="1">#REF!</definedName>
    <definedName name="wtewt" hidden="1">#REF!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[126]M!#REF!</definedName>
    <definedName name="www" localSheetId="5" hidden="1">{"Riqfin97",#N/A,FALSE,"Tran";"Riqfinpro",#N/A,FALSE,"Tran"}</definedName>
    <definedName name="www" localSheetId="4" hidden="1">{"Riqfin97",#N/A,FALSE,"Tran";"Riqfinpro",#N/A,FALSE,"Tran"}</definedName>
    <definedName name="www" hidden="1">{"Riqfin97",#N/A,FALSE,"Tran";"Riqfinpro",#N/A,FALSE,"Tran"}</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[163]M!#REF!</definedName>
    <definedName name="wwwww" localSheetId="5" hidden="1">{"Minpmon",#N/A,FALSE,"Monthinput"}</definedName>
    <definedName name="wwwww" localSheetId="4" hidden="1">{"Minpmon",#N/A,FALSE,"Monthinput"}</definedName>
    <definedName name="wwwww" hidden="1">{"Minpmon",#N/A,FALSE,"Monthinput"}</definedName>
    <definedName name="wwwwwww" localSheetId="5" hidden="1">{"Riqfin97",#N/A,FALSE,"Tran";"Riqfinpro",#N/A,FALSE,"Tran"}</definedName>
    <definedName name="wwwwwww" localSheetId="4" hidden="1">{"Riqfin97",#N/A,FALSE,"Tran";"Riqfinpro",#N/A,FALSE,"Tran"}</definedName>
    <definedName name="wwwwwww" hidden="1">{"Riqfin97",#N/A,FALSE,"Tran";"Riqfinpro",#N/A,FALSE,"Tran"}</definedName>
    <definedName name="wwwwwwww" localSheetId="5" hidden="1">{"Tab1",#N/A,FALSE,"P";"Tab2",#N/A,FALSE,"P"}</definedName>
    <definedName name="wwwwwwww" localSheetId="4" hidden="1">{"Tab1",#N/A,FALSE,"P";"Tab2",#N/A,FALSE,"P"}</definedName>
    <definedName name="wwwwwwww" hidden="1">{"Tab1",#N/A,FALSE,"P";"Tab2",#N/A,FALSE,"P"}</definedName>
    <definedName name="X" localSheetId="5">#REF!</definedName>
    <definedName name="X" localSheetId="4">#REF!</definedName>
    <definedName name="X">#REF!</definedName>
    <definedName name="X_Rate" localSheetId="5">#REF!</definedName>
    <definedName name="X_Rate" localSheetId="4">#REF!</definedName>
    <definedName name="X_Rate">#REF!</definedName>
    <definedName name="xa" localSheetId="5">'[164]PIB EN CORR'!#REF!</definedName>
    <definedName name="xa" localSheetId="4">'[164]PIB EN CORR'!#REF!</definedName>
    <definedName name="xa">'[164]PIB EN CORR'!#REF!</definedName>
    <definedName name="xaa">'[165]PIB EN CORR'!$AV$5:$AV$77</definedName>
    <definedName name="XandRev">'[120]tab 3'!$F$63:$Z$65</definedName>
    <definedName name="Xaxis" localSheetId="5">#REF!</definedName>
    <definedName name="Xaxis" localSheetId="4">#REF!</definedName>
    <definedName name="Xaxis">#REF!</definedName>
    <definedName name="XBANANO" localSheetId="5">#REF!</definedName>
    <definedName name="XBANANO" localSheetId="4">#REF!</definedName>
    <definedName name="XBANANO">#REF!</definedName>
    <definedName name="xbb" localSheetId="5">'[164]PIB EN CORR'!#REF!</definedName>
    <definedName name="xbb" localSheetId="4">'[164]PIB EN CORR'!#REF!</definedName>
    <definedName name="xbb">'[164]PIB EN CORR'!#REF!</definedName>
    <definedName name="XBS">[88]SREAL!A$41</definedName>
    <definedName name="xc">'[90]graf 1'!$A$3:$C$28</definedName>
    <definedName name="XCAFE" localSheetId="5">#REF!</definedName>
    <definedName name="XCAFE" localSheetId="4">#REF!</definedName>
    <definedName name="XCAFE">#REF!</definedName>
    <definedName name="xdr" localSheetId="5">#REF!</definedName>
    <definedName name="xdr" localSheetId="4">#REF!</definedName>
    <definedName name="xdr">#REF!</definedName>
    <definedName name="XGS" localSheetId="5">#REF!</definedName>
    <definedName name="XGS" localSheetId="4">#REF!</definedName>
    <definedName name="XGS">#REF!</definedName>
    <definedName name="XMENSUALES" localSheetId="4">#REF!</definedName>
    <definedName name="XMENSUALES">#REF!</definedName>
    <definedName name="XOF">#REF!</definedName>
    <definedName name="xr">#REF!</definedName>
    <definedName name="xx" localSheetId="5" hidden="1">{"Riqfin97",#N/A,FALSE,"Tran";"Riqfinpro",#N/A,FALSE,"Tran"}</definedName>
    <definedName name="xx" localSheetId="4" hidden="1">{"Riqfin97",#N/A,FALSE,"Tran";"Riqfinpro",#N/A,FALSE,"Tran"}</definedName>
    <definedName name="xx" hidden="1">{"Riqfin97",#N/A,FALSE,"Tran";"Riqfinpro",#N/A,FALSE,"Tran"}</definedName>
    <definedName name="xxWRS_1">'[48]shared data'!$A$1:$A$77</definedName>
    <definedName name="xxWRS_11" localSheetId="5">#REF!</definedName>
    <definedName name="xxWRS_11" localSheetId="4">#REF!</definedName>
    <definedName name="xxWRS_11">#REF!</definedName>
    <definedName name="xxWRS_19" localSheetId="5">#REF!</definedName>
    <definedName name="xxWRS_19" localSheetId="4">#REF!</definedName>
    <definedName name="xxWRS_19">#REF!</definedName>
    <definedName name="xxWRS_2" localSheetId="5">#REF!</definedName>
    <definedName name="xxWRS_2" localSheetId="4">#REF!</definedName>
    <definedName name="xxWRS_2">#REF!</definedName>
    <definedName name="xxWRS_20">#REF!</definedName>
    <definedName name="xxWRS_3" localSheetId="4">#REF!</definedName>
    <definedName name="xxWRS_3">#REF!</definedName>
    <definedName name="xxWRS_4">[102]Q5!$A$1:$A$104</definedName>
    <definedName name="xxWRS_5">[102]Q6!$A$1:$A$160</definedName>
    <definedName name="xxWRS_6">[102]Q7!$A$1:$A$59</definedName>
    <definedName name="xxWRS_7">[102]Q5!$A$1:$A$109</definedName>
    <definedName name="xxWRS_8">[102]Q6!$A$1:$A$162</definedName>
    <definedName name="xxWRS_9">[102]Q7!$A$1:$A$61</definedName>
    <definedName name="xxx">[115]GDP_WEO!$A$3:$AB$188</definedName>
    <definedName name="XXX1" localSheetId="5">#REF!</definedName>
    <definedName name="XXX1" localSheetId="4">#REF!</definedName>
    <definedName name="XXX1">#REF!</definedName>
    <definedName name="xxxx" localSheetId="5" hidden="1">{"Riqfin97",#N/A,FALSE,"Tran";"Riqfinpro",#N/A,FALSE,"Tran"}</definedName>
    <definedName name="xxxx" localSheetId="4" hidden="1">{"Riqfin97",#N/A,FALSE,"Tran";"Riqfinpro",#N/A,FALSE,"Tran"}</definedName>
    <definedName name="xxxx" hidden="1">{"Riqfin97",#N/A,FALSE,"Tran";"Riqfinpro",#N/A,FALSE,"Tran"}</definedName>
    <definedName name="xxxxxxxxxxxxxx" localSheetId="5" hidden="1">{"Riqfin97",#N/A,FALSE,"Tran";"Riqfinpro",#N/A,FALSE,"Tran"}</definedName>
    <definedName name="xxxxxxxxxxxxxx" localSheetId="4" hidden="1">{"Riqfin97",#N/A,FALSE,"Tran";"Riqfinpro",#N/A,FALSE,"Tran"}</definedName>
    <definedName name="xxxxxxxxxxxxxx" hidden="1">{"Riqfin97",#N/A,FALSE,"Tran";"Riqfinpro",#N/A,FALSE,"Tran"}</definedName>
    <definedName name="y" localSheetId="5" hidden="1">#REF!</definedName>
    <definedName name="y" localSheetId="4" hidden="1">#REF!</definedName>
    <definedName name="y" hidden="1">#REF!</definedName>
    <definedName name="ycirr" localSheetId="5">#REF!</definedName>
    <definedName name="ycirr" localSheetId="4">#REF!</definedName>
    <definedName name="ycirr">#REF!</definedName>
    <definedName name="Year" localSheetId="5">#REF!</definedName>
    <definedName name="Year" localSheetId="4">#REF!</definedName>
    <definedName name="Year">#REF!</definedName>
    <definedName name="Years" localSheetId="4">#REF!</definedName>
    <definedName name="Years">#REF!</definedName>
    <definedName name="yenr" localSheetId="4">#REF!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5" hidden="1">'[66]Fax a enviar'!#REF!</definedName>
    <definedName name="ytyry" localSheetId="4" hidden="1">'[66]Fax a enviar'!#REF!</definedName>
    <definedName name="ytyry" hidden="1">'[66]Fax a enviar'!#REF!</definedName>
    <definedName name="ytytryry" localSheetId="5" hidden="1">#REF!</definedName>
    <definedName name="ytytryry" localSheetId="4" hidden="1">#REF!</definedName>
    <definedName name="ytytryry" hidden="1">#REF!</definedName>
    <definedName name="ytyty" localSheetId="5" hidden="1">'[36]Fax a enviar'!#REF!</definedName>
    <definedName name="ytyty" localSheetId="4" hidden="1">'[36]Fax a enviar'!#REF!</definedName>
    <definedName name="ytyty" hidden="1">'[36]Fax a enviar'!#REF!</definedName>
    <definedName name="ytytyt" localSheetId="5" hidden="1">'[36]Fax a enviar'!#REF!</definedName>
    <definedName name="ytytyt" localSheetId="4" hidden="1">'[36]Fax a enviar'!#REF!</definedName>
    <definedName name="ytytyt" hidden="1">'[36]Fax a enviar'!#REF!</definedName>
    <definedName name="yu" localSheetId="5" hidden="1">{"Tab1",#N/A,FALSE,"P";"Tab2",#N/A,FALSE,"P"}</definedName>
    <definedName name="yu" localSheetId="4" hidden="1">{"Tab1",#N/A,FALSE,"P";"Tab2",#N/A,FALSE,"P"}</definedName>
    <definedName name="yu" hidden="1">{"Tab1",#N/A,FALSE,"P";"Tab2",#N/A,FALSE,"P"}</definedName>
    <definedName name="yucvvjkjo09" hidden="1">'[99]Fax a enviar'!#REF!</definedName>
    <definedName name="YY" localSheetId="5">#REF!</definedName>
    <definedName name="YY" localSheetId="4">#REF!</definedName>
    <definedName name="YY">#REF!</definedName>
    <definedName name="YY1A" localSheetId="5">#REF!</definedName>
    <definedName name="YY1A" localSheetId="4">#REF!</definedName>
    <definedName name="YY1A">#REF!</definedName>
    <definedName name="yytutyu" localSheetId="5" hidden="1">#REF!</definedName>
    <definedName name="yytutyu" localSheetId="4" hidden="1">#REF!</definedName>
    <definedName name="yytutyu" hidden="1">#REF!</definedName>
    <definedName name="yyy" localSheetId="5" hidden="1">{"Tab1",#N/A,FALSE,"P";"Tab2",#N/A,FALSE,"P"}</definedName>
    <definedName name="yyy" localSheetId="4" hidden="1">{"Tab1",#N/A,FALSE,"P";"Tab2",#N/A,FALSE,"P"}</definedName>
    <definedName name="yyy" hidden="1">{"Tab1",#N/A,FALSE,"P";"Tab2",#N/A,FALSE,"P"}</definedName>
    <definedName name="yyyy" localSheetId="5" hidden="1">{"Tab1",#N/A,FALSE,"P";"Tab2",#N/A,FALSE,"P"}</definedName>
    <definedName name="yyyy" localSheetId="4" hidden="1">{"Tab1",#N/A,FALSE,"P";"Tab2",#N/A,FALSE,"P"}</definedName>
    <definedName name="yyyy" hidden="1">{"Tab1",#N/A,FALSE,"P";"Tab2",#N/A,FALSE,"P"}</definedName>
    <definedName name="yyyyyy" hidden="1">'[100]Fax a enviar'!#REF!</definedName>
    <definedName name="yyyyyyyy" hidden="1">'[100]Fax a enviar'!#REF!</definedName>
    <definedName name="yyyyyyyyyyy" hidden="1">'[39]Fax a enviar'!#REF!</definedName>
    <definedName name="yyyyyyyyyyyyy" localSheetId="5" hidden="1">#REF!</definedName>
    <definedName name="yyyyyyyyyyyyy" localSheetId="4" hidden="1">#REF!</definedName>
    <definedName name="yyyyyyyyyyyyy" hidden="1">#REF!</definedName>
    <definedName name="yyyyyyyyyyyyyyy" localSheetId="4" hidden="1">'[100]Fax a enviar'!#REF!</definedName>
    <definedName name="yyyyyyyyyyyyyyy" hidden="1">'[100]Fax a enviar'!#REF!</definedName>
    <definedName name="yyyyyyyyyyyyyyyyyyyyyy" localSheetId="4" hidden="1">'[94]Fax a enviar'!#REF!</definedName>
    <definedName name="yyyyyyyyyyyyyyyyyyyyyy" hidden="1">'[94]Fax a enviar'!#REF!</definedName>
    <definedName name="Z" localSheetId="5">#REF!</definedName>
    <definedName name="Z" localSheetId="4">#REF!</definedName>
    <definedName name="Z">#REF!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95224721_0485_11D4_BFD1_00508B5F4DA4_.wvu.Cols" localSheetId="5" hidden="1">#REF!</definedName>
    <definedName name="Z_95224721_0485_11D4_BFD1_00508B5F4DA4_.wvu.Cols" localSheetId="4" hidden="1">#REF!</definedName>
    <definedName name="Z_95224721_0485_11D4_BFD1_00508B5F4DA4_.wvu.Cols" hidden="1">#REF!</definedName>
    <definedName name="zc" localSheetId="5" hidden="1">{"Riqfin97",#N/A,FALSE,"Tran";"Riqfinpro",#N/A,FALSE,"Tran"}</definedName>
    <definedName name="zc" localSheetId="4" hidden="1">{"Riqfin97",#N/A,FALSE,"Tran";"Riqfinpro",#N/A,FALSE,"Tran"}</definedName>
    <definedName name="zc" hidden="1">{"Riqfin97",#N/A,FALSE,"Tran";"Riqfinpro",#N/A,FALSE,"Tran"}</definedName>
    <definedName name="zio" localSheetId="5" hidden="1">{"Tab1",#N/A,FALSE,"P";"Tab2",#N/A,FALSE,"P"}</definedName>
    <definedName name="zio" localSheetId="4" hidden="1">{"Tab1",#N/A,FALSE,"P";"Tab2",#N/A,FALSE,"P"}</definedName>
    <definedName name="zio" hidden="1">{"Tab1",#N/A,FALSE,"P";"Tab2",#N/A,FALSE,"P"}</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5">#REF!</definedName>
    <definedName name="zrrae" localSheetId="4">#REF!</definedName>
    <definedName name="zrrae">#REF!</definedName>
    <definedName name="zv" localSheetId="5" hidden="1">{"Tab1",#N/A,FALSE,"P";"Tab2",#N/A,FALSE,"P"}</definedName>
    <definedName name="zv" localSheetId="4" hidden="1">{"Tab1",#N/A,FALSE,"P";"Tab2",#N/A,FALSE,"P"}</definedName>
    <definedName name="zv" hidden="1">{"Tab1",#N/A,FALSE,"P";"Tab2",#N/A,FALSE,"P"}</definedName>
    <definedName name="zx" localSheetId="5" hidden="1">{"Tab1",#N/A,FALSE,"P";"Tab2",#N/A,FALSE,"P"}</definedName>
    <definedName name="zx" localSheetId="4" hidden="1">{"Tab1",#N/A,FALSE,"P";"Tab2",#N/A,FALSE,"P"}</definedName>
    <definedName name="zx" hidden="1">{"Tab1",#N/A,FALSE,"P";"Tab2",#N/A,FALSE,"P"}</definedName>
    <definedName name="zz" localSheetId="5" hidden="1">{"Tab1",#N/A,FALSE,"P";"Tab2",#N/A,FALSE,"P"}</definedName>
    <definedName name="zz" localSheetId="4" hidden="1">{"Tab1",#N/A,FALSE,"P";"Tab2",#N/A,FALSE,"P"}</definedName>
    <definedName name="zz" hidden="1">{"Tab1",#N/A,FALSE,"P";"Tab2",#N/A,FALSE,"P"}</definedName>
    <definedName name="zzrr" localSheetId="5">#REF!</definedName>
    <definedName name="zzrr" localSheetId="4">#REF!</definedName>
    <definedName name="zzrr">#REF!</definedName>
    <definedName name="zzzz" localSheetId="5" hidden="1">{"Tab1",#N/A,FALSE,"P";"Tab2",#N/A,FALSE,"P"}</definedName>
    <definedName name="zzzz" localSheetId="4" hidden="1">{"Tab1",#N/A,FALSE,"P";"Tab2",#N/A,FALSE,"P"}</definedName>
    <definedName name="zzzz" hidden="1">{"Tab1",#N/A,FALSE,"P";"Tab2",#N/A,FALSE,"P"}</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71" l="1"/>
  <c r="E23" i="71"/>
  <c r="D24" i="71"/>
  <c r="D23" i="71"/>
  <c r="E13" i="71"/>
  <c r="D13" i="71"/>
  <c r="D13" i="62"/>
  <c r="D47" i="92"/>
  <c r="D36" i="92"/>
  <c r="D33" i="92"/>
  <c r="D30" i="92"/>
  <c r="D28" i="92"/>
  <c r="D23" i="92"/>
  <c r="D16" i="92"/>
  <c r="C56" i="92"/>
  <c r="D13" i="4"/>
  <c r="D45" i="4"/>
  <c r="D29" i="3"/>
  <c r="D32" i="92" l="1"/>
  <c r="G32" i="92" s="1"/>
  <c r="D19" i="92"/>
  <c r="D16" i="91"/>
  <c r="D15" i="91" s="1"/>
  <c r="D18" i="91"/>
  <c r="D21" i="91"/>
  <c r="D20" i="91" s="1"/>
  <c r="D24" i="91"/>
  <c r="D26" i="91"/>
  <c r="D28" i="91"/>
  <c r="G56" i="92"/>
  <c r="G55" i="92"/>
  <c r="G54" i="92"/>
  <c r="G53" i="92"/>
  <c r="G52" i="92"/>
  <c r="G51" i="92"/>
  <c r="G50" i="92"/>
  <c r="G49" i="92"/>
  <c r="G48" i="92"/>
  <c r="G47" i="92"/>
  <c r="G46" i="92"/>
  <c r="G45" i="92"/>
  <c r="G44" i="92"/>
  <c r="G43" i="92"/>
  <c r="G42" i="92"/>
  <c r="G41" i="92"/>
  <c r="G40" i="92"/>
  <c r="G39" i="92"/>
  <c r="G38" i="92"/>
  <c r="G37" i="92"/>
  <c r="G36" i="92"/>
  <c r="G35" i="92"/>
  <c r="G34" i="92"/>
  <c r="G33" i="92"/>
  <c r="G31" i="92"/>
  <c r="G30" i="92"/>
  <c r="G29" i="92"/>
  <c r="G28" i="92"/>
  <c r="G27" i="92"/>
  <c r="G26" i="92"/>
  <c r="G25" i="92"/>
  <c r="G24" i="92"/>
  <c r="G23" i="92"/>
  <c r="G22" i="92"/>
  <c r="G21" i="92"/>
  <c r="G20" i="92"/>
  <c r="G19" i="92"/>
  <c r="G18" i="92"/>
  <c r="G16" i="92"/>
  <c r="D27" i="62"/>
  <c r="D19" i="62"/>
  <c r="D15" i="62"/>
  <c r="D58" i="4"/>
  <c r="D57" i="4" s="1"/>
  <c r="D55" i="4"/>
  <c r="D53" i="4"/>
  <c r="D51" i="4"/>
  <c r="D49" i="4"/>
  <c r="D47" i="4"/>
  <c r="D43" i="4"/>
  <c r="D17" i="4"/>
  <c r="D14" i="4"/>
  <c r="D28" i="3"/>
  <c r="D33" i="3" s="1"/>
  <c r="D21" i="3"/>
  <c r="D14" i="3"/>
  <c r="G31" i="71"/>
  <c r="G29" i="71"/>
  <c r="G27" i="71"/>
  <c r="G21" i="71"/>
  <c r="G20" i="71"/>
  <c r="G19" i="71"/>
  <c r="G17" i="71"/>
  <c r="G16" i="71"/>
  <c r="G15" i="71"/>
  <c r="G14" i="71"/>
  <c r="F31" i="71"/>
  <c r="F29" i="71"/>
  <c r="F27" i="71"/>
  <c r="F21" i="71"/>
  <c r="F20" i="71"/>
  <c r="F19" i="71"/>
  <c r="F17" i="71"/>
  <c r="F16" i="71"/>
  <c r="F15" i="71"/>
  <c r="F14" i="71"/>
  <c r="G24" i="71"/>
  <c r="G23" i="71"/>
  <c r="E18" i="71"/>
  <c r="F18" i="71" s="1"/>
  <c r="D23" i="91" l="1"/>
  <c r="D33" i="91" s="1"/>
  <c r="D26" i="62"/>
  <c r="D25" i="62" s="1"/>
  <c r="D14" i="62"/>
  <c r="D64" i="4"/>
  <c r="G13" i="71"/>
  <c r="G18" i="71"/>
  <c r="E25" i="71"/>
  <c r="E26" i="71"/>
  <c r="D13" i="3"/>
  <c r="D30" i="62" l="1"/>
  <c r="D12" i="62"/>
  <c r="G26" i="71"/>
  <c r="G25" i="71"/>
  <c r="F30" i="92" l="1"/>
  <c r="F19" i="92" s="1"/>
  <c r="E18" i="92"/>
  <c r="E17" i="92" s="1"/>
  <c r="E47" i="92"/>
  <c r="F47" i="92"/>
  <c r="E36" i="92"/>
  <c r="F36" i="92"/>
  <c r="F32" i="92" s="1"/>
  <c r="E33" i="92"/>
  <c r="E32" i="92" s="1"/>
  <c r="F33" i="92"/>
  <c r="E30" i="92"/>
  <c r="E28" i="92"/>
  <c r="F28" i="92"/>
  <c r="E23" i="92"/>
  <c r="F23" i="92"/>
  <c r="E20" i="92"/>
  <c r="E19" i="92" s="1"/>
  <c r="F20" i="92"/>
  <c r="F16" i="92"/>
  <c r="F23" i="71"/>
  <c r="D56" i="131"/>
  <c r="D77" i="131"/>
  <c r="D75" i="131"/>
  <c r="D70" i="131"/>
  <c r="D66" i="131"/>
  <c r="D49" i="131"/>
  <c r="D40" i="131"/>
  <c r="D30" i="131"/>
  <c r="D20" i="131"/>
  <c r="D14" i="131"/>
  <c r="C20" i="92"/>
  <c r="C23" i="92"/>
  <c r="C28" i="92"/>
  <c r="C30" i="92"/>
  <c r="C33" i="92"/>
  <c r="C36" i="92"/>
  <c r="C47" i="92"/>
  <c r="C157" i="130"/>
  <c r="C156" i="130" s="1"/>
  <c r="C155" i="130" s="1"/>
  <c r="C153" i="130"/>
  <c r="C152" i="130" s="1"/>
  <c r="C147" i="130"/>
  <c r="C138" i="130"/>
  <c r="C126" i="130"/>
  <c r="C119" i="130"/>
  <c r="C112" i="130"/>
  <c r="C107" i="130"/>
  <c r="C97" i="130"/>
  <c r="C82" i="130"/>
  <c r="C77" i="130"/>
  <c r="C71" i="130"/>
  <c r="C69" i="130"/>
  <c r="C67" i="130"/>
  <c r="C61" i="130"/>
  <c r="C58" i="130"/>
  <c r="C53" i="130"/>
  <c r="C51" i="130"/>
  <c r="C45" i="130"/>
  <c r="C41" i="130"/>
  <c r="C32" i="130"/>
  <c r="C27" i="130"/>
  <c r="C24" i="130"/>
  <c r="C17" i="130"/>
  <c r="C16" i="130" l="1"/>
  <c r="E16" i="92"/>
  <c r="E56" i="92" s="1"/>
  <c r="F56" i="92"/>
  <c r="C106" i="130"/>
  <c r="D74" i="131"/>
  <c r="D79" i="131" s="1"/>
  <c r="C40" i="130"/>
  <c r="C76" i="130"/>
  <c r="C15" i="130" s="1"/>
  <c r="C159" i="130" s="1"/>
  <c r="C19" i="92"/>
  <c r="F13" i="71" l="1"/>
  <c r="C17" i="92" l="1"/>
  <c r="C16" i="92" l="1"/>
  <c r="G17" i="92"/>
  <c r="C58" i="4"/>
  <c r="C29" i="3" l="1"/>
  <c r="C16" i="91" l="1"/>
  <c r="C18" i="91"/>
  <c r="C21" i="91"/>
  <c r="C20" i="91" s="1"/>
  <c r="C28" i="91"/>
  <c r="C26" i="91" l="1"/>
  <c r="C24" i="91"/>
  <c r="C23" i="91" l="1"/>
  <c r="C32" i="92"/>
  <c r="C15" i="91"/>
  <c r="C33" i="91" l="1"/>
  <c r="D18" i="71" l="1"/>
  <c r="C27" i="62" l="1"/>
  <c r="C19" i="62"/>
  <c r="C15" i="62"/>
  <c r="F24" i="71"/>
  <c r="C14" i="62" l="1"/>
  <c r="C13" i="62" s="1"/>
  <c r="C26" i="62"/>
  <c r="C25" i="62" s="1"/>
  <c r="C30" i="62" l="1"/>
  <c r="C12" i="62"/>
  <c r="C28" i="3"/>
  <c r="C21" i="3" l="1"/>
  <c r="C55" i="4" l="1"/>
  <c r="C17" i="4"/>
  <c r="C45" i="4"/>
  <c r="D27" i="71" l="1"/>
  <c r="D25" i="71" l="1"/>
  <c r="F25" i="71" s="1"/>
  <c r="D26" i="71"/>
  <c r="F26" i="71" s="1"/>
  <c r="C57" i="4" l="1"/>
  <c r="C53" i="4" l="1"/>
  <c r="C51" i="4"/>
  <c r="C49" i="4"/>
  <c r="C47" i="4"/>
  <c r="C43" i="4"/>
  <c r="C14" i="4"/>
  <c r="C14" i="3"/>
  <c r="C13" i="3" s="1"/>
  <c r="C33" i="3" s="1"/>
  <c r="C13" i="4" l="1"/>
  <c r="C64"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<sst xmlns="http://schemas.openxmlformats.org/spreadsheetml/2006/main" count="3514" uniqueCount="3132">
  <si>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</si>
  <si>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</si>
  <si>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</si>
  <si>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</si>
  <si>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</si>
  <si>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</si>
  <si>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</si>
  <si>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</si>
  <si>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1 - INGRESOS</t>
  </si>
  <si>
    <t>1.1 - Ingresos corrientes</t>
  </si>
  <si>
    <t>1.1.6.5 - Donaciones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</si>
  <si>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</si>
  <si>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</si>
  <si>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</si>
  <si>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</si>
  <si>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</si>
  <si>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</si>
  <si>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</si>
  <si>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</si>
  <si>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</si>
  <si>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</si>
  <si>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</si>
  <si>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</si>
  <si>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</si>
  <si>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</si>
  <si>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</si>
  <si>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</si>
  <si>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</si>
  <si>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</si>
  <si>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</si>
  <si>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</si>
  <si>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</si>
  <si>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</si>
  <si>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</si>
  <si>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</si>
  <si>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</si>
  <si>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</si>
  <si>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</si>
  <si>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</si>
  <si>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</si>
  <si>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</si>
  <si>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</si>
  <si>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</si>
  <si>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</si>
  <si>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</si>
  <si>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</si>
  <si>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</si>
  <si>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</si>
  <si>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</si>
  <si>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</si>
  <si>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</si>
  <si>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</si>
  <si>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</si>
  <si>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</si>
  <si>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</si>
  <si>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</si>
  <si>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</si>
  <si>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</si>
  <si>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</si>
  <si>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</si>
  <si>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</si>
  <si>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</si>
  <si>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</si>
  <si>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</si>
  <si>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</si>
  <si>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</si>
  <si>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</si>
  <si>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</si>
  <si>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</si>
  <si>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</si>
  <si>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</si>
  <si>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</si>
  <si>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</si>
  <si>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</si>
  <si>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</si>
  <si>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</si>
  <si>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</si>
  <si>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</si>
  <si>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</si>
  <si>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</si>
  <si>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</si>
  <si>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</si>
  <si>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</si>
  <si>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9 - Oficina Nacional de Defensa Pública</t>
  </si>
  <si>
    <t xml:space="preserve">TOTAL GENERAL </t>
  </si>
  <si>
    <t>Clasificación Funcional</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</si>
  <si>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</si>
  <si>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</si>
  <si>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</si>
  <si>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</si>
  <si>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</si>
  <si>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</si>
  <si>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</si>
  <si>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</si>
  <si>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</si>
  <si>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</si>
  <si>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</si>
  <si>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</si>
  <si>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</si>
  <si>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</si>
  <si>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</si>
  <si>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</si>
  <si>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</si>
  <si>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</si>
  <si>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</si>
  <si>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</si>
  <si>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</si>
  <si>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</si>
  <si>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</si>
  <si>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</si>
  <si>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</si>
  <si>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</si>
  <si>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</si>
  <si>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</si>
  <si>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</si>
  <si>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</si>
  <si>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</si>
  <si>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</si>
  <si>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</si>
  <si>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</si>
  <si>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</si>
  <si>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</si>
  <si>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</si>
  <si>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</si>
  <si>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</si>
  <si>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</si>
  <si>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</si>
  <si>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</si>
  <si>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</si>
  <si>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</si>
  <si>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</si>
  <si>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</si>
  <si>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</si>
  <si>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</si>
  <si>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</si>
  <si>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</si>
  <si>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</si>
  <si>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</si>
  <si>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</si>
  <si>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</si>
  <si>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</si>
  <si>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</si>
  <si>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</si>
  <si>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</si>
  <si>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</si>
  <si>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</si>
  <si>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</si>
  <si>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</si>
  <si>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</si>
  <si>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</si>
  <si>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</si>
  <si>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</si>
  <si>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</si>
  <si>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</si>
  <si>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</si>
  <si>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</si>
  <si>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</si>
  <si>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</si>
  <si>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</si>
  <si>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</si>
  <si>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</si>
  <si>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</si>
  <si>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</si>
  <si>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</si>
  <si>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</si>
  <si>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</si>
  <si>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</si>
  <si>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</si>
  <si>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</si>
  <si>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</si>
  <si>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</si>
  <si>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</si>
  <si>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</si>
  <si>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</si>
  <si>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</si>
  <si>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</si>
  <si>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</si>
  <si>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</si>
  <si>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</si>
  <si>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</si>
  <si>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</si>
  <si>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</si>
  <si>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</si>
  <si>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</si>
  <si>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</si>
  <si>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</si>
  <si>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</si>
  <si>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</si>
  <si>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</si>
  <si>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</si>
  <si>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</si>
  <si>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</si>
  <si>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</si>
  <si>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</si>
  <si>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</si>
  <si>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Clasificación Objetal</t>
  </si>
  <si>
    <t>2.1.1-REMUNERACIONES</t>
  </si>
  <si>
    <t>2.1.2-SOBRESUELDOS</t>
  </si>
  <si>
    <t>2.1.3-DIETAS Y GASTOS DE REPRESENTACIÓN</t>
  </si>
  <si>
    <t>2.1.5-CONTRIBUCIONES A LA SEGURIDAD SOCIAL</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</si>
  <si>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</si>
  <si>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</si>
  <si>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</si>
  <si>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</si>
  <si>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</si>
  <si>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</si>
  <si>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</si>
  <si>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</si>
  <si>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</si>
  <si>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</si>
  <si>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</si>
  <si>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</si>
  <si>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</si>
  <si>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</si>
  <si>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</si>
  <si>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</si>
  <si>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</si>
  <si>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</si>
  <si>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</si>
  <si>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</si>
  <si>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</si>
  <si>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</si>
  <si>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</si>
  <si>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</si>
  <si>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</si>
  <si>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</si>
  <si>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</si>
  <si>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</si>
  <si>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</si>
  <si>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</si>
  <si>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</si>
  <si>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</si>
  <si>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</si>
  <si>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</si>
  <si>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</si>
  <si>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</si>
  <si>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</si>
  <si>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</si>
  <si>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</si>
  <si>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</si>
  <si>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</si>
  <si>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2.7.1-OBRAS EN EDIFICACIONES</t>
  </si>
  <si>
    <t>2.7.2-INFRAESTRUCTURA</t>
  </si>
  <si>
    <t>2.7.4-GASTOS QUE SE ASIGNARÁN DURANTE EL EJERCICIO PARA INVERSIÓN (ART. 32 Y 33 LEY 423-06)</t>
  </si>
  <si>
    <t>2.9.1-INTERESES DE LA DEUDA PÚBLICA INTERNA</t>
  </si>
  <si>
    <t>2.9.2-INTERESES DE LA DEUDA PUBLICA EXTERNA</t>
  </si>
  <si>
    <t>2.9.4-COMISIONES Y OTROS GASTOS BANCARIOS DE LA DEUDA PÚBLICA</t>
  </si>
  <si>
    <t>Proyectos de inversión</t>
  </si>
  <si>
    <t>2-GASTOS</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</si>
  <si>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</si>
  <si>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</si>
  <si>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</si>
  <si>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</si>
  <si>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</si>
  <si>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</si>
  <si>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</si>
  <si>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</si>
  <si>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</si>
  <si>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</si>
  <si>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</si>
  <si>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</si>
  <si>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</si>
  <si>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</si>
  <si>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</si>
  <si>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</si>
  <si>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</si>
  <si>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</si>
  <si>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</si>
  <si>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</si>
  <si>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</si>
  <si>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</si>
  <si>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</si>
  <si>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</si>
  <si>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</si>
  <si>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50-RESTAURACIÓN DE LOS TECHOS DE SIETE  EDIFICACIONES COLONIALES EN LA CIUDAD COLONIAL, DISTRITO NACIONAL</t>
  </si>
  <si>
    <t>62-RECONSTRUCCIÓN DE INFRAESTRUCTURA VIAL URBANA EN LA CIRCUNSCRIPCIÓN 1 DEL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</si>
  <si>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</si>
  <si>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</si>
  <si>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</si>
  <si>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</si>
  <si>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</si>
  <si>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</si>
  <si>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</si>
  <si>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</si>
  <si>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</si>
  <si>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</si>
  <si>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</si>
  <si>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</si>
  <si>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32-CONSTRUCCIÓN DE PLANTELES EDUCATIVOS EN LA PROVINCIA DE BAHORUCO (FASE 2)</t>
  </si>
  <si>
    <t>43-CONSTRUCCIÓN CENTRO UNIVERSITARIO REGIONAL UASD NEYBA, PROVINCIA BAHORUCO</t>
  </si>
  <si>
    <t>03-CONSTRUCCIÓN DE PLANTELES EDUCATIVOS EN LA PROVINCIA BARAHONA (FASE 3)</t>
  </si>
  <si>
    <t>04-CONSTRUCCIÓN OBRAS COMPLEMENTARIAS PARA EL DESARROLLO COMUNITARIO DEL CENTRO POBLADO MONTEGRANDE,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</si>
  <si>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</si>
  <si>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</si>
  <si>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</si>
  <si>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</si>
  <si>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</si>
  <si>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</si>
  <si>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</si>
  <si>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</si>
  <si>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</si>
  <si>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</si>
  <si>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</si>
  <si>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</si>
  <si>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</si>
  <si>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</si>
  <si>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</si>
  <si>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22-CONSTRUCCIÓN DESTACAMENTOS POLICIALES EN COMUNIDADES SELECCIONADAS DE LA PROVINCIA DUARTE</t>
  </si>
  <si>
    <t>25-REHABILITACIÓN DE EDIFICACIÓN PARA EL ALOJAMIENTO DE OFICINAS PÚBLICAS EN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</si>
  <si>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</si>
  <si>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</si>
  <si>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</si>
  <si>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</si>
  <si>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87-CONSTRUCCIÓN DE APARTAMENTOS EN EL SECTOR SANTA ANA, MUNICIPIO SAN FRANCISCO DE MACORÍS, PROVINCIA DUARTE</t>
  </si>
  <si>
    <t>07-ELIAS PINA</t>
  </si>
  <si>
    <t>28-CONSTRUCCIÓN DE 5 PLANTELES ESCOLARES EN LA PROVINCIA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</si>
  <si>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</si>
  <si>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</si>
  <si>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</si>
  <si>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</si>
  <si>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</si>
  <si>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</si>
  <si>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</si>
  <si>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</si>
  <si>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37-CONSTRUCCIÓN DE PLANTELES EDUCATIVOS EN LA PROVINCIA DE ESPAILLAT (FASE 2)</t>
  </si>
  <si>
    <t>57-RECONSTRUCCIÓN DE LA INFRAESTRUCTURA VIAL URBANA DEL MUNICIPIO DE MOCA, PROVINCIA ESPAILLAT</t>
  </si>
  <si>
    <t>09-CONSTRUCCIÓN Y RECONSTRUCCIÓN DE DESTACAMENTOS POLICIALES EN COMUNIDADES DE LA PROVINCIA INDEPENDENCIA</t>
  </si>
  <si>
    <t>45-RECONSTRUCCIÓN DE INFRAESTRUCTURA VIAL URBANA DEL MUNICIPIO JIMANI, PROVINCIA INDEPENDENCIA</t>
  </si>
  <si>
    <t>11-CONSTRUCCIÓN DE 4 ESTANCIAS INFANTILES EN LA PROVINCIA DE LA ALTAGRACIA</t>
  </si>
  <si>
    <t>12-CONSTRUCCIÓN DE PLANTELES EDUCATIVOS EN LA PROVINCIA LA ALTAGRACIA (FASE 3)</t>
  </si>
  <si>
    <t>21-AMPLIACIÓN Y REHABILITACION DE 10 PLANTELES ESCOLARES EN LA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</si>
  <si>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</si>
  <si>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</si>
  <si>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</si>
  <si>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</si>
  <si>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</si>
  <si>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</si>
  <si>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13-CONSTRUCCIÓN PUENTE SOBRE EL RIO CAMU, COMUNIDAD SABANETA, PROVINCIA LA VEGA</t>
  </si>
  <si>
    <t>14-CONSTRUCCIÓN DE 3 ESTANCIAS INFANTIESL EN LA PROVINCIA DE LA VEGA</t>
  </si>
  <si>
    <t>22-CONSTRUCCIÓN DE 35 PLANTELES ESCOLARES EN LA PROVINCIA LA VEGA</t>
  </si>
  <si>
    <t>44-CONSTRUCCIÓN DE PLANTELES EDUCATIVOS EN LA PROVINCIA DE LA VEGA (FASE 2)</t>
  </si>
  <si>
    <t>65-RECONSTRUCCIÓN DE INFRAESTRUCTURA VIAL URBANA DEL MUNICIPIO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</si>
  <si>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</si>
  <si>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</si>
  <si>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</si>
  <si>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</si>
  <si>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</si>
  <si>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</si>
  <si>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</si>
  <si>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</si>
  <si>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15-MONTE CRISTI</t>
  </si>
  <si>
    <t>03-AMPLIACIÓN DEL SISTEMA NACIONAL DE ATENCION A EMERGENCIAS Y SEGURIDAD 9-1-1, FASE II</t>
  </si>
  <si>
    <t>39-Construcción Hospital Municipal Villa Vásquez, Provincia de Monte Cristi.</t>
  </si>
  <si>
    <t>59-AMPLIACIÓN Y REHABILITACION DE 19 PLANTELES ESCOLARES EN LA PROVINCIA MONTECRISTI</t>
  </si>
  <si>
    <t>16-PEDERNALES</t>
  </si>
  <si>
    <t>15-CONSTRUCCIÓN DE FUNERARIA MUNICIPIO OVIEDO,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</si>
  <si>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</si>
  <si>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</si>
  <si>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</si>
  <si>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</si>
  <si>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</si>
  <si>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</si>
  <si>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</si>
  <si>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</si>
  <si>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</si>
  <si>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</si>
  <si>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31-CONSTRUCCIÓN DE 18 PLANTELES ESCOLARES EN LA PROVINCIA 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</si>
  <si>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</si>
  <si>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</si>
  <si>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</si>
  <si>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</si>
  <si>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</si>
  <si>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</si>
  <si>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85-REMODELACIÓN HOSPITALES DE LA PROVINCIA PUERTO PLATA</t>
  </si>
  <si>
    <t>19-HERMANAS MIRABAL</t>
  </si>
  <si>
    <t>20-SAMANA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</si>
  <si>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</si>
  <si>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</si>
  <si>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</si>
  <si>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</si>
  <si>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</si>
  <si>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04-CONSTRUCCIÓN DE 250 VIVIENDAS EN LA PROVINCIA SAN CRISTOBAL</t>
  </si>
  <si>
    <t>11-CONSTRUCCIÓN Y EQUIPAMIENTO CIUDAD SANITARIA SAN CRISTÓBAL</t>
  </si>
  <si>
    <t>22-CONSTRUCCIÓN DE PLANTELES EDUCATIVOS EN LA PROVINCIA SAN CRISTÓBAL (FASE 3)</t>
  </si>
  <si>
    <t>28-CONSTRUCCIÓN CENTRO COMUNAL CRUCE 6 DE NOVIEMBRE - CARRETERA CAMBITA, MUNICIPIO SAN CRISTOBAL, PROVINCIA SAN CRISTOBAL</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</si>
  <si>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</si>
  <si>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</si>
  <si>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</si>
  <si>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49-RECONSTRUCCIÓN DE LA INFRAESTRUCTURA VIAL URBANA DEL MUNICIPIO DE SAN CRISTÓBAL, PROVINCIA SAN CRISTÓBAL</t>
  </si>
  <si>
    <t>52-CONSTRUCCIÓN DE PLANTELES EDUCATIVOS EN LA PROVINCIA DE SAN CRISTÓBAL (FASE 2)</t>
  </si>
  <si>
    <t>23-CONSTRUCCIÓN DE DESTACAMENTOS POLICIALES EN LA PROVINCIA SAN JUAN</t>
  </si>
  <si>
    <t>33-CONSTRUCCIÓN DE FUNERARIAS EN COMUNIDADES DE LA PROVINCIA SAN JUAN</t>
  </si>
  <si>
    <t>34-CONSTRUCCIÓN DE 18 PLANTELES ESCOLARES EN LA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</si>
  <si>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</si>
  <si>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</si>
  <si>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</si>
  <si>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23-SAN PEDRO DE MACORIS</t>
  </si>
  <si>
    <t>23-RECONSTRUCCIÓN CARRETERA DE LOS LLANOS-AL PUERTO, PROVINCIA SAN PEDRO DE MACORIS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</si>
  <si>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</si>
  <si>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</si>
  <si>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</si>
  <si>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</si>
  <si>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</si>
  <si>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</si>
  <si>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</si>
  <si>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</si>
  <si>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</si>
  <si>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11-RESTAURACIÓN  DEL EDIFICIO QUE  ALOJA LAS OFICINAS DE PATRINOMIO MOMUNENTAL DE SANTIAGO, PROVINCIA SANTIAGO.</t>
  </si>
  <si>
    <t>12-RESTAURACIÓN DEL CENTRO DE LA CULTURA ERCILIA PEPÍN, PROVINCIA SANTIAGO</t>
  </si>
  <si>
    <t>13-CONSTRUCCIÓN CENTRO PERIFERICO LA JOYA, PROVINCIA SANTIAGO</t>
  </si>
  <si>
    <t>17-CONSTRUCCIÓN Y RECONSTRUCCIÓN DE DESTACAMENTOS POLICIALES, EN COMUNIDADES DE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</si>
  <si>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</si>
  <si>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</si>
  <si>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</si>
  <si>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40-REMODELACIÓN DE LA CALLE DEL SOL TRAMO COMPRENDIDO ENTRE LAS CALLES GENERAL VALVERDE Y SABANA LARGA, PROVINCIA SANTIAGO</t>
  </si>
  <si>
    <t>56-CONSTRUCCIÓN DE PLANTELES EDUCATIVOS EN LA PROVINCIA DE SANTIAGO (FASE 2)</t>
  </si>
  <si>
    <t>60-CONSTRUCCIÓN DE PLANTELES EDUCATIVOS EN LA PROVINCIA SANTIAGO (FASE 3)</t>
  </si>
  <si>
    <t>66-CONSTRUCCIÓN DE 7 ESTANCIAS INFANTILES EN LA PROVINCIA DE SANTIAGO (FASE 3)</t>
  </si>
  <si>
    <t>26-SANTIAGO RODRIGUEZ</t>
  </si>
  <si>
    <t>44-CONSTRUCCIÓN CENTRO UNIVESITARIO REGIONAL UASD PROVINCIA SANTIAGO RODRIGUEZ</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</si>
  <si>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</si>
  <si>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</si>
  <si>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</si>
  <si>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42-RECONSTRUCCIÓN DE LA INFRAESTRUCTURA VIAL URBANA DEL MUNICIPIO DE MAO, PROVINCIA VALVERDE</t>
  </si>
  <si>
    <t>52-CONSTRUCCIÓN UNIDAD TRAUMATOLOGICA Y DE EMERGENCIA EN HOSPITAL LUIS BOGAERT PROVINCIA VALVERDE</t>
  </si>
  <si>
    <t>55-RECONSTRUCCIÓN DE LA INFRAESTRUCTURA VIAL URBANA DEL MUNICIPIO LAGUNA SALADA, PROVINCIA VALVERDE.</t>
  </si>
  <si>
    <t>62-CONSTRUCCIÓN DE PLANTELES EDUCATIVOS EN LA PROVINCIA VALVERDE (FASE 3)</t>
  </si>
  <si>
    <t>64-RECONSTRUCCIÓN DE INFRAESTRUCTURA VIAL URBANA DEL MUNICIPIO ESPERANZA, PROVINCIA VALVERDE</t>
  </si>
  <si>
    <t>28-MONSENOR NOUEL</t>
  </si>
  <si>
    <t>16-CONSTRUCCIÓN DE PLANTELES EDUCATIVOS EN LA PROVINCIA MONSEÑOR NOUEL (FASE 3)</t>
  </si>
  <si>
    <t>18-REMODELACIÓN CENTRO COMUNAL SIMON BOLIVAR DEL SECTOR CARACOL BANANA, MUNICIPIO BONAO, PROVINCIA MONSEÑOR NOUEL</t>
  </si>
  <si>
    <t>47-AMPLIACIÓN DE PLANTELES EDUCATIVOS EN LA PROVINCIA DE MONSEÑOR NOUEL (FASE 3)</t>
  </si>
  <si>
    <t>29-MONTE PLATA</t>
  </si>
  <si>
    <t>19-CONSTRUCCIÓN DE 1 ESTANCIA INFANTIL EN LA PROVINCIA DE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</si>
  <si>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</si>
  <si>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</si>
  <si>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</si>
  <si>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</si>
  <si>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</si>
  <si>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</si>
  <si>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38-CONSTRUCCIÓN EXTENSION UASD HATO MAYOR</t>
  </si>
  <si>
    <t>31-SAN JOSE DE OCOA</t>
  </si>
  <si>
    <t>05-RESTAURACIÓN DE LA CUENCA  DEL RÍO OCOA Y SU  COSTA EN LA PROVINCIA SAN JOSÉ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</si>
  <si>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</si>
  <si>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</si>
  <si>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</si>
  <si>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</si>
  <si>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</si>
  <si>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</si>
  <si>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23-CONSTRUCCIÓN DE 2,240 VIVIENDAS EN HATO NUEVO, MUNICIPIO SANTO DOMINGO OESTE,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</si>
  <si>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</si>
  <si>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</si>
  <si>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</si>
  <si>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73-CONSTRUCCIÓN MULTIUSOS DE  ISABELITA, MUNICIPIO SANTO DOMINGO ESTE, PROVINCIA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</si>
  <si>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</si>
  <si>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</si>
  <si>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</si>
  <si>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</si>
  <si>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</si>
  <si>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</si>
  <si>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</si>
  <si>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</si>
  <si>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</si>
  <si>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</si>
  <si>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</si>
  <si>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</si>
  <si>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</si>
  <si>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</si>
  <si>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</si>
  <si>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</si>
  <si>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</si>
  <si>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</si>
  <si>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</si>
  <si>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</si>
  <si>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</si>
  <si>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</si>
  <si>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13868-FORTALECIMIENTO-INSTITUCIONAL DEL MH PARA  MEJORAR LA EFICACIA EN LA ADMINISTRACIÓN TRIBUTARIA Y DEL CONTROL DEL GASTO PUBLICO,D.N.</t>
  </si>
  <si>
    <t>15025-AMPLIACIÓN DE LA CAPACIDAD DE TRANSPORTE DE LA LÍNEA 2 DEL METRO DE SANTO DOMINGO</t>
  </si>
  <si>
    <t>13547-CONSTRUCCIÓN DE PLANTELES EDUCATIVOS EN LA PROVINCIA DISTRITO NACIONAL (FASE 3)</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</si>
  <si>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</si>
  <si>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</si>
  <si>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</si>
  <si>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</si>
  <si>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</si>
  <si>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</si>
  <si>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</si>
  <si>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</si>
  <si>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</si>
  <si>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</si>
  <si>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</si>
  <si>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</si>
  <si>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</si>
  <si>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</si>
  <si>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</si>
  <si>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</si>
  <si>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</si>
  <si>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</si>
  <si>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</si>
  <si>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</si>
  <si>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</si>
  <si>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15063-RECONSTRUCCIÓN DE LA INFRAESTRUCTURA VIAL URBANA DEL MUNICIPIO LAS CHARCAS, PROVINCIA AZUA</t>
  </si>
  <si>
    <t>15071-RECONSTRUCCIÓN DE INFRAESTRUCTURA VIAL URBANA DEL MUNICIPIO AZUA DE COMPOSTELA, PROVINCIA AZUA</t>
  </si>
  <si>
    <t>13379-CONSTRUCCIÓN DE PLANTELES EDUCATIVOS EN LA PROVINCIA DE BAHORUCO (FASE 2)</t>
  </si>
  <si>
    <t>14636-CONSTRUCCIÓN CENTRO UNIVERSITARIO REGIONAL UASD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</si>
  <si>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</si>
  <si>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</si>
  <si>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</si>
  <si>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</si>
  <si>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</si>
  <si>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</si>
  <si>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</si>
  <si>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</si>
  <si>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</si>
  <si>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</si>
  <si>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</si>
  <si>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</si>
  <si>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</si>
  <si>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</si>
  <si>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</si>
  <si>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</si>
  <si>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</si>
  <si>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</si>
  <si>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</si>
  <si>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</si>
  <si>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</si>
  <si>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</si>
  <si>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</si>
  <si>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</si>
  <si>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</si>
  <si>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</si>
  <si>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</si>
  <si>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</si>
  <si>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14642-CONSTRUCCIÓN DE APARTAMENTOS EN EL SECTOR SANTA ANA, MUNICIPIO SAN FRANCISCO DE MACORÍS, PROVINCIA DUARTE</t>
  </si>
  <si>
    <t>12528-CONSTRUCCIÓN DE 5 PLANTELES ESCOLARES EN LA PROVINCIA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</si>
  <si>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</si>
  <si>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</si>
  <si>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</si>
  <si>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</si>
  <si>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</si>
  <si>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</si>
  <si>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</si>
  <si>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13398-CONSTRUCCIÓN DE PLANTELES EDUCATIVOS EN LA PROVINCIA DE ESPAILLAT (FASE 2)</t>
  </si>
  <si>
    <t>15061-RECONSTRUCCIÓN DE LA INFRAESTRUCTURA VIAL URBANA DEL MUNICIPIO DE MOCA, PROVINCIA ESPAILLAT</t>
  </si>
  <si>
    <t>14526-CONSTRUCCIÓN Y RECONSTRUCCIÓN DE DESTACAMENTOS POLICIALES EN COMUNIDADES DE LA PROVINCIA INDEPENDENCIA</t>
  </si>
  <si>
    <t>15034-RECONSTRUCCIÓN DE INFRAESTRUCTURA VIAL URBANA DEL MUNICIPIO JIMANI, PROVINCIA INDEPENDENCIA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</si>
  <si>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</si>
  <si>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</si>
  <si>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</si>
  <si>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</si>
  <si>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</si>
  <si>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</si>
  <si>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</si>
  <si>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</si>
  <si>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</si>
  <si>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15022-CONSTRUCCIÓN PASARELA PEATONAL Y OBRAS ANEXAS ALREDEDOR DEL RÍO SALADO, MUNICIPIO LA ROMANA, PROVINCIA LA ROMANA</t>
  </si>
  <si>
    <t>14441-CONSTRUCCIÓN PUENTE SOBRE EL RIO CAMU, COMUNIDAD SABANETA, PROVINCIA LA VEGA</t>
  </si>
  <si>
    <t>13055-CONSTRUCCIÓN DE 3 ESTANCIAS INFANTIESL EN LA PROVINCIA DE LA VEGA</t>
  </si>
  <si>
    <t>12537-CONSTRUCCIÓN DE 35 PLANTELES ESCOLARES EN LA PROVINCIA LA VEGA</t>
  </si>
  <si>
    <t>13405-CONSTRUCCIÓN DE PLANTELES EDUCATIVOS EN LA PROVINCIA DE LA VEGA (FASE 2)</t>
  </si>
  <si>
    <t>15069-RECONSTRUCCIÓN DE INFRAESTRUCTURA VIAL URBANA DEL MUNICIPIO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</si>
  <si>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</si>
  <si>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</si>
  <si>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</si>
  <si>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</si>
  <si>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</si>
  <si>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</si>
  <si>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</si>
  <si>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</si>
  <si>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14546-MEJORAMIENTO PUERTO DE MANZANILLO Y SUS VÍAS DE CONECTIVIDAD, PROVINCIA MONTECRISTI, R.D.</t>
  </si>
  <si>
    <t>14624-AMPLIACIÓN DEL SISTEMA NACIONAL DE ATENCION A EMERGENCIAS Y SEGURIDAD 9-1-1, FASE II</t>
  </si>
  <si>
    <t>14488-Construcción Hospital Municipal Villa Vásquez, Provincia de Monte Cristi.</t>
  </si>
  <si>
    <t>12582-AMPLIACIÓN Y REHABILITACION DE 19 PLANTELES ESCOLARES EN LA PROVINCIA MONTECRISTI</t>
  </si>
  <si>
    <t>14544-CONSTRUCCIÓN DE FUNERARIA MUNICIPIO OVIEDO,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</si>
  <si>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</si>
  <si>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</si>
  <si>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</si>
  <si>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</si>
  <si>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</si>
  <si>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</si>
  <si>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</si>
  <si>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</si>
  <si>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</si>
  <si>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</si>
  <si>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13576-CONSTRUCCIÓN DE PLANTELES EDUCATIVOS EN LA PROVINCIA PUERTO PLATA (FASE 3)</t>
  </si>
  <si>
    <t>12544-CONSTRUCCIÓN DE 18 PLANTELES ESCOLARES EN LA PROVINCIA PUERTO PLATA</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</si>
  <si>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</si>
  <si>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</si>
  <si>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</si>
  <si>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</si>
  <si>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</si>
  <si>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</si>
  <si>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</si>
  <si>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</si>
  <si>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13532-REMODELACIÓN HOSPITALES DE LA PROVINCIA PUERTO PLATA</t>
  </si>
  <si>
    <t>15029-RECONSTRUCCIÓN DE LA INFRAESTRUCTURA VIAL URBANA DEL MUNICIPIO DE SALCEDO, PROVINCIA HERMANAS MIRABAL</t>
  </si>
  <si>
    <t>14617-CONSTRUCCIÓN DE INFRAESTRUCTURAS PARA LA DISPOSICIÓN FINAL DE RESIDUOS SÓLIDOS EN SAMANÁ, PROVINCIA SAMANÁ</t>
  </si>
  <si>
    <t>14620-CONSTRUCCIÓN DE INFRAESTRUCTURA PARA LA DISPOSICIÓN FINAL DE RESIDUOS SÓLIDOS EN LAS TERRENAS, PROVINCIA SAMANA</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</si>
  <si>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</si>
  <si>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</si>
  <si>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</si>
  <si>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</si>
  <si>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13890-CONSTRUCCIÓN DE 250 VIVIENDAS EN LA PROVINCIA SAN CRISTOBAL</t>
  </si>
  <si>
    <t>14692-CONSTRUCCIÓN Y EQUIPAMIENTO CIUDAD SANITARIA SAN CRISTÓBAL</t>
  </si>
  <si>
    <t>13554-CONSTRUCCIÓN DE PLANTELES EDUCATIVOS EN LA PROVINCIA SAN CRISTÓBAL (FASE 3)</t>
  </si>
  <si>
    <t>14973-CONSTRUCCIÓN CENTRO COMUNAL CRUCE 6 DE NOVIEMBRE - CARRETERA CAMBITA, MUNICIPIO SAN CRISTOBAL,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</si>
  <si>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</si>
  <si>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</si>
  <si>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</si>
  <si>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</si>
  <si>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15053-RECONSTRUCCIÓN DE LA INFRAESTRUCTURA VIAL URBANA DEL MUNICIPIO DE SAN CRISTÓBAL, PROVINCIA SAN CRISTÓBAL</t>
  </si>
  <si>
    <t>13413-CONSTRUCCIÓN DE PLANTELES EDUCATIVOS EN LA PROVINCIA DE SAN CRISTÓBAL (FASE 2)</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</si>
  <si>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</si>
  <si>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</si>
  <si>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</si>
  <si>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</si>
  <si>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</si>
  <si>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</si>
  <si>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</si>
  <si>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</si>
  <si>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13064-CONSTRUCCIÓN DE 4 ESTANCIAS INFANTILES EN LA PROVINCIA DE SAN PEDRO DE MACORIS</t>
  </si>
  <si>
    <t>12723-RECONSTRUCCIÓN CARRETERA DE LOS LLANOS-AL PUERTO, PROVINCIA SAN PEDRO DE MACORIS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</si>
  <si>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</si>
  <si>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</si>
  <si>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</si>
  <si>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</si>
  <si>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</si>
  <si>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</si>
  <si>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</si>
  <si>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</si>
  <si>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14588-CONSTRUCCIÓN DE 2,000 VIVIENDAS EN EL DISTRITO MUNICIPAL HATO DEL YAQUE,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</si>
  <si>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</si>
  <si>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</si>
  <si>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</si>
  <si>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</si>
  <si>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14556-CONSTRUCCIÓN Y RECONSTRUCCIÓN DE DESTACAMENTOS POLICIALES, EN COMUNIDADES DE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</si>
  <si>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</si>
  <si>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</si>
  <si>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</si>
  <si>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15027-REMODELACIÓN DE LA CALLE DEL SOL TRAMO COMPRENDIDO ENTRE LAS CALLES GENERAL VALVERDE Y SABANA LARGA, PROVINCIA SANTIAGO</t>
  </si>
  <si>
    <t>13417-CONSTRUCCIÓN DE PLANTELES EDUCATIVOS EN LA PROVINCIA DE SANTIAGO (FASE 2)</t>
  </si>
  <si>
    <t>13594-CONSTRUCCIÓN DE PLANTELES EDUCATIVOS EN LA PROVINCIA SANTIAGO (FASE 3)</t>
  </si>
  <si>
    <t>13614-CONSTRUCCIÓN DE 7 ESTANCIAS INFANTILES EN LA PROVINCIA DE SANTIAGO (FASE 3)</t>
  </si>
  <si>
    <t>14807-CONSTRUCCIÓN DE AV. CIRCUNVALACIÓN NORTE EN EL MUNICIPIO VILLA BISONÓ (NAVARRETE), PROVINCIA SANTIAGO</t>
  </si>
  <si>
    <t>14606-APOYO AL SISTEMA DE EMPLEO FLEXIBLE EN 10 PROVINCIAS (RD TRABAJA).</t>
  </si>
  <si>
    <t>14637-CONSTRUCCIÓN CENTRO UNIVESITARIO REGIONAL UASD PROVINCIA SANTIAGO RODRIGUEZ</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</si>
  <si>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</si>
  <si>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</si>
  <si>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</si>
  <si>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15031-RECONSTRUCCIÓN DE LA INFRAESTRUCTURA VIAL URBANA DEL MUNICIPIO DE MAO, PROVINCIA VALVERDE</t>
  </si>
  <si>
    <t>14912-CONSTRUCCIÓN UNIDAD TRAUMATOLOGICA Y DE EMERGENCIA EN HOSPITAL LUIS BOGAERT PROVINCIA VALVERDE</t>
  </si>
  <si>
    <t>15059-RECONSTRUCCIÓN DE LA INFRAESTRUCTURA VIAL URBANA DEL MUNICIPIO LAGUNA SALADA, PROVINCIA VALVERDE.</t>
  </si>
  <si>
    <t>13602-CONSTRUCCIÓN DE PLANTELES EDUCATIVOS EN LA PROVINCIA VALVERDE (FASE 3)</t>
  </si>
  <si>
    <t>15068-RECONSTRUCCIÓN DE INFRAESTRUCTURA VIAL URBANA DEL MUNICIPIO ESPERANZA, PROVINCIA VALVERDE</t>
  </si>
  <si>
    <t>13540-CONSTRUCCIÓN DE PLANTELES EDUCATIVOS EN LA PROVINCIA MONSEÑOR NOUEL (FASE 3)</t>
  </si>
  <si>
    <t>14924-REMODELACIÓN CENTRO COMUNAL SIMON BOLIVAR DEL SECTOR CARACOL BANANA, MUNICIPIO BONAO, PROVINCIA MONSEÑOR NOUEL</t>
  </si>
  <si>
    <t>13566-AMPLIACIÓN DE PLANTELES EDUCATIVOS EN LA PROVINCIA DE MONSEÑOR NOUEL (FASE 3)</t>
  </si>
  <si>
    <t>13060-CONSTRUCCIÓN DE 1 ESTANCIA INFANTIL EN LA PROVINCIA DE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</si>
  <si>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</si>
  <si>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</si>
  <si>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</si>
  <si>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</si>
  <si>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</si>
  <si>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14278-CONSTRUCCIÓN EXTENSION UASD HATO MAYOR</t>
  </si>
  <si>
    <t>13852-RESTAURACIÓN DE LA CUENCA  DEL RÍO OCOA Y SU  COSTA EN LA PROVINCIA SAN JOSÉ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</si>
  <si>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</si>
  <si>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</si>
  <si>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</si>
  <si>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</si>
  <si>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</si>
  <si>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</si>
  <si>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</si>
  <si>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</si>
  <si>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</si>
  <si>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14600-CONSTRUCCIÓN DE 2,240 VIVIENDAS EN HATO NUEVO, MUNICIPIO SANTO DOMINGO OESTE,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</si>
  <si>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</si>
  <si>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</si>
  <si>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</si>
  <si>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14394-CONSTRUCCIÓN MULTIUSOS DE  ISABELITA, MUNICIPIO SANTO DOMINGO ESTE, PROVINCIA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</si>
  <si>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</si>
  <si>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</si>
  <si>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</si>
  <si>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</si>
  <si>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</si>
  <si>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</si>
  <si>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</si>
  <si>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</si>
  <si>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</si>
  <si>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</si>
  <si>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</si>
  <si>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</si>
  <si>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</si>
  <si>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</si>
  <si>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</si>
  <si>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</si>
  <si>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</si>
  <si>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</si>
  <si>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</si>
  <si>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</si>
  <si>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</si>
  <si>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</si>
  <si>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</si>
  <si>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</si>
  <si>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</si>
  <si>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</si>
  <si>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</si>
  <si>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</si>
  <si>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</si>
  <si>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</si>
  <si>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</si>
  <si>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</si>
  <si>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</si>
  <si>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</si>
  <si>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</si>
  <si>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</si>
  <si>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</si>
  <si>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</si>
  <si>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</si>
  <si>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</si>
  <si>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</si>
  <si>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</si>
  <si>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</si>
  <si>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</si>
  <si>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</si>
  <si>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</si>
  <si>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</si>
  <si>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</si>
  <si>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</si>
  <si>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</si>
  <si>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</si>
  <si>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</si>
  <si>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</si>
  <si>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</si>
  <si>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</si>
  <si>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</si>
  <si>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</si>
  <si>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</si>
  <si>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</si>
  <si>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</si>
  <si>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</si>
  <si>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41-CONSTRUCCIÓN DEL CAMINO VECINAL CRUCE AVILA - LAS MERCEDES TRAMO I Y II EN LA PROVINCIA PEDERNALES</t>
  </si>
  <si>
    <t>6527-CONSTRUCCIÓN DEL CAMINO VECINAL CRUCE AVILA - LAS MERCEDES TRAMO I Y II EN LA PROVINCIA PEDERNALES</t>
  </si>
  <si>
    <t>06-CONSTRUCCIÓN DE 250 VIVIENDAS EN LA PROVINCIA SAN PEDRO DE MACORÍS</t>
  </si>
  <si>
    <t>13892-CONSTRUCCIÓN DE 250 VIVIENDAS EN LA PROVINCIA SAN PEDRO DE MACORÍS</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</si>
  <si>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</si>
  <si>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</si>
  <si>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</si>
  <si>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</si>
  <si>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</si>
  <si>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</si>
  <si>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</si>
  <si>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</si>
  <si>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</si>
  <si>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</si>
  <si>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</si>
  <si>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</si>
  <si>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</si>
  <si>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81-RECONSTRUCCIÓN DEL ESTADIO DE BEISBOL CRISTO REDENTOR EN EL SECTOR LOS GIRASOLES,DISTRITO NACIONAL</t>
  </si>
  <si>
    <t>15148-RECONSTRUCCIÓN DEL ESTADIO DE BEISBOL CRISTO REDENTOR EN EL SECTOR LOS GIRASOLES,DISTRITO NACIONAL</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</si>
  <si>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</si>
  <si>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</si>
  <si>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</si>
  <si>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</si>
  <si>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</si>
  <si>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</si>
  <si>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</si>
  <si>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</si>
  <si>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</si>
  <si>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</si>
  <si>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</si>
  <si>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</si>
  <si>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</si>
  <si>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</si>
  <si>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</si>
  <si>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</si>
  <si>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</si>
  <si>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</si>
  <si>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</si>
  <si>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</si>
  <si>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</si>
  <si>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</si>
  <si>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</si>
  <si>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</si>
  <si>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</si>
  <si>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</si>
  <si>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</si>
  <si>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</si>
  <si>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</si>
  <si>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</si>
  <si>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</si>
  <si>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</si>
  <si>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</si>
  <si>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</si>
  <si>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</si>
  <si>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</si>
  <si>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</si>
  <si>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</si>
  <si>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</si>
  <si>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</si>
  <si>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</si>
  <si>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</si>
  <si>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</si>
  <si>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</si>
  <si>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</si>
  <si>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</si>
  <si>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</si>
  <si>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</si>
  <si>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</si>
  <si>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</si>
  <si>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</si>
  <si>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</si>
  <si>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</si>
  <si>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</si>
  <si>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</si>
  <si>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</si>
  <si>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</si>
  <si>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</si>
  <si>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</si>
  <si>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</si>
  <si>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</si>
  <si>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</si>
  <si>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</si>
  <si>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</si>
  <si>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</si>
  <si>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</si>
  <si>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</si>
  <si>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</si>
  <si>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</si>
  <si>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</si>
  <si>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</si>
  <si>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</si>
  <si>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</si>
  <si>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</si>
  <si>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</si>
  <si>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</si>
  <si>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</si>
  <si>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</si>
  <si>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</si>
  <si>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</si>
  <si>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</si>
  <si>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</si>
  <si>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</si>
  <si>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</si>
  <si>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</si>
  <si>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</si>
  <si>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</si>
  <si>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</si>
  <si>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</si>
  <si>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</si>
  <si>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</si>
  <si>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</si>
  <si>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</si>
  <si>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</si>
  <si>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</si>
  <si>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</si>
  <si>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</si>
  <si>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</si>
  <si>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</si>
  <si>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</si>
  <si>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</si>
  <si>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</si>
  <si>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</si>
  <si>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</si>
  <si>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</si>
  <si>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</si>
  <si>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</si>
  <si>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</si>
  <si>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</si>
  <si>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</si>
  <si>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</si>
  <si>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</si>
  <si>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</si>
  <si>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</si>
  <si>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</si>
  <si>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</si>
  <si>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</si>
  <si>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</si>
  <si>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</si>
  <si>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</si>
  <si>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</si>
  <si>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</si>
  <si>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</si>
  <si>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</si>
  <si>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26-AMPLIACIÓN DEL PLANTEL EDUCATIVO PARA INICIAL LA GINA, MUNICIPIO MICHES, PROVINCIA EL SEIBO.</t>
  </si>
  <si>
    <t>15229-AMPLIACIÓN DEL PLANTEL EDUCATIVO PARA INICIAL LA GINA, MUNICIPIO MICHES, PROVINCIA EL SEIBO.</t>
  </si>
  <si>
    <t>28-AMPLIACIÓN DEL PLANTEL EDUCATIVO PARA INICIAL LUCAS GUIBBES, MUNICIPIO MICHES, PROVINCIA EL SEIBO.</t>
  </si>
  <si>
    <t>15231-AMPLIACIÓN DEL PLANTEL EDUCATIVO PARA INICIAL LUCAS GUIBBES, MUNICIPIO MICHES, PROVINCIA EL SEIBO.</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</si>
  <si>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</si>
  <si>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</si>
  <si>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</si>
  <si>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</si>
  <si>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</si>
  <si>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</si>
  <si>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</si>
  <si>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</si>
  <si>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</si>
  <si>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</si>
  <si>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</si>
  <si>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</si>
  <si>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</si>
  <si>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15205-AMPLIACIÓN DEL PLANTEL EDUCATIVO PARA INICIAL HERMANOS TREJO,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</si>
  <si>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</si>
  <si>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</si>
  <si>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</si>
  <si>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</si>
  <si>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</si>
  <si>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</si>
  <si>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</si>
  <si>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</si>
  <si>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</si>
  <si>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</si>
  <si>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</si>
  <si>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</si>
  <si>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</si>
  <si>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</si>
  <si>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</si>
  <si>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</si>
  <si>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</si>
  <si>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</si>
  <si>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</si>
  <si>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</si>
  <si>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</si>
  <si>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</si>
  <si>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</si>
  <si>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</si>
  <si>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</si>
  <si>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</si>
  <si>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</si>
  <si>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</si>
  <si>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</si>
  <si>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</si>
  <si>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</si>
  <si>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</si>
  <si>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</si>
  <si>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15270-AMPLIACIÓN DEL PLANTEL EDUCATIVO PARA INICIAL GOZUELA, MUNICIPIO PEPILLO SALCEDO,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</si>
  <si>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</si>
  <si>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</si>
  <si>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</si>
  <si>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</si>
  <si>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</si>
  <si>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</si>
  <si>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</si>
  <si>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</si>
  <si>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</si>
  <si>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</si>
  <si>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</si>
  <si>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</si>
  <si>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</si>
  <si>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</si>
  <si>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</si>
  <si>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</si>
  <si>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</si>
  <si>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</si>
  <si>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</si>
  <si>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</si>
  <si>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</si>
  <si>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</si>
  <si>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</si>
  <si>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</si>
  <si>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</si>
  <si>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</si>
  <si>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</si>
  <si>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</si>
  <si>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</si>
  <si>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</si>
  <si>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</si>
  <si>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</si>
  <si>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</si>
  <si>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</si>
  <si>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</si>
  <si>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</si>
  <si>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</si>
  <si>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</si>
  <si>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</si>
  <si>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</si>
  <si>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</si>
  <si>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</si>
  <si>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</si>
  <si>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</si>
  <si>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</si>
  <si>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</si>
  <si>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</si>
  <si>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</si>
  <si>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</si>
  <si>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</si>
  <si>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</si>
  <si>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</si>
  <si>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</si>
  <si>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</si>
  <si>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</si>
  <si>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</si>
  <si>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</si>
  <si>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</si>
  <si>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</si>
  <si>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</si>
  <si>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</si>
  <si>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</si>
  <si>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</si>
  <si>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</si>
  <si>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15083-RECONSTRUCCIÓN DEL MALECÓN DEL MUNICIPIO DE SANTA BARBARA DE SAMANÁ, PROVINCIA  SAMANÁ</t>
  </si>
  <si>
    <t>15131-RECONSTRUCCIÓN DE PLAZA DE VENDEDORES EN EL PUEBLO LOS PESCADORES, MUNICIPIO LAS TERRENAS, PROVINCIA SAMANA</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</si>
  <si>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</si>
  <si>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</si>
  <si>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</si>
  <si>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</si>
  <si>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</si>
  <si>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</si>
  <si>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</si>
  <si>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</si>
  <si>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</si>
  <si>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</si>
  <si>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</si>
  <si>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</si>
  <si>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</si>
  <si>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</si>
  <si>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</si>
  <si>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</si>
  <si>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</si>
  <si>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</si>
  <si>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</si>
  <si>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</si>
  <si>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</si>
  <si>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</si>
  <si>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</si>
  <si>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15259-AMPLIACIÓN DEL PLANTEL EDUCATIVO PARA INICIAL NORGE BOTELLO FERNÁNDEZ,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</si>
  <si>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</si>
  <si>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</si>
  <si>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</si>
  <si>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15301-AMPLIACIÓN DEL PLANTEL EDUCATIVO PARA INICIAL AURA ALTAGRACIA BENZANT, MUNICIPIO BOCA CHICA, PROVINCIA SANTO DOMINGO.</t>
  </si>
  <si>
    <t>15092-REMODELACIÓN  MALECON   MUNICIPIO  SANTO DOMINGO ESTE, PROVINCIA SANTO DOMINGO</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</si>
  <si>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</si>
  <si>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</si>
  <si>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</si>
  <si>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</si>
  <si>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</si>
  <si>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</si>
  <si>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</si>
  <si>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</si>
  <si>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</si>
  <si>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</si>
  <si>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</si>
  <si>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</si>
  <si>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</si>
  <si>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</si>
  <si>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</si>
  <si>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</si>
  <si>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</si>
  <si>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</si>
  <si>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</si>
  <si>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</si>
  <si>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</si>
  <si>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</si>
  <si>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</si>
  <si>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</si>
  <si>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</si>
  <si>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</si>
  <si>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</si>
  <si>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</si>
  <si>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</si>
  <si>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</si>
  <si>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</si>
  <si>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</si>
  <si>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</si>
  <si>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</si>
  <si>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</si>
  <si>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</si>
  <si>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</si>
  <si>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</si>
  <si>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</si>
  <si>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</si>
  <si>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</si>
  <si>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</si>
  <si>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</si>
  <si>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</si>
  <si>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</si>
  <si>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</si>
  <si>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</si>
  <si>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</si>
  <si>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</si>
  <si>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</si>
  <si>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</si>
  <si>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</si>
  <si>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</si>
  <si>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</si>
  <si>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</si>
  <si>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</si>
  <si>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</si>
  <si>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</si>
  <si>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</si>
  <si>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</si>
  <si>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</si>
  <si>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</si>
  <si>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</si>
  <si>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</si>
  <si>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</si>
  <si>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58-AMPLIACIÓN DEL PLANTEL EDUCATIVO PARA INICIAL FÉLIX MARÍA MORILLO MONTERO, MUNICIPIO HONDO VALLE, PROVINCIA ELÍAS PIÑA.</t>
  </si>
  <si>
    <t>15441-AMPLIACIÓN DEL PLANTEL EDUCATIVO PARA INICIAL FÉLIX MARÍA MORILLO MONTERO, MUNICIPIO HONDO VALLE, PROVINCIA ELÍAS PIÑA.</t>
  </si>
  <si>
    <t>36-AMPLIACIÓN DEL PLANTEL EDUCATIVO PARA INICIAL PROF. GUILLERMO LIZARDO EUSEBIO, MUNICIPIO EL SEIBO, PROVINCIA EL SEIBO.</t>
  </si>
  <si>
    <t>15579-AMPLIACIÓN DEL PLANTEL EDUCATIVO PARA INICIAL PROF. GUILLERMO LIZARDO EUSEBIO, MUNICIPIO EL SEIBO, PROVINCIA EL SEIBO.</t>
  </si>
  <si>
    <t>19-AMPLIACIÓN DEL PLANTEL EDUCATIVO PARA INICIAL PROF. MÉLIDA PÉREZ RODRÍGUEZ, MUNICIPIO MOCA, PROVINCIA ESPAILLAT.</t>
  </si>
  <si>
    <t>15634-AMPLIACIÓN DEL PLANTEL EDUCATIVO PARA INICIAL PROF. MÉLIDA PÉREZ RODRÍGUEZ,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</si>
  <si>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</si>
  <si>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</si>
  <si>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</si>
  <si>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32-AMPLIACIÓN DEL PLANTEL EDUCATIVO PARA INICIAL PAULINA JIMÉNEZ, MUNICIPIO LA ROMANA, PROVINCIA LA ROMANA.</t>
  </si>
  <si>
    <t>15569-AMPLIACIÓN DEL PLANTEL EDUCATIVO PARA INICIAL PAULINA JIMÉNEZ, MUNICIPIO LA ROMANA, PROVINCIA LA ROMANA.</t>
  </si>
  <si>
    <t>15604-AMPLIACIÓN DEL PLANTEL EDUCATIVO PARA INICIAL PROF. TOMASA CIPRIÁN,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</si>
  <si>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</si>
  <si>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</si>
  <si>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</si>
  <si>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</si>
  <si>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</si>
  <si>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</si>
  <si>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</si>
  <si>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</si>
  <si>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</si>
  <si>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</si>
  <si>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</si>
  <si>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</si>
  <si>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</si>
  <si>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</si>
  <si>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</si>
  <si>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</si>
  <si>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</si>
  <si>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</si>
  <si>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</si>
  <si>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</si>
  <si>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16-AMPLIACIÓN DEL PLANTEL EDUCATIVO PARA INICIAL RANCHO VIEJO, MUNICIPIO LA VEGA, PROVINCIA LA VEGA.</t>
  </si>
  <si>
    <t>15620-AMPLIACIÓN DEL PLANTEL EDUCATIVO PARA INICIAL RANCHO VIEJO, MUNICIPIO LA VEGA, PROVINCIA LA VEGA.</t>
  </si>
  <si>
    <t>19-AMPLIACIÓN DEL PLANTEL EDUCATIVO PARA INICIAL NICANOR RAMÍREZ, MUNICIPIO LA VEGA, PROVINCIA LA VEGA.</t>
  </si>
  <si>
    <t>15623-AMPLIACIÓN DEL PLANTEL EDUCATIVO PARA INICIAL NICANOR RAMÍREZ,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</si>
  <si>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</si>
  <si>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</si>
  <si>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</si>
  <si>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</si>
  <si>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</si>
  <si>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</si>
  <si>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</si>
  <si>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</si>
  <si>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</si>
  <si>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</si>
  <si>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</si>
  <si>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</si>
  <si>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</si>
  <si>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</si>
  <si>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</si>
  <si>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</si>
  <si>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</si>
  <si>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</si>
  <si>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</si>
  <si>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</si>
  <si>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</si>
  <si>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</si>
  <si>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</si>
  <si>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</si>
  <si>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</si>
  <si>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15475-AMPLIACIÓN DEL PLANTEL EDUCATIVO PARA INICIAL PROF. LUIS EMILIO PEÑA,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</si>
  <si>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</si>
  <si>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</si>
  <si>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</si>
  <si>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</si>
  <si>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</si>
  <si>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</si>
  <si>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</si>
  <si>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</si>
  <si>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</si>
  <si>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</si>
  <si>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</si>
  <si>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</si>
  <si>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</si>
  <si>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</si>
  <si>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</si>
  <si>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</si>
  <si>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</si>
  <si>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</si>
  <si>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</si>
  <si>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</si>
  <si>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</si>
  <si>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</si>
  <si>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</si>
  <si>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</si>
  <si>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</si>
  <si>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</si>
  <si>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</si>
  <si>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</si>
  <si>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</si>
  <si>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</si>
  <si>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</si>
  <si>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</si>
  <si>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</si>
  <si>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</si>
  <si>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</si>
  <si>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</si>
  <si>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</si>
  <si>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</si>
  <si>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</si>
  <si>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</si>
  <si>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</si>
  <si>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</si>
  <si>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</si>
  <si>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</si>
  <si>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</si>
  <si>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</si>
  <si>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</si>
  <si>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</si>
  <si>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</si>
  <si>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</si>
  <si>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</si>
  <si>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</si>
  <si>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</si>
  <si>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</si>
  <si>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</si>
  <si>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</si>
  <si>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</si>
  <si>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</si>
  <si>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</si>
  <si>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</si>
  <si>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</si>
  <si>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</si>
  <si>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</si>
  <si>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</si>
  <si>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</si>
  <si>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</si>
  <si>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</si>
  <si>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</si>
  <si>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</si>
  <si>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</si>
  <si>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</si>
  <si>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</si>
  <si>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</si>
  <si>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</si>
  <si>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</si>
  <si>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</si>
  <si>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</si>
  <si>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</si>
  <si>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</si>
  <si>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</si>
  <si>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</si>
  <si>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</si>
  <si>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</si>
  <si>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</si>
  <si>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</si>
  <si>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</si>
  <si>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</si>
  <si>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</si>
  <si>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</si>
  <si>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</si>
  <si>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</si>
  <si>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</si>
  <si>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</si>
  <si>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</si>
  <si>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</si>
  <si>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</si>
  <si>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</si>
  <si>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</si>
  <si>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</si>
  <si>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</si>
  <si>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</si>
  <si>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</si>
  <si>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</si>
  <si>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</si>
  <si>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</si>
  <si>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</si>
  <si>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</si>
  <si>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</si>
  <si>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</si>
  <si>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</si>
  <si>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</si>
  <si>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</si>
  <si>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</si>
  <si>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</si>
  <si>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</si>
  <si>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</si>
  <si>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</si>
  <si>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</si>
  <si>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</si>
  <si>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</si>
  <si>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</si>
  <si>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15559-AMPLIACIÓN DEL PLANTEL EDUCATIVO PARA INICIAL BATEY EL JAGUAL, MUNICIPIO RAMÓN SANTANA,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</si>
  <si>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</si>
  <si>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</si>
  <si>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</si>
  <si>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</si>
  <si>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</si>
  <si>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</si>
  <si>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</si>
  <si>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</si>
  <si>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</si>
  <si>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</si>
  <si>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15601-AMPLIACIÓN DEL PLANTEL EDUCATIVO PARA INICIAL EUGENIO MARÍA DE HOSTOS, MUNICIPIO QUISQUEYA, PROVINCIA SAN PEDRO DE MACORÍS.</t>
  </si>
  <si>
    <t>33-AMPLIACIÓN DEL PLANTEL EDUCATIVO PARA INICIAL FRANCISCO DEL ROSARIO SÁNCHEZ, MUNICIPIO HATO MAYOR, PROVINCIA HATO MAYOR.</t>
  </si>
  <si>
    <t>15574-AMPLIACIÓN DEL PLANTEL EDUCATIVO PARA INICIAL FRANCISCO DEL ROSARIO SÁNCHEZ, MUNICIPIO HATO MAYOR, PROVINCIA HATO MAYOR.</t>
  </si>
  <si>
    <t>15584-AMPLIACIÓN DEL PLANTEL EDUCATIVO PARA INICIAL MONTE COCA, MUNICIPIO HATO MAYOR,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</si>
  <si>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</si>
  <si>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</si>
  <si>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</si>
  <si>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</si>
  <si>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</si>
  <si>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</si>
  <si>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</si>
  <si>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</si>
  <si>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</si>
  <si>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</si>
  <si>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</si>
  <si>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</si>
  <si>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</si>
  <si>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</si>
  <si>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</si>
  <si>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</si>
  <si>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</si>
  <si>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</si>
  <si>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</si>
  <si>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</si>
  <si>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</si>
  <si>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</si>
  <si>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</si>
  <si>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</si>
  <si>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</si>
  <si>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</si>
  <si>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</si>
  <si>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</si>
  <si>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</si>
  <si>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</si>
  <si>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</si>
  <si>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43-AMPLIACIÓN DEL PLANTEL EDUCATIVO PARA INICIAL PROF. HEROÍNA PERALTA TAVERAS, MUNICIPIO VILLA RIVA, PROVINCIA DUARTE.</t>
  </si>
  <si>
    <t>15674-AMPLIACIÓN DEL PLANTEL EDUCATIVO PARA INICIAL PROF. HEROÍNA PERALTA TAVERAS,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</si>
  <si>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</si>
  <si>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</si>
  <si>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</si>
  <si>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</si>
  <si>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</si>
  <si>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</si>
  <si>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</si>
  <si>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</si>
  <si>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</si>
  <si>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</si>
  <si>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</si>
  <si>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</si>
  <si>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</si>
  <si>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</si>
  <si>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</si>
  <si>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</si>
  <si>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</si>
  <si>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</si>
  <si>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</si>
  <si>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</si>
  <si>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</si>
  <si>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</si>
  <si>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</si>
  <si>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</si>
  <si>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</si>
  <si>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</si>
  <si>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</si>
  <si>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</si>
  <si>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</si>
  <si>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</si>
  <si>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</si>
  <si>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</si>
  <si>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</si>
  <si>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</si>
  <si>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</si>
  <si>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</si>
  <si>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</si>
  <si>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</si>
  <si>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</si>
  <si>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</si>
  <si>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</si>
  <si>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</si>
  <si>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</si>
  <si>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</si>
  <si>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</si>
  <si>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</si>
  <si>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</si>
  <si>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</si>
  <si>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</si>
  <si>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</si>
  <si>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</si>
  <si>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</si>
  <si>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</si>
  <si>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</si>
  <si>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</si>
  <si>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</si>
  <si>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</si>
  <si>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</si>
  <si>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</si>
  <si>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</si>
  <si>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</si>
  <si>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</si>
  <si>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</si>
  <si>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</si>
  <si>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</si>
  <si>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</si>
  <si>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</si>
  <si>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</si>
  <si>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</si>
  <si>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</si>
  <si>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</si>
  <si>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</si>
  <si>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</si>
  <si>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</si>
  <si>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</si>
  <si>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</si>
  <si>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</si>
  <si>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</si>
  <si>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</si>
  <si>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</si>
  <si>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</si>
  <si>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</si>
  <si>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</si>
  <si>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</si>
  <si>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</si>
  <si>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</si>
  <si>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</si>
  <si>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</si>
  <si>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</si>
  <si>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</si>
  <si>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</si>
  <si>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</si>
  <si>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</si>
  <si>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</si>
  <si>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</si>
  <si>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</si>
  <si>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</si>
  <si>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</si>
  <si>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</si>
  <si>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</si>
  <si>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</si>
  <si>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</si>
  <si>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</si>
  <si>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</si>
  <si>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</si>
  <si>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</si>
  <si>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</si>
  <si>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</si>
  <si>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</si>
  <si>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</si>
  <si>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</si>
  <si>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</si>
  <si>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</si>
  <si>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</si>
  <si>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</si>
  <si>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</si>
  <si>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</si>
  <si>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</si>
  <si>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</si>
  <si>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</si>
  <si>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</si>
  <si>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</si>
  <si>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</si>
  <si>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</si>
  <si>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</si>
  <si>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</si>
  <si>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</si>
  <si>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</si>
  <si>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</si>
  <si>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</si>
  <si>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</si>
  <si>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</si>
  <si>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</si>
  <si>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</si>
  <si>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</si>
  <si>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</si>
  <si>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</si>
  <si>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</si>
  <si>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</si>
  <si>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</si>
  <si>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</si>
  <si>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</si>
  <si>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</si>
  <si>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</si>
  <si>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</si>
  <si>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</si>
  <si>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</si>
  <si>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</si>
  <si>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</si>
  <si>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</si>
  <si>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</si>
  <si>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</si>
  <si>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</si>
  <si>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</si>
  <si>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</si>
  <si>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</si>
  <si>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</si>
  <si>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</si>
  <si>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</si>
  <si>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</si>
  <si>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</si>
  <si>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</si>
  <si>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</si>
  <si>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</si>
  <si>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</si>
  <si>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</si>
  <si>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</si>
  <si>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</si>
  <si>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</si>
  <si>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</si>
  <si>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</si>
  <si>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</si>
  <si>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</si>
  <si>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</si>
  <si>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</si>
  <si>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</si>
  <si>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</si>
  <si>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</si>
  <si>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</si>
  <si>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</si>
  <si>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</si>
  <si>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</si>
  <si>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</si>
  <si>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</si>
  <si>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</si>
  <si>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</si>
  <si>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</si>
  <si>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</si>
  <si>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</si>
  <si>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</si>
  <si>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</si>
  <si>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</si>
  <si>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</si>
  <si>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</si>
  <si>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</si>
  <si>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</si>
  <si>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</si>
  <si>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</si>
  <si>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</si>
  <si>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</si>
  <si>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</si>
  <si>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</si>
  <si>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</si>
  <si>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</si>
  <si>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</si>
  <si>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</si>
  <si>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</si>
  <si>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</si>
  <si>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</si>
  <si>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</si>
  <si>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</si>
  <si>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</si>
  <si>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</si>
  <si>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</si>
  <si>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</si>
  <si>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</si>
  <si>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</si>
  <si>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</si>
  <si>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</si>
  <si>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</si>
  <si>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</si>
  <si>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</si>
  <si>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</si>
  <si>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</si>
  <si>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</si>
  <si>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</si>
  <si>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</si>
  <si>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</si>
  <si>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</si>
  <si>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</si>
  <si>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</si>
  <si>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</si>
  <si>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</si>
  <si>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</si>
  <si>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</si>
  <si>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</si>
  <si>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</si>
  <si>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</si>
  <si>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</si>
  <si>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</si>
  <si>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</si>
  <si>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</si>
  <si>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</si>
  <si>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</si>
  <si>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</si>
  <si>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</si>
  <si>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</si>
  <si>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</si>
  <si>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</si>
  <si>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</si>
  <si>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</si>
  <si>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</si>
  <si>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</si>
  <si>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</si>
  <si>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</si>
  <si>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</si>
  <si>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</si>
  <si>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</si>
  <si>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</si>
  <si>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</si>
  <si>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</si>
  <si>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</si>
  <si>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</si>
  <si>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</si>
  <si>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</si>
  <si>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</si>
  <si>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</si>
  <si>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</si>
  <si>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</si>
  <si>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</si>
  <si>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</si>
  <si>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</si>
  <si>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</si>
  <si>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</si>
  <si>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</si>
  <si>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</si>
  <si>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</si>
  <si>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</si>
  <si>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</si>
  <si>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</si>
  <si>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</si>
  <si>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</si>
  <si>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</si>
  <si>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</si>
  <si>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</si>
  <si>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</si>
  <si>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</si>
  <si>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</si>
  <si>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</si>
  <si>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</si>
  <si>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</si>
  <si>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</si>
  <si>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</si>
  <si>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</si>
  <si>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</si>
  <si>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</si>
  <si>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</si>
  <si>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</si>
  <si>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</si>
  <si>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</si>
  <si>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</si>
  <si>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</si>
  <si>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</si>
  <si>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</si>
  <si>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</si>
  <si>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</si>
  <si>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</si>
  <si>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</si>
  <si>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</si>
  <si>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</si>
  <si>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</si>
  <si>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</si>
  <si>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</si>
  <si>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</si>
  <si>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</si>
  <si>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</si>
  <si>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</si>
  <si>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</si>
  <si>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</si>
  <si>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</si>
  <si>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</si>
  <si>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</si>
  <si>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</si>
  <si>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</si>
  <si>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</si>
  <si>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</si>
  <si>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</si>
  <si>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</si>
  <si>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</si>
  <si>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</si>
  <si>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</si>
  <si>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</si>
  <si>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</si>
  <si>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</si>
  <si>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</si>
  <si>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</si>
  <si>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</si>
  <si>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</si>
  <si>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</si>
  <si>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</si>
  <si>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</si>
  <si>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</si>
  <si>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</si>
  <si>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</si>
  <si>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</si>
  <si>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</si>
  <si>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</si>
  <si>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</si>
  <si>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</si>
  <si>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</si>
  <si>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</si>
  <si>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</si>
  <si>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</si>
  <si>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</si>
  <si>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</si>
  <si>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</si>
  <si>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</si>
  <si>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</si>
  <si>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</si>
  <si>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</si>
  <si>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</si>
  <si>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</si>
  <si>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</si>
  <si>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</si>
  <si>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</si>
  <si>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</si>
  <si>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</si>
  <si>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</si>
  <si>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</si>
  <si>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</si>
  <si>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</si>
  <si>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</si>
  <si>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</si>
  <si>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</si>
  <si>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</si>
  <si>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</si>
  <si>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</si>
  <si>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</si>
  <si>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</si>
  <si>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</si>
  <si>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</si>
  <si>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</si>
  <si>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</si>
  <si>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</si>
  <si>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</si>
  <si>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</si>
  <si>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</si>
  <si>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</si>
  <si>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</si>
  <si>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</si>
  <si>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</si>
  <si>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</si>
  <si>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</si>
  <si>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</si>
  <si>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</si>
  <si>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</si>
  <si>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</si>
  <si>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</si>
  <si>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</si>
  <si>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</si>
  <si>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</si>
  <si>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</si>
  <si>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</si>
  <si>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</si>
  <si>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</si>
  <si>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</si>
  <si>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</si>
  <si>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</si>
  <si>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</si>
  <si>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</si>
  <si>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</si>
  <si>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</si>
  <si>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</si>
  <si>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</si>
  <si>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</si>
  <si>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</si>
  <si>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</si>
  <si>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</si>
  <si>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</si>
  <si>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</si>
  <si>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</si>
  <si>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</si>
  <si>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</si>
  <si>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</si>
  <si>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</si>
  <si>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</si>
  <si>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</si>
  <si>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</si>
  <si>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</si>
  <si>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</si>
  <si>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</si>
  <si>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</si>
  <si>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</si>
  <si>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64-AMPLIACIÓN DEL PLANTEL EDUCATIVO PARA INICIAL BATEY EL CAÑO, MUNICIPIO YAMASÁ, PROVINCIA MONTE PLATA.</t>
  </si>
  <si>
    <t>16014-AMPLIACIÓN DEL PLANTEL EDUCATIVO PARA INICIAL BATEY EL CAÑO, MUNICIPIO YAMASÁ, PROVINCIA MONTE PLATA.</t>
  </si>
  <si>
    <t>69-AMPLIACIÓN DEL PLANTEL EDUCATIVO PARA INICIAL LOS JOVILLOS, MUNICIPIO YAMASÁ, PROVINCIA MONTE PLATA.</t>
  </si>
  <si>
    <t>16019-AMPLIACIÓN DEL PLANTEL EDUCATIVO PARA INICIAL LOS JOVILLOS, MUNICIPIO YAMASÁ, PROVINCIA MONTE PLATA.</t>
  </si>
  <si>
    <t>74-AMPLIACIÓN DEL PLANTEL EDUCATIVO PARA INICIAL EL BOSQUE, MUNICIPIO MONTE PLATA, PROVINCIA MONTE PLATA.</t>
  </si>
  <si>
    <t>16024-AMPLIACIÓN DEL PLANTEL EDUCATIVO PARA INICIAL EL BOSQUE,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</si>
  <si>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</si>
  <si>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</si>
  <si>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</si>
  <si>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</si>
  <si>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</si>
  <si>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</si>
  <si>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</si>
  <si>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</si>
  <si>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</si>
  <si>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</si>
  <si>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</si>
  <si>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</si>
  <si>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</si>
  <si>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</si>
  <si>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</si>
  <si>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</si>
  <si>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</si>
  <si>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</si>
  <si>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</si>
  <si>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</si>
  <si>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</si>
  <si>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</si>
  <si>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</si>
  <si>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</si>
  <si>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</si>
  <si>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</si>
  <si>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</si>
  <si>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</si>
  <si>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</si>
  <si>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</si>
  <si>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</si>
  <si>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</si>
  <si>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</si>
  <si>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</si>
  <si>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</si>
  <si>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</si>
  <si>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</si>
  <si>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</si>
  <si>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</si>
  <si>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</si>
  <si>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</si>
  <si>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</si>
  <si>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</si>
  <si>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</si>
  <si>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15850-AMPLIACIÓN DEL PLANTEL EDUCATIVO PARA INICIAL REPÚBLICA DE NICARAGUA,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</si>
  <si>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</si>
  <si>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</si>
  <si>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</si>
  <si>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</si>
  <si>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</si>
  <si>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</si>
  <si>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</si>
  <si>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</si>
  <si>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</si>
  <si>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</si>
  <si>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15484-MEJORAMIENTO DEL ENTORNO DE LA LAGUNA GRI GRI, MUNICIPIO RÍO SAN JUAN, PROVINCIA MARÍA TRINIDAD SÁNCHEZ.</t>
  </si>
  <si>
    <t>15128-CONSTRUCCIÓN DE ECO-HABITAT INTEGRAL PARA CIUDADANOS EN CONDICION DE POBREZA MULTIDIMENSIONAL EN EL MUNICIPIO SAN PEDRO DE MACORÍS, PROVINCIA SAN PEDRO DE MACORÍS</t>
  </si>
  <si>
    <t>16070-CONSTRUCCIÓN DE ESTACIONAMIENTO VEHICULAR PARA VISITANTES DE PLAYA BAYAHIBE, PROVINCIA LA ALTAGRACIA</t>
  </si>
  <si>
    <t>16073-RECONSTRUCCIÓN DE LA INFRAESTRUCTURA VIAL EN CALLE AGUSTIN GUERRERO, MUNICIPIO SALVALEON DE HIGUEY, PROVINCIA LA ALTAGRACIA</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</si>
  <si>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</si>
  <si>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</si>
  <si>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</si>
  <si>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</si>
  <si>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16115-HABILITACIÓN ESTACION DEPURADORA AGUAS RESIDUALES JUAN DOLIO, MUNICIPIO GUAYACANES, PROVINCIA DE SAN PEDRO DE MACORIS</t>
  </si>
  <si>
    <t>40-CONSTRUCCIÓN EDIFICIO DE ASOCIACIÓN DOMINICANA DE PRENSA TURÍSTICA ADOMPRETUR, MUNICIPIO PUERTO PLATA</t>
  </si>
  <si>
    <t>16140-CONSTRUCCIÓN EDIFICIO DE ASOCIACIÓN DOMINICANA DE PRENSA TURÍSTICA ADOMPRETUR, MUNICIPIO PUERTO PLATA</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</si>
  <si>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</si>
  <si>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</si>
  <si>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</si>
  <si>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</si>
  <si>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73-CONSTRUCCIÓN DEL PLAY DE BÉISBOL DEL MUNICIPIO DE SABANA LARGA, PROVINCIA SAN JOSÉ DE OCOA</t>
  </si>
  <si>
    <t>16159-CONSTRUCCIÓN DEL PLAY DE BÉISBOL DEL MUNICIPIO DE SABANA LARGA, PROVINCIA SAN JOSÉ DE OCOA</t>
  </si>
  <si>
    <t>16011-AMPLIACIÓN DEL PLANTEL EDUCATIVO PARA INICIAL PROF. JUAN EMILIO BOSCH GAVIÑO, MUNICIPIO SABANA GRANDE DE BOYA, PROVINCIA MONTE PLATA</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</si>
  <si>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</si>
  <si>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</si>
  <si>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</si>
  <si>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</si>
  <si>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</si>
  <si>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</si>
  <si>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</si>
  <si>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</si>
  <si>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</si>
  <si>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</si>
  <si>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</si>
  <si>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</si>
  <si>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</si>
  <si>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</si>
  <si>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</si>
  <si>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</si>
  <si>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</si>
  <si>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</si>
  <si>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</si>
  <si>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</si>
  <si>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</si>
  <si>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</si>
  <si>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</si>
  <si>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</si>
  <si>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</si>
  <si>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</si>
  <si>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</si>
  <si>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</si>
  <si>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</si>
  <si>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</si>
  <si>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</si>
  <si>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</si>
  <si>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</si>
  <si>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</si>
  <si>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</si>
  <si>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</si>
  <si>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</si>
  <si>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</si>
  <si>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</si>
  <si>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</si>
  <si>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</si>
  <si>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</si>
  <si>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</si>
  <si>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</si>
  <si>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</si>
  <si>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</si>
  <si>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</si>
  <si>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</si>
  <si>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</si>
  <si>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</si>
  <si>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</si>
  <si>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</si>
  <si>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</si>
  <si>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</si>
  <si>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</si>
  <si>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</si>
  <si>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</si>
  <si>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</si>
  <si>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</si>
  <si>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</si>
  <si>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</si>
  <si>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</si>
  <si>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</si>
  <si>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</si>
  <si>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</si>
  <si>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</si>
  <si>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</si>
  <si>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</si>
  <si>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</si>
  <si>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</si>
  <si>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</si>
  <si>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</si>
  <si>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</si>
  <si>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</si>
  <si>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</si>
  <si>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</si>
  <si>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</si>
  <si>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</si>
  <si>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</si>
  <si>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</si>
  <si>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</si>
  <si>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</si>
  <si>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</si>
  <si>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</si>
  <si>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</si>
  <si>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</si>
  <si>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</si>
  <si>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</si>
  <si>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</si>
  <si>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</si>
  <si>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</si>
  <si>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</si>
  <si>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</si>
  <si>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</si>
  <si>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</si>
  <si>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</si>
  <si>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</si>
  <si>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</si>
  <si>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</si>
  <si>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</si>
  <si>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</si>
  <si>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</si>
  <si>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</si>
  <si>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</si>
  <si>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</si>
  <si>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</si>
  <si>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</si>
  <si>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</si>
  <si>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</si>
  <si>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</si>
  <si>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</si>
  <si>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</si>
  <si>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</si>
  <si>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</si>
  <si>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</si>
  <si>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</si>
  <si>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25-REPARACIÓN DEL HOGAR DE ANCIANOS SAN FRANCISCO DE ASÍS, DISTRITO NACIONAL</t>
  </si>
  <si>
    <t>33-REHABILITACIÓN Y CONSTRUCCIÓN LABORATORIO DE MECANICA DE SUELO DEL MINISTERIO DE OBRAS PÚBLICAS Y COMUNICACIONES</t>
  </si>
  <si>
    <t>52-CONSTRUCCIÓN DEL EDIFICIO MULTIUSOS DE LA UNIVERSIDAD CATÓLICA SANTO DOMINGO, DISTRITO NACIONAL</t>
  </si>
  <si>
    <t>25-AMPLIACIÓN DEL PLANTEL EDUCATIVO PARA INICIAL SILVESTRE ANTONIO GUZMÁN FERNÁNDEZ, MUNICIPIO AZUA, PROVINCIA AZUA.</t>
  </si>
  <si>
    <t>26-AMPLIACIÓN DEL PLANTEL EDUCATIVO PARA INICIAL MARTINA DE LOS SANTOS QUEVEDO, MUNICIPIO AZUA, PROVINCIA AZUA.</t>
  </si>
  <si>
    <t>04-AMPLIACIÓN DEL PLANTEL EDUCATIVO PARA INICIAL  GREGORIO LUPERÓN, MUNICIPIO LOS RÍOS, PROVINCIA BAHORUCO.</t>
  </si>
  <si>
    <t>46-AMPLIACIÓN DEL PLANTEL EDUCATIVO PARA INICIAL ANACAONA, MUNICIPIO VILLA JARAGUA, PROVINCIA BAORUCO.</t>
  </si>
  <si>
    <t>09-CONSTRUCCIÓN IGLESIA EN MONTE GRANDE, PROVINCIA BARAHONA</t>
  </si>
  <si>
    <t>01-CONSTRUCCIÓN VERJA PERIMETRAL INTELIGENTE FRONTERA REPÚBLICA DOMINICANA-HAITÍ</t>
  </si>
  <si>
    <t>09-RECONSTRUCCIÓN CAMINO VECINAL CRUCE LOS LANOS-RINCON HONDO-LA JAGUA-EL FIRME-LOMA VIEJA-LOS GUAYUYOS-MUNICIPIO DE CASTILLO, PROV. DUARTE</t>
  </si>
  <si>
    <t>32-AMPLIACIÓN DEL PLANTEL EDUCATIVO PARA INICIAL LUIS ALBERTO WEBER, MUNICIPIO EUGENIO MARÍA DE HOSTOS, PROVINCIA DUARTE.</t>
  </si>
  <si>
    <t>40-AMPLIACIÓN DEL PLANTEL EDUCATIVO PARA INICIAL JOSÉ ALTAGRACIA ANTIGUA FRÍAS, MUNICIPIO ARENOSO, PROVINCIA DUARTE.</t>
  </si>
  <si>
    <t>57-AMPLIACIÓN DEL PLANTEL EDUCATIVO PARA INICIAL JOSÉ CASTILLO REYES, MUNICIPIO SAN FRANCISCO DE MACORÍS, PROVINCIA DUARTE.</t>
  </si>
  <si>
    <t>07-RECONSTRUCCIÓN DE LA INFRAESTRUCTURA VIAL URBANA DEL MUNICIPIO BANICA, PROVINCIA ELIAS PIÑA</t>
  </si>
  <si>
    <t>70-RECONSTRUCCIÓN DE LA INFRAESTRUCTURA VIAL URBANA DEL MUNICIPIO CAYETANO GERMOSEN, PROVINCIA ESPAILLAT</t>
  </si>
  <si>
    <t>07-AMPLIACIÓN DEL PLANTEL EDUCATIVO PARA INICIAL PROF. NELIS MARINA CARABALLO PEREZ, MUNICIPIO JIMANÍ, PROVINCIA INDEPENDENCIA.</t>
  </si>
  <si>
    <t>19-AMPLIACIÓN DEL PLANTEL EDUCATIVO PARA INICIAL BATEY 18, MUNICIPIO GUAYMATE, PROVINCIA LA ROMANA.</t>
  </si>
  <si>
    <t>38-CONSTRUCCIÓN PASARELA PEATONAL Y OBRAS ANEXAS ALREDEDOR DEL RÍO SALADO, MUNICIPIO LA ROMANA, PROVINCIA LA ROMANA</t>
  </si>
  <si>
    <t>09-AMPLIACIÓN DEL PLANTEL EDUCATIVO PARA INICIAL PROF. ANA JULIA DÍAZ LUNA , MUNICIPIO LA VEGA, PROVINCIA LA VEGA.</t>
  </si>
  <si>
    <t>15-CONSTRUCCIÓN DE PLANTELES EDUCATIVOS EN LA PROVINCIA MARIA TRINIDAD SÁNCHEZ (FASE 3 )</t>
  </si>
  <si>
    <t>01-AMPLIACIÓN DEL PLANTEL EDUCATIVO PARA INICIAL GOZUELA, MUNICIPIO PEPILLO SALCEDO, PROVINCIA MONTE CRISTI.</t>
  </si>
  <si>
    <t>17-RECONSTRUCCIÓN DE LA INFRAESTRUCTURA VIAL URBANA DEL MUNICIPIO LAS MATAS DE SANTA CRUZ, PROVINCIA MONTE CRISTI</t>
  </si>
  <si>
    <t>47-AMPLIACIÓN DEL PLANTEL EDUCATIVO PARA INICIAL BATEY WALTERIO , MUNICIPIO MONTE CRISTI, PROVINCIA MONTE CRISTI.</t>
  </si>
  <si>
    <t>49-AMPLIACIÓN DEL PLANTEL EDUCATIVO PARA INICIAL LOS YAGUARIZOS, MUNICIPIO BANÍ, PROVINCIA PERAVIA.</t>
  </si>
  <si>
    <t>08-AMPLIACIÓN DEL PLANTEL EDUCATIVO PARA INICIAL SILVANO REYNOSO, MUNICIPIO VILLA ISABELA, PROVINCIA PUERTO PLATA.</t>
  </si>
  <si>
    <t>40-RECONSTRUCCIÓN DE LA INFRAESTRUCTURA VIAL URBANA DEL MUNICIPIO DE SALCEDO, PROVINCIA HERMANAS MIRABAL</t>
  </si>
  <si>
    <t>66-AMPLIACIÓN DEL PLANTEL EDUCATIVO PARA INICIAL ESTILIANO SUSANA, MUNICIPIO VILLA ALTAGRACIA,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</si>
  <si>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</si>
  <si>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</si>
  <si>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89-AMPLIACIÓN DEL PLANTEL EDUCATIVO PARA INICIAL CANTALICIA ENCARNACIÓN MATEO, MUNICIPIO SABANA GRANDE DE PALENQUE, PROVINCIA SAN CRISTÓBAL.</t>
  </si>
  <si>
    <t>91-AMPLIACIÓN DEL PLANTEL EDUCATIVO PARA INICIAL ROSA ANGÉLICA MONTERO, MUNICIPIO SAN GREGORIO DE NIGUA, PROVINCIA SAN CRISTÓBAL.</t>
  </si>
  <si>
    <t>08-AMPLIACIÓN DEL PLANTEL EDUCATIVO PARA INICIAL LEONIDAS DEL CARMEN SÁNCHEZ, MUNICIPIO JUAN DE HERRERA, PROVINCIA SAN JUAN.</t>
  </si>
  <si>
    <t>46-AMPLIACIÓN DEL PLANTEL EDUCATIVO PARA INICIAL JOSÉ DE JESÚS GERMOSO VÁSQUEZ, MUNICIPIO SANTIAGO, PROVINCIA SANTIAGO.</t>
  </si>
  <si>
    <t>70-AMPLIACIÓN DEL PLANTEL EDUCATIVO PARA INICIAL BAO, MUNICIPIO JÁNICO, PROVINCIA SANTIAGO.</t>
  </si>
  <si>
    <t>88-AMPLIACIÓN DEL PLANTEL EDUCATIVO PARA INICIAL PROF. FRANCISCA HERNÁNDEZ, MUNICIPIO LICEY AL MEDIO, PROVINCIA SANTIAGO.</t>
  </si>
  <si>
    <t>30-AMPLIACIÓN DEL PLANTEL EDUCATIVO PARA INICIAL ARROYO BLANCO, MUNICIPIO SAN IGNACIO DE SABANETA, PROVINCIA SANTIAGO RODRIGUEZ.</t>
  </si>
  <si>
    <t>17-AMPLIACIÓN DEL PLANTEL EDUCATIVO PARA INICIAL JUAN PABLO DUARTE, MUNICIPIO MAO, PROVINCIA VALVERDE.</t>
  </si>
  <si>
    <t>16-RECONSTRUCCIÓN DE LA INFRAESTRUCTURA VIAL URBANA DEL MUNICIPIO DE SABANA LA MAR,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</si>
  <si>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</si>
  <si>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</si>
  <si>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01-MEJORAMIENTO DE 100,000 VIVIENDAS EN LA REPÚBLICA DOMINICANA</t>
  </si>
  <si>
    <t>05-CONSTRUCCIÓN CENTRO MODELO DE PRESTACIÓN DE SERVICIOS PARA MUJERES (CIUDAD MUJER)</t>
  </si>
  <si>
    <t>07-CONSTRUCCIÓN EDIFICIO PARA SALONES PARROQUIALES, PARROQUIA STELLA MARIS, MUNICIPIO SANTO DOMINGO ESTE.</t>
  </si>
  <si>
    <t>11-AMPLIACIÓN DEL PLANTEL EDUCATIVO PARA INICIAL MÁXIMO GOMEZ - EL VIGÍA,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</si>
  <si>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</si>
  <si>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</si>
  <si>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51-RECONSTRUCCIÓN AVENIDA ECOLÓGICA HASTA LA CIUDAD JUAN BOSCH, SANTO DOMINGO</t>
  </si>
  <si>
    <t>54-CONSTRUCCIÓN AVENIDA DEL NUEVO CAMINO</t>
  </si>
  <si>
    <t>93-AMPLIACIÓN DEL PLANTEL EDUCATIVO PARA INICIAL PROF. ALBA LUZ CASILLA DÍAZ, MUNICIPIO PEDRO BRAND, PROVINCIA SANTO DOMINGO.</t>
  </si>
  <si>
    <t>96-RECONSTRUCCIÓN DE LA INFRAESTRUCTURA VIAL URBANA DEL MUNICIPIO DE LOS ALCARRIZOS, PROVINCIA SANTO DOMINGO</t>
  </si>
  <si>
    <t>02-FORTALECIMIENTO DE LA CRIANZA OVICAPRINA EN LA REGIÓN FRONTERIZA DE LA RD</t>
  </si>
  <si>
    <t>21-MEJORAMIENTO  EN CAMBIO DE 25,000 PISOS DE TIERRA POR PISO DE CEMENTO A NIVEL NACIONAL</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</si>
  <si>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</si>
  <si>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</si>
  <si>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</si>
  <si>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</si>
  <si>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</si>
  <si>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</si>
  <si>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</si>
  <si>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</si>
  <si>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</si>
  <si>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</si>
  <si>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</si>
  <si>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</si>
  <si>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</si>
  <si>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</si>
  <si>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</si>
  <si>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</si>
  <si>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</si>
  <si>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</si>
  <si>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</si>
  <si>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</si>
  <si>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</si>
  <si>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</si>
  <si>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</si>
  <si>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</si>
  <si>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15945-RECONSTRUCCIÓN DE LA INFRAESTRUCTURA VIAL URBANA DEL MUNICIPIO SAN GREGORIO DE NIGUA, PROVINCIA SAN CRISTOBAL</t>
  </si>
  <si>
    <t>15946-RECONSTRUCCIÓN DE LA INFRAESTRUCTURA VIAL URBANA DEL MUNICIPIO SABANA GRANDE DE PALENQUE, PROVINCIA SAN CRISTÓBAL.</t>
  </si>
  <si>
    <t>16086-RECONSTRUCCIÓN DE LA INFRAESTRUCTURA VIAL URBANA DEL MUNICIPIO YAGUATE, PROVINCIA SAN CRISTÓBAL</t>
  </si>
  <si>
    <t>16087-RECONSTRUCCIÓN DE INFRAESTRUCTURA VIAL URBANA DEL MUNICIPIO LOS CACAOS, PROVINCIA SAN CRISTÓBAL</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</si>
  <si>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</si>
  <si>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</si>
  <si>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</si>
  <si>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</si>
  <si>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</si>
  <si>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15807-RECONSTRUCCIÓN DE LA INFRAESTRUCTURA VIAL URBANA DEL MUNICIPIO BISONÓ, PROVINCIA SANTIAGO</t>
  </si>
  <si>
    <t>15809-RECONSTRUCCIÓN DE LA INFRAESTRUCTURA VIAL URBANA DEL MUNICIPIO JÁNICO, PROVINCIA SANTIAGO</t>
  </si>
  <si>
    <t>15811-RECONSTRUCCIÓN DE LA INFRAESTRUCTURA VIAL URBANA DEL MUNICIPIO SABANA IGLESIA, PROVINCIA SANTIAGO</t>
  </si>
  <si>
    <t>15812-RECONSTRUCCIÓN DE LA INFRAESTRUCTURA VIAL URBANA DEL MUNICIPIO VILLA LOS ALMÁCIGOS, PROVINCIA SANTIAGO RODRÍGUEZ</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</si>
  <si>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</si>
  <si>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</si>
  <si>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</si>
  <si>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</si>
  <si>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</si>
  <si>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</si>
  <si>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</si>
  <si>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</si>
  <si>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</si>
  <si>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16282-CONSTRUCCIÓN CAMINO VECINAL LA DOLE AFECTADO POR EL HURACAN FIONA, DISTRITO MUNICIPAL DON JUAN, MUNICIPIO MONTE PLATA, PROVINCIA MONTE PLATA</t>
  </si>
  <si>
    <t>16283-RECONSTRUCCIÓN CAMINO VECINAL LOS SALADOS AFECTADO POR EL HURACAN FIONA, DISTRITO MUNICIPAL DON JUAN, MUNICIPIO MONTE PLATA, PROVINCIA MONTE PLATA</t>
  </si>
  <si>
    <t>16124-RECONSTRUCCIÓN CARRETERA HACIENDA ESTRELLA- CRUCE PAJON HASTA MONTE PLATA, PROVINCIA MONTE PLATA</t>
  </si>
  <si>
    <t>16291-RECONSTRUCCIÓN TRAMO DE CARRETERA JUAN PABLO II- CHIRINO AFECTADO POR EL HURACAN FIONA, PROVINCIA MONTE PLATA</t>
  </si>
  <si>
    <t>16125-RECONSTRUCCIÓN DE TRAMO VIAL EN  LOS COQUITOS, MUNICIPIO MONTE PLATA, PROVINCIA MONTE PLATA</t>
  </si>
  <si>
    <t>15813-RECONSTRUCCIÓN DE LA INFRAESTRUCTURA VIAL URBANA DEL MUNICIPIO SAN JOSE DE OCOA, PROVINCIA SAN JOSE DE OCOA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</si>
  <si>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</si>
  <si>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</si>
  <si>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</si>
  <si>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</si>
  <si>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</si>
  <si>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</si>
  <si>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16287-CONSTRUCCIÓN MURO DE GAVIONES EN LOS MÁRGENES DEL RIO DUEY EN LA AVENIDA GASTÓN FERNANDO DELIGNE, AFECTADOS POR EL HURACÁN FIONA, MUNICIPIO HIGUEY, PROVINCIA LA ALTAGRACIA</t>
  </si>
  <si>
    <t>16308-AMPLIACIÓN VIAL KM9 DE LA AUTOPISTA DUARTE Y AVENIDA GREGORIO LUPERON, PROVINCIA SANTO DOMINGO</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</si>
  <si>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</si>
  <si>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</si>
  <si>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</si>
  <si>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</si>
  <si>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</si>
  <si>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</si>
  <si>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</si>
  <si>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</si>
  <si>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</si>
  <si>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</si>
  <si>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</si>
  <si>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</si>
  <si>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4.5.98-Investigación y desarrollo relacionado con la protección social</t>
  </si>
  <si>
    <t>4.6.02-Corresponsabilidad social y pública en el cuidado de la familia y la reproducción de la fuerza de trabajo</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</si>
  <si>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</si>
  <si>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</si>
  <si>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</si>
  <si>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</si>
  <si>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</si>
  <si>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</si>
  <si>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</si>
  <si>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</si>
  <si>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</si>
  <si>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</si>
  <si>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</si>
  <si>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</si>
  <si>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16201-CONSTRUCCIÓN DE PUENTE BADEN AFECTADO POR LA VAGUADA DE ABRIL 2022 EN EL CAMINO VECINAL RINCÓN HONDO-EL FIRME EN LA COMUNIDAD LOS LANOS, MUNICIPIO CASTILLO,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</si>
  <si>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</si>
  <si>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</si>
  <si>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</si>
  <si>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</si>
  <si>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</si>
  <si>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</si>
  <si>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</si>
  <si>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</si>
  <si>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</si>
  <si>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</si>
  <si>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</si>
  <si>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16136-RECONSTRUCCIÓN DEL TRAMO VIAL CALLE 1, COMUNIDAD SANCHI PRÓXIMO AL PLAY SANTA LUISA, MUNICIPIO SAN FRANCISCO DE MACORÍS, PROVINCIA DUARTE</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</si>
  <si>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</si>
  <si>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</si>
  <si>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</si>
  <si>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</si>
  <si>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</si>
  <si>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</si>
  <si>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</si>
  <si>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</si>
  <si>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</si>
  <si>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16265-CONSTRUCCIÓN MURO DE GAVIONES PARA PROTECCIÓN DEL PUENTE SOBRE EL RÍO CEDRO, AFECTADO POR EL HURACAN FIONA, MUNICIPIO MICHES,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</si>
  <si>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</si>
  <si>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</si>
  <si>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</si>
  <si>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</si>
  <si>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16235-CONSTRUCCIÓN DE PUENTE TIPO ALCANTARILLA DE CAJÓN SIMPLE Y ENLACE EN BAITOA AFECTADO POR LA VAGUADA DE ABRIL 2022, CARRETERA EL LIMÓN-VENGAN A VER, MUNICIPIO JIMANÍ, PROVINCIA INDEPENDENCIA</t>
  </si>
  <si>
    <t>16267-CONSTRUCCIÓN DE CANALIZACION Y PROTECCION DEL RIO DUEY Y LA CAÑADA DE LA CIRCUNVALACION LA OTRA BANDA, AFECTADOS POR EL HURACAN FIONA, MUNICIPIO HIGUEY, PROVINCIA LA ALTAGRACIA</t>
  </si>
  <si>
    <t>16286-CONSTRUCCIÓN MURO DE GAVIONES Y CANALIZACION DEL RIO DUEY, EN TRAMO AVENIDA JUAN XXIII AFECTADO POR EL HURACAN FIONA,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</si>
  <si>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</si>
  <si>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</si>
  <si>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</si>
  <si>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</si>
  <si>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</si>
  <si>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</si>
  <si>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</si>
  <si>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</si>
  <si>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</si>
  <si>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</si>
  <si>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</si>
  <si>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18-RECONSTRUCCIÓN DE LA VÍA DE ACCESO A LA PLAYA MACAO, DISTRITO MUNICIPAL VERÓN PUNTA CANA, PROVINCIA LA ALTAGRACIA.</t>
  </si>
  <si>
    <t>16266-CONSTRUCCIÓN DE CANALIZACION Y PROTECCION DE LOS MARGENES DEL RIO QUISIBANI, AFECTADO POR EL HURACAN FIONA, MUNICIPIO HIGUEY, PROVINCIA LA ALTAGRACIA</t>
  </si>
  <si>
    <t>69-CONSTRUCCIÓN PARROQUIA NUESTRA SEÑORA DEL SAGRADO CORAZÓN, SECTOR VILLA VERDE, MUNICIPIO LA ROMANA</t>
  </si>
  <si>
    <t>16143-CONSTRUCCIÓN PARROQUIA NUESTRA SEÑORA DEL SAGRADO CORAZÓN, SECTOR VILLA VERDE, MUNICIPIO LA ROMANA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</si>
  <si>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</si>
  <si>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</si>
  <si>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</si>
  <si>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</si>
  <si>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</si>
  <si>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</si>
  <si>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</si>
  <si>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</si>
  <si>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</si>
  <si>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</si>
  <si>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</si>
  <si>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</si>
  <si>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</si>
  <si>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</si>
  <si>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</si>
  <si>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</si>
  <si>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</si>
  <si>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</si>
  <si>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</si>
  <si>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</si>
  <si>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</si>
  <si>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</si>
  <si>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</si>
  <si>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</si>
  <si>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</si>
  <si>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</si>
  <si>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</si>
  <si>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</si>
  <si>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</si>
  <si>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</si>
  <si>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</si>
  <si>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</si>
  <si>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</si>
  <si>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</si>
  <si>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</si>
  <si>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</si>
  <si>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</si>
  <si>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</si>
  <si>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</si>
  <si>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</si>
  <si>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</si>
  <si>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</si>
  <si>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</si>
  <si>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</si>
  <si>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</si>
  <si>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</si>
  <si>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</si>
  <si>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</si>
  <si>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</si>
  <si>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</si>
  <si>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</si>
  <si>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</si>
  <si>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</si>
  <si>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</si>
  <si>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</si>
  <si>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</si>
  <si>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</si>
  <si>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</si>
  <si>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14-REHABILITACIÓN EDIFICIOS DE VIVIENDAS LOS NOVA, SAN CRISTÓBAL   PROVINCIA SAN CRISTÓBAL</t>
  </si>
  <si>
    <t>15822-RECONSTRUCCIÓN  DE LA INFRAESTRUCTURA VIAL URBANA DEL MUNICIPIO EL CERCADO,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</si>
  <si>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</si>
  <si>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</si>
  <si>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</si>
  <si>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</si>
  <si>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</si>
  <si>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</si>
  <si>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16229-CONSTRUCCIÓN PUENTE DE ALCANTARILLA DE CAJÓN AFECTADO POR LA VAGUADA DE ABRIL 2022, COMUNIDADES INVI - LA LOMA, MUNICIPIO QUISQUEYA, PROVINCIA SAN PEDRO DE MACORIS</t>
  </si>
  <si>
    <t>15140-CONSTRUCCIÓN CANCHA DE BALONCESTO EL TOCONAL, MUNICIPIO SAN PEDRO DE MACORÍS</t>
  </si>
  <si>
    <t>79-REPARACIÓN HOSPITAL EN LA PROVINCIA SAN PEDRO DE MACORÍS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</si>
  <si>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</si>
  <si>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</si>
  <si>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</si>
  <si>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</si>
  <si>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</si>
  <si>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</si>
  <si>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</si>
  <si>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</si>
  <si>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</si>
  <si>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</si>
  <si>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16207-RECONSTRUCCIÓN CAMINO LOS BLEOS AFECTADO POR LA VAGUADA DE ABRIL 2022, ARROYO TORO,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</si>
  <si>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</si>
  <si>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</si>
  <si>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</si>
  <si>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</si>
  <si>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</si>
  <si>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</si>
  <si>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</si>
  <si>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</si>
  <si>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</si>
  <si>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</si>
  <si>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16260-RECONSTRUCCIÓN CAMINO VECINAL EL HEAM AFECTADO POR EL HURACAN FIONA,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</si>
  <si>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</si>
  <si>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</si>
  <si>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</si>
  <si>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16273-RECONSTRUCCIÓN DEL CAMINO VECINAL CALLEJÓN DE DAJAO, AFECTADO POR EL HURACAN FIONA, MUNICIPIO BAYAGUANA,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</si>
  <si>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</si>
  <si>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</si>
  <si>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16280-RECONSTRUCCIÓN CRUCE DAJAO-CARRETERA BAYAGUANA AFECTADO POR EL HURACAN FIONA, MUNICIPIO BAYAGUANA,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</si>
  <si>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</si>
  <si>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</si>
  <si>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</si>
  <si>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</si>
  <si>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</si>
  <si>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</si>
  <si>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</si>
  <si>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</si>
  <si>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</si>
  <si>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</si>
  <si>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</si>
  <si>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</si>
  <si>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</si>
  <si>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</si>
  <si>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</si>
  <si>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</si>
  <si>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</si>
  <si>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16130-REPARACIÓN DE 8 LOTES DE VIVIENDAS EN EL SECTOR INVIVIENDA, MUNICIPIO SANTO DOMINGO ESTE, PROVINCIA SANTO DOMINGO</t>
  </si>
  <si>
    <t>45-CONSTRUCCIÓN CAMPO DE BÉISBOL EL CAFÉ DE HERRERA,  MUNICIPIO SANTO DOMINGO OESTE, PROVINCIA SANTO DOMINGO</t>
  </si>
  <si>
    <t>15098-CONSTRUCCIÓN CAMPO DE BÉISBOL EL CAFÉ DE HERRERA,  MUNICIPIO SANTO DOMINGO OESTE, PROVINCIA SANTO DOMINGO</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</si>
  <si>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</si>
  <si>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</si>
  <si>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</si>
  <si>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</si>
  <si>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</si>
  <si>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</si>
  <si>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</si>
  <si>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</si>
  <si>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16138-CONSTRUCCIÓN CENTRO COMUNAL DELIO RINCÓN, SECCIÓN LA JOYA, MUNICIPIO SAN ANTONIO DE GUERRA, PROVINCIA SANTO DOMINGO</t>
  </si>
  <si>
    <t>16177-RECONSTRUCCIÓN CLUB DEPORTIVO Y CULTURAL VILLA FARO, MUNICIPIO SANTO DOMINGO ESTE, PROVINCIA SANTO DOMINGO</t>
  </si>
  <si>
    <t>16185-CONSTRUCCIÓN CLUB DEPORTIVO MIL FLORES, MUNICIPIO SANTO DOMINGO ESTE,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</si>
  <si>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</si>
  <si>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</si>
  <si>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</si>
  <si>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</si>
  <si>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</si>
  <si>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</si>
  <si>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</si>
  <si>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</si>
  <si>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</si>
  <si>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</si>
  <si>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2.1.4-GRATIFICACIONES Y BONIFICACIONES</t>
  </si>
  <si>
    <t>0406 - OFICINA NACIONAL DE DEFENSA PUBLICA</t>
  </si>
  <si>
    <t>16354-REPARACIÓN DE VIVIENDAS VULNERABLES EN LAS CIRCUNSCRIPCIONES 2 Y 3 DEL DISTRITO NACIONAL</t>
  </si>
  <si>
    <t>16362-REPARACIÓN DE VIVIENDAS VULNERABLES EN LOS MUNICIPIOS DE AZUA DE COMPOSTELA Y LAS CHARCAS, PROVINCIA AZUA.</t>
  </si>
  <si>
    <t>83-CONSTRUCCIÓN DE DOS PLAYS DE BÉISBOL EN LA PROVINCIA BARAHONA</t>
  </si>
  <si>
    <t>16330-CONSTRUCCIÓN DE DOS PLAYS DE BÉISBOL EN LA PROVINCIA BARAHONA</t>
  </si>
  <si>
    <t>92-REPARACIÓN DE VIVIENDAS VULNERABLES EN LOS MUNICIPIOS DE BARAHONA, LAS SALINAS Y ENRIQUILLO, PROVINCIA BARAHONA</t>
  </si>
  <si>
    <t>16357-REPARACIÓN DE VIVIENDAS VULNERABLES EN LOS MUNICIPIOS DE BARAHONA, LAS SALINAS Y ENRIQUILLO, PROVINCIA BARAHONA</t>
  </si>
  <si>
    <t>96-REPARACIÓN DE VIVIENDAS VULNERABLES EN EL MUNICIPIO DE SANTA CRUZ DE BARAHONA, PROVINCIA BARAHONA</t>
  </si>
  <si>
    <t>16361-REPARACIÓN DE VIVIENDAS VULNERABLES EN EL MUNICIPIO DE SANTA CRUZ DE BARAHONA, PROVINCIA BARAHONA</t>
  </si>
  <si>
    <t>98-REPARACIÓN DE VIVIENDAS VULNERABLES EN LOS MUNICIPIOS DE ENRIQUILLO, PARAISO Y LA CIENAGA, PROVINCIA BARAHONA</t>
  </si>
  <si>
    <t>16363-REPARACIÓN DE VIVIENDAS VULNERABLES EN LOS MUNICIPIOS DE ENRIQUILLO, PARAISO Y LA CIENAGA, PROVINCIA BARAHONA</t>
  </si>
  <si>
    <t>90-RECONSTRUCCIÓN  DEL CAMINO VECINAL LA GINA - CAMPECHE ABAJO - SABANA GRANDE, MUNICIPIO PIMENTEL, PROVINCIA DUARTE</t>
  </si>
  <si>
    <t>16344-RECONSTRUCCIÓN  DEL CAMINO VECINAL LA GINA - CAMPECHE ABAJO - SABANA GRANDE, MUNICIPIO PIMENTEL, PROVINCIA DUARTE</t>
  </si>
  <si>
    <t>70-RECONSTRUCCIÓN DEL CAMINO VECINAL EL CUEY - EL PALMAR - LOS PRIETOS, MUNICIPIO SANTA CRUZ DE EL SEIBO, PROVINCIA EL SEIBO</t>
  </si>
  <si>
    <t>16335-RECONSTRUCCIÓN DEL CAMINO VECINAL EL CUEY - EL PALMAR - LOS PRIETOS, MUNICIPIO SANTA CRUZ DE EL SEIBO, PROVINCIA EL SEIBO</t>
  </si>
  <si>
    <t>16337-CONSTRUCCIÓN  DEL TRAMO DE CARRETERA ENLACE VIAL ESTANCIA NUEVA HASTA EL CRUCE DE CHERO MUNICIPIO MOCA, PROVINCIA ESPAILLAT</t>
  </si>
  <si>
    <t>85-CONSTRUCCIÓN CAMINO VECINAL MANABAO-LA CIÉNEGA, DISTRITO MUNICIPAL MANABAO, PROVINCIA LA VEGA</t>
  </si>
  <si>
    <t>16309-CONSTRUCCIÓN CAMINO VECINAL MANABAO-LA CIÉNEGA, DISTRITO MUNICIPAL MANABAO, PROVINCIA LA VEGA</t>
  </si>
  <si>
    <t>94-RECONSTRUCCIÓN RECONSTRUCCIÓN CARRETERA JARABACOA (DESDE C/ FEDERICO BASILIS) HASTA JUNUMUCÚ, MUNICIPIO JARABACOA, PROVINCIA LA VEGA</t>
  </si>
  <si>
    <t>16378-RECONSTRUCCIÓN RECONSTRUCCIÓN CARRETERA JARABACOA (DESDE C/ FEDERICO BASILIS) HASTA JUNUMUCÚ, MUNICIPIO JARABACOA, PROVINCIA LA VEGA</t>
  </si>
  <si>
    <t>86-RECONSTRUCCIÓN CAMINO VECINAL LAS MATAS DE SANTA CRUZ, CONECTANDO LAS COMUNIDADES DE LOS CIRUELOS- SABANA AL MEDIO- SANGRE LINDA- LA GORRA- Y PARTIDO, PROVINCIA MONTE CRISTI</t>
  </si>
  <si>
    <t>16322-RECONSTRUCCIÓN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</si>
  <si>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</si>
  <si>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16370-CONSTRUCCIÓN DE INFRAESTRUCTURA VIAL PARA EL DESARROLLO TURÍSTICO DE CABO ROJO, MUNICIPIO PEDERNALES, PROVINCIA PEDERNALES</t>
  </si>
  <si>
    <t>91-REPARACIÓN DE VIVIENDAS VULNERABLES EN LOS MUNICIPIOS DE PEDERNALES Y OVIEDO, PROVINCIA PEDERNALES</t>
  </si>
  <si>
    <t>16356-REPARACIÓN DE VIVIENDAS VULNERABLES EN LOS MUNICIPIOS DE PEDERNALES Y OVIEDO, PROVINCIA PEDERNALES</t>
  </si>
  <si>
    <t>16307-CONSTRUCCIÓN DE 6 CANCHAS DEPORTIVAS EN LA PROVINCIA DE SAN CRISTÓBAL</t>
  </si>
  <si>
    <t>93-REPARACIÓN DE VIVIENDAS VULNERABLES EN LOS MUNICIPIOS DE BAJOS DE HAINA, VILLA ALTAGRACIA Y SAN GREGORIO DE NIGUA, PROVINCIA SAN CRISTÓBAL</t>
  </si>
  <si>
    <t>16358-REPARACIÓN DE VIVIENDAS VULNERABLES EN LOS MUNICIPIOS DE BAJOS DE HAINA, VILLA ALTAGRACIA Y SAN GREGORIO DE NIGUA, PROVINCIA SAN CRISTÓBAL</t>
  </si>
  <si>
    <t>94-REPARACIÓN DE VIVIENDAS VULNERABLES EN EL MUNICIPIO DE SAN JUAN DE LA MAGUANA, PROVINCIA SAN JUAN</t>
  </si>
  <si>
    <t>16359-REPARACIÓN DE VIVIENDAS VULNERABLES EN EL MUNICIPIO DE SAN JUAN DE LA MAGUANA, PROVINCIA SAN JUAN</t>
  </si>
  <si>
    <t>16360-REPARACIÓN DE VIVIENDAS VULNERABLES EN EL MUNICIPIO DE LAS MATAS DE FARFAN, PROVINCIA SAN JUAN.</t>
  </si>
  <si>
    <t>16311-CONSTRUCCIÓN Y RECONSTRUCCION DE CUATRO PLAYS DE BÉISBOL DE LA PROVINCIA SANTIAGO</t>
  </si>
  <si>
    <t>16376-CONSTRUCCIÓN DE MURO DE HORMIGÓN ARMADO EN TRAMO DEL PASO A DESNIVEL DE LA AVENIDA LAS CARRERAS ESQUINA 30 DE MARZO, SANTIAGO DE LOS CABALLEROS, PROVINCIA SANTIAGO</t>
  </si>
  <si>
    <t>16352-REPARACIÓN DE VIVIENDAS VULNERABLES EN LOS MUNICIPIOS DE BOCA CHICA Y SAN ANTONIO DE GUERRA, PROVINCIA SANTO DOMINGO</t>
  </si>
  <si>
    <t>16353-REPARACIÓN DE VIVIENDAS VULNERABLES EN LOS MUNICIPIOS DE LOS ALCARRIZOS, SANTO DOMINGO ESTE Y PEDRO BRAND, PROVINCIA SANTO DOMINGO</t>
  </si>
  <si>
    <t>16355-REPARACIÓN DE VIVIENDAS VULNERABLES EN LOS MUNICIPIOS DE PEDRO BRAND, SANTO DOMINGO ESTE Y SANTO DOMINGO OESTE, PROVINCIA SANTO DOMINGO</t>
  </si>
  <si>
    <t>15200-CONSTRUCCIÓN DEL CLUB DEPORTIVO LOS JARDINES DEL NORTE, DISTRITO NACIONAL</t>
  </si>
  <si>
    <t>56-CONSTRUCCIÓN DE TERMINAL DE CRUCEROS EN EL PUERTO DEL MUNICIPIO SANTA CRUZ DE BARAHONA, PROVINCIA BARAHONA</t>
  </si>
  <si>
    <t>16373-CONSTRUCCIÓN DE TERMINAL DE CRUCEROS EN EL PUERTO DEL MUNICIPIO SANTA CRUZ DE BARAHONA, PROVINCIA BARAHONA</t>
  </si>
  <si>
    <t>47-CONSTRUCCIÓN DE 3 PLANTELES ESCOLARES EN LA PROVINCIA DAJABON</t>
  </si>
  <si>
    <t>12525-CONSTRUCCIÓN DE 3 PLANTELES ESCOLARES EN LA PROVINCIA DAJABON</t>
  </si>
  <si>
    <t>56-CONSTRUCCIÓN DE 1 ESTANCIA INFANTIL EN LA PROVINCIA DE DAJABON (FASE 2)</t>
  </si>
  <si>
    <t>13459-CONSTRUCCIÓN DE 1 ESTANCIA INFANTIL EN LA PROVINCIA DE DAJABON (FASE 2)</t>
  </si>
  <si>
    <t>07-CONSTRUCCIÓN DE PLANTELES EDUCATIVOS EN LA PROVINCIA EL SEIBO (FASE 3)</t>
  </si>
  <si>
    <t>13550-CONSTRUCCIÓN DE PLANTELES EDUCATIVOS EN LA PROVINCIA EL SEIBO (FASE 3)</t>
  </si>
  <si>
    <t>16326-CONSTRUCCIÓN  PLAZA MULTIUSO SEIBANA,  MUNICIPIO DE SANTA CRUZ, PROVINCIA EL SEIBO.</t>
  </si>
  <si>
    <t>13609-CONSTRUCCIÓN DE 2 ESTANCIAS INFANTILES EN LA PROVINCIA DE ESPAILLAT (FASE 3)</t>
  </si>
  <si>
    <t>81-CONSTRUCCIÓN DE 1 ESTANCIA INFANTIL EN LA PROVINCIA DE INDEPENDENCIA  (FASE 3)</t>
  </si>
  <si>
    <t>13618-CONSTRUCCIÓN DE 1 ESTANCIA INFANTIL EN LA PROVINCIA DE INDEPENDENCIA  (FASE 3)</t>
  </si>
  <si>
    <t>86-RECONSTRUCCIÓN DEL CENTRO PSICOSOCIAL EMAUS, MUNICIPIO HIGÜEY, PROVINCIA LA ALTAGRACIA</t>
  </si>
  <si>
    <t>15342-RECONSTRUCCIÓN DEL CENTRO PSICOSOCIAL EMAUS, MUNICIPIO HIGÜEY, PROVINCIA LA ALTAGRACIA</t>
  </si>
  <si>
    <t>87-REHABILITACIÓN DEL CENTRO PSICOSOCIAL MOCA, MUNICIPIO MOCA, PROVINCIA ESPAILLAT</t>
  </si>
  <si>
    <t>15343-REHABILITACIÓN DEL CENTRO PSICOSOCIAL MOCA, MUNICIPIO MOCA, PROVINCIA ESPAILLAT</t>
  </si>
  <si>
    <t>13-CONSTRUCCIÓN DE PLANTELES EDUCATIVOS EN LA PROVINCIA LA ROMANA (FASE 3)</t>
  </si>
  <si>
    <t>13561-CONSTRUCCIÓN DE PLANTELES EDUCATIVOS EN LA PROVINCIA LA ROMANA (FASE 3)</t>
  </si>
  <si>
    <t>57-AMPLIACIÓN Y REHABILITACION DE 22 PLANTELES ECOLARES EN LA PROVINCIA DE LA VEGA</t>
  </si>
  <si>
    <t>12579-AMPLIACIÓN Y REHABILITACION DE 22 PLANTELES ECOLARES EN LA PROVINCIA DE LA VEGA</t>
  </si>
  <si>
    <t>99-CONSTRUCCIÓN DE APARTAMENTOS TIPO - AH, EN EL ALTOS DE HATICO,  MUNICIPIO LA VEGA, PROVINCIA LA VEGA</t>
  </si>
  <si>
    <t>14214-CONSTRUCCIÓN DE APARTAMENTOS TIPO - AH, EN EL ALTOS DE HATICO,  MUNICIPIO LA VEGA, PROVINCIA LA VEGA</t>
  </si>
  <si>
    <t>18-CONSTRUCCIÓN DE 1 ESTANCIA INFANTIL EN LA PROVINCIA DE MONTE CRISTI</t>
  </si>
  <si>
    <t>13059-CONSTRUCCIÓN DE 1 ESTANCIA INFANTIL EN LA PROVINCIA DE MONTE CRISTI</t>
  </si>
  <si>
    <t>13408-CONSTRUCCIÓN  DE PLANTELES EDUCATIVOS EN LA PROVINCIA DE MONTE CRISTI (FASE 2)</t>
  </si>
  <si>
    <t>57-RECONSTRUCCIÓN DE LAS CALLES DEL CASCO URBANO EN EL MUNICIPIO SAN FELIPE, PROVINCIA PUERTO PLATA.</t>
  </si>
  <si>
    <t>16375-RECONSTRUCCIÓN DE LAS CALLES DEL CASCO URBANO EN EL MUNICIPIO SAN FELIPE, PROVINCIA PUERTO PLATA.</t>
  </si>
  <si>
    <t>18-CONSTRUCCIÓN DE 11 PLANTELES ESCOLARES EN LA PROVINCIA HERMANAS MIRABAL</t>
  </si>
  <si>
    <t>12532-CONSTRUCCIÓN DE 11 PLANTELES ESCOLARES EN LA PROVINCIA HERMANAS MIRABAL</t>
  </si>
  <si>
    <t>50-REMODELACIÓN PARROQUIA SANTA BARBARA DE SAMANA, PROVINCIA SAMANA</t>
  </si>
  <si>
    <t>16317-REMODELACIÓN PARROQUIA SANTA BARBARA DE SAMANA, PROVINCIA SAMANA</t>
  </si>
  <si>
    <t>13425-CONSTRUCCIÓN  DE 8 ESTANCIAS INFANTILES EN LA PROVINCIA SANTIAGO (FASE 2)</t>
  </si>
  <si>
    <t>13606-CONSTRUCCIÓN DE 3 ESTANCIAS INFANTILES EN LA PROVINCIA DE MONTE PLATA (FASE 3)</t>
  </si>
  <si>
    <t>15351-CONSTRUCCIÓN DE PLAZA COMUNITARIA EN EL MUNICIPIO DE BÁNICA,  PROVINCIA ELÍAS PIÑA</t>
  </si>
  <si>
    <t>16506-RECONSTRUCCIÓN DEL CAMINO DE ACCESO A LA PLAYA CALETA, DISTRITO MUNICIPAL CALETA, PROVINCIA LA ROMANA</t>
  </si>
  <si>
    <t>61-RECONSTRUCCIÓN DEL CAMINO DE ACCESO A LA PLAYA CALETA, DISTRITO MUNICIPAL CALETA, PROVINCIA LA ROMANA</t>
  </si>
  <si>
    <t>16421-CONSTRUCCIÓN DE CANCHA DEPORTIVA, SECTOR ENSANCHE PARAÍSO, MUNICIPIO PEDRO BRAND, PROVINCIA SANTO DOMINGO</t>
  </si>
  <si>
    <t>13955-RECONSTRUCCIÓN DEL COMEDOR EN SANS SOUCI SANTO DOMINGO</t>
  </si>
  <si>
    <t>16546-RECONSTRUCCIÓN CLUB DEPORTIVO EL BRISAL, MUNICIPIO SANTO DOMINGO ESTE, PROVINCIA SANTO DOMINGO</t>
  </si>
  <si>
    <t>16545-RECONSTRUCCIÓN CLUB CULTURAL Y DEPORTIVO OZAMA (MERLIN), SECTOR ENSANCHE OZAMA, MUNICIPIO SANTO DOMINGO ESTE, PROVINCIA SANTO DOMINGO</t>
  </si>
  <si>
    <t>16537-CONSTRUCCIÓN DE 2 FARMACIAS DEL PUEBLO (BOTICA POPULAR), EN LOS SECTORES VILLA MELLA Y LA CEIBA, MUNICIPIO SANTO DOMINGO NORTE, PROVINCIA SANTO DOMINGO</t>
  </si>
  <si>
    <t>16481-REMODELACIÓN PARQUE IGNACIO MARTINEZ, SECTOR LOS MINA, MUNICIPIO SANTO DOMINGO ESTE, PROVINCIA SANTO DOMINGO</t>
  </si>
  <si>
    <t>16480-RECONSTRUCCIÓN DEL PARQUE EL DIQUE DEL OZAMA, C/ 1RA, ENSANCHE OZAMA, MUNICIPIO SANTO DOMINGO ESTE, PROVINCIA SANTO DOMINGO</t>
  </si>
  <si>
    <t>13635-CONSTRUCCIÓN EDIFICIO DE DOS NIVELES DEL INSTITUTO DE CARDIOLOGÍA</t>
  </si>
  <si>
    <t>16398-RECONSTRUCCIÓN  DE MUROS DE GAVION EN LA CARRETERA MAGUANA - LA LEONOR, PROVINCIA SANTIAGO RODRÍGUEZ</t>
  </si>
  <si>
    <t>04-RECONSTRUCCIÓN  DE MUROS DE GAVION EN LA CARRETERA MAGUANA - LA LEONOR, PROVINCIA SANTIAGO RODRÍGUEZ</t>
  </si>
  <si>
    <t>16498-CONSTRUCCIÓN DE 2 CANCHAS DE BÁSQUETBOL EN EL SECTOR PALMAREJO, MUNICIPIO VILLA GONZÁLEZ, PROVINCIA SANTIAGO</t>
  </si>
  <si>
    <t>16497-RECONSTRUCCIÓN DE CINCO IGLESIAS DE LA PROVINCIA SANTIAGO</t>
  </si>
  <si>
    <t>09-RECONSTRUCCIÓN DE CINCO IGLESIAS DE LA PROVINCIA SANTIAGO</t>
  </si>
  <si>
    <t>16584-CONSTRUCCIÓN DE FARMACIA DEL PUEBLO (BOTICA POPULAR), MUNICIPIO SAN JUAN DE LA MAGUANA, PROVINCIA SAN JUAN</t>
  </si>
  <si>
    <t>17-CONSTRUCCIÓN DE FARMACIA DEL PUEBLO (BOTICA POPULAR), MUNICIPIO SAN JUAN DE LA MAGUANA, PROVINCIA SAN JUAN</t>
  </si>
  <si>
    <t>13642-CONSTRUCCIÓN HOSPITAL LAS TERRENAS, PROVINCIA SAMANÁ</t>
  </si>
  <si>
    <t>13969-REHABILITACIÓN CONSTRUCCIÓN DE 911 EN LA PROVINCIA PUERTO PLATA</t>
  </si>
  <si>
    <t>30-REHABILITACIÓN CONSTRUCCIÓN DE 911 EN LA PROVINCIA PUERTO PLATA</t>
  </si>
  <si>
    <t>16447-CONSTRUCCIÓN DE CANCHA MUNICIPAL EN SECTOR CAÑAFISTOL, MUNICIPIO BANÍ, PROVINCIA PERAVIA</t>
  </si>
  <si>
    <t>16422-CONSTRUCCIÓN DE CANCHA MIXTA EN LA COMUNIDAD BOCA CANASTA, MUNICIPIO BANÍ, PROVINCIA PERAVIA</t>
  </si>
  <si>
    <t>16396-RECONSTRUCCIÓN CARRETERA EL FACTOR- LOS INDIOS, MUNICIPIO EL FACTOR, PROVINCIA MARÍA TRINIDAD SÁNCHEZ</t>
  </si>
  <si>
    <t>93-RECONSTRUCCIÓN CARRETERA EL FACTOR- LOS INDIOS, MUNICIPIO EL FACTOR, PROVINCIA MARÍA TRINIDAD SÁNCHEZ</t>
  </si>
  <si>
    <t>16543-RECONSTRUCCIÓN DEL CLUB LA MATICA, MUNICIPIO CONCEPCIÓN DE LA VEGA, PROVINCIA LA VEGA.</t>
  </si>
  <si>
    <t>16442-RECONSTRUCCIÓN DEL PLAY DE BÉISBOL BACUI ABAJO, DISTRITO MUNICIPAL BARRANCA, PROVINCIA LA VEGA.</t>
  </si>
  <si>
    <t>16350-CONSTRUCCIÓN DEL CENTRO DE ATENCIÓN Y PRIVACION DE LIBERTAD PROVISIONAL ANAMUYA, MUNICIPIO HIGÜEY, PROVINCIA LA ALTAGRACIA</t>
  </si>
  <si>
    <t>16499-RECONSTRUCCIÓN DE 3 CANCHAS DEPORTIVAS EN LA PROVINCIA EL SEIBO</t>
  </si>
  <si>
    <t>11-RECONSTRUCCIÓN DE 3 CANCHAS DEPORTIVAS EN LA PROVINCIA EL SEIBO</t>
  </si>
  <si>
    <t>16419-CONSTRUCCIÓN DE LA IGLESIA MANADA PEQUEÑA, MUNICIPIO CABRAL, PROVINCIA BARAHONA</t>
  </si>
  <si>
    <t>16417-RECONSTRUCCIÓN DE LA CARRETERA VILLA JARAGUA - LAS CAÑITAS, MUNICIPIO VILLA JARAGUA, PROVINCIA BAHORUCO</t>
  </si>
  <si>
    <t>94-RECONSTRUCCIÓN DE LA CARRETERA VILLA JARAGUA - LAS CAÑITAS, MUNICIPIO VILLA JARAGUA, PROVINCIA BAHORUCO</t>
  </si>
  <si>
    <t>6037-RECONSTRUCCIÓN CAMINO VECINAL AGUAS AMARGAS - EL JOBO - LA BASTIDA , AZUA</t>
  </si>
  <si>
    <t>16446-RECONSTRUCCIÓN DE 3 CANCHAS DEPORTIVAS EN LA PROVINCIA DE AZUA</t>
  </si>
  <si>
    <t>05-RECONSTRUCCIÓN DE 3 CANCHAS DEPORTIVAS EN LA PROVINCIA DE AZUA</t>
  </si>
  <si>
    <t>16445-CONSTRUCCIÓN ESTADIO DE BÉISBOL LOS JOVILLOS, DISTRIRO MUNICIPAL LOS JOVILLOS, PROVINCIA AZUA</t>
  </si>
  <si>
    <t>04-CONSTRUCCIÓN ESTADIO DE BÉISBOL LOS JOVILLOS, DISTRIRO MUNICIPAL LOS JOVILLOS, PROVINCIA AZUA</t>
  </si>
  <si>
    <t>14920-RECONSTRUCCIÓN IGLESIA SAN MAURICIO MARTIR, JARDINES DEL NORTE, DISTRITO NACIONAL.</t>
  </si>
  <si>
    <t>53-RECONSTRUCCIÓN IGLESIA SAN MAURICIO MARTIR, JARDINES DEL NORTE, DISTRITO NACIONAL.</t>
  </si>
  <si>
    <t>13954-REHABILITACIÓN MUSEO TRAMPOLIN ZONA COLONIA, DISTRITO NACIONAL</t>
  </si>
  <si>
    <t>20-REHABILITACIÓN MUSEO TRAMPOLIN ZONA COLONIA, DISTRITO NACIONAL</t>
  </si>
  <si>
    <t>16500-CONSTRUCCIÓN DE MEDIA CANCHA DE BASKETBALL EN SECTOR GUALEY, DISTRITO NACIONAL</t>
  </si>
  <si>
    <t>16423-REMODELACIÓN DE LA CINEMATECA DOMINICANA, PLAZA DE LA CULTURA JUAN PABLO DUARTE, DISTRITO NACIONAL</t>
  </si>
  <si>
    <t>03-REMODELACIÓN CAMPAMENTO DUARTE - UNIVERSIDAD POLICIA NACIONAL, DISTRITO NACIONAL</t>
  </si>
  <si>
    <t>16494-CONSTRUCCIÓN DE PROTECCIÓN DE TALUD EN LA CARRETERA CRUCE DE OCOA, AFECTADO POR LA TORMENTA FRANKLIN, MUNICIPIO SAN JOSÉ DE OCOA, PROVINCIA SAN JOSÉ DE OCOA</t>
  </si>
  <si>
    <t>96-CONSTRUCCIÓN DE PROTECCIÓN DE TALUD EN LA CARRETERA CRUCE DE OCOA, AFECTADO POR LA TORMENTA FRANKLIN, MUNICIPIO SAN JOSÉ DE OCOA, PROVINCIA SAN JOSÉ DE OCOA</t>
  </si>
  <si>
    <t>16541-RECONSTRUCCIÓN MURO DE GAVIÓN AFECTADO POR LA VAGUADA DE ABRIL 2022, EN TRAMO CARRETERO SABANETA - VILLA LOS ALMÁCIGOS, MUNICIPIO LOS ALMÁCIGOS, PROVINCIA SANTIAGO RODRÍGUEZ</t>
  </si>
  <si>
    <t>22-RECONSTRUCCIÓN MURO DE GAVIÓN AFECTADO POR LA VAGUADA DE ABRIL 2022, EN TRAMO CARRETERO SABANETA - VILLA LOS ALMÁCIGOS, MUNICIPIO LOS ALMÁCIGOS, PROVINCIA SANTIAGO RODRÍGUEZ</t>
  </si>
  <si>
    <t>16586-RECONSTRUCCIÓN DE PUENTE PEATONAL EN LA AUTOPISTA JOAQUÍN BALAGUER, ESTANCIA DEL YAQUE, MUNICIPIO VILLA GONZÁLEZ, PROVINCIA SANTIAGO</t>
  </si>
  <si>
    <t>26-RECONSTRUCCIÓN DE PUENTE PEATONAL EN LA AUTOPISTA JOAQUÍN BALAGUER, ESTANCIA DEL YAQUE, MUNICIPIO VILLA GONZÁLEZ, PROVINCIA SANTIAGO</t>
  </si>
  <si>
    <t>16460-CONSTRUCCIÓN DEL CAMINO VECINAL GAUTIER - GUAYABAL - PALOMA TRAMO I, MUNICIPIO SAN PEDRO DE MACORÍS, PROVINCIA SAN PEDRO DE MACORIS</t>
  </si>
  <si>
    <t>81-CONSTRUCCIÓN DEL CAMINO VECINAL GAUTIER - GUAYABAL - PALOMA TRAMO I, MUNICIPIO SAN PEDRO DE MACORÍS, PROVINCIA SAN PEDRO DE MACORIS</t>
  </si>
  <si>
    <t>16504-RECONSTRUCCIÓN DEL CAMINO VECINAL EL VALLE - ARROYO SECO, MUNICIPIO SANTA BARBARA DE SAMANÁ, PROVINCIA SAMANÁ</t>
  </si>
  <si>
    <t>82-RECONSTRUCCIÓN DEL CAMINO VECINAL EL VALLE - ARROYO SECO, MUNICIPIO SANTA BARBARA DE SAMANÁ, PROVINCIA SAMANÁ</t>
  </si>
  <si>
    <t>16644-CONSTRUCCIÓN PUENTE BAJABONICO AFECTADO POR LA VAGUADA DE ABRIL 2022, MUNICIPIO IMBERT, PROVINCIA PUERTO PLATA</t>
  </si>
  <si>
    <t>27-CONSTRUCCIÓN PUENTE BAJABONICO AFECTADO POR LA VAGUADA DE ABRIL 2022, MUNICIPIO IMBERT, PROVINCIA PUERTO PLATA</t>
  </si>
  <si>
    <t>16571-RECONSTRUCCIÓN PUENTE SOBRE ARROYO BAHÍA, CARRETERA BANI - CALDERA, MUNICIPIO BANI, PROVINCIA PERAVIA</t>
  </si>
  <si>
    <t>25-RECONSTRUCCIÓN PUENTE SOBRE ARROYO BAHÍA, CARRETERA BANI - CALDERA, MUNICIPIO BANI, PROVINCIA PERAVIA</t>
  </si>
  <si>
    <t>16588-RECONSTRUCCIÓN DEL FRENTE MARITIMO EN EL MUNICIPIO DE PEDERNALES, PROVINCIA PEDERNALES.</t>
  </si>
  <si>
    <t>63-RECONSTRUCCIÓN DEL FRENTE MARITIMO EN EL MUNICIPIO DE PEDERNALES, PROVINCIA PEDERNALES.</t>
  </si>
  <si>
    <t>16503-RECONSTRUCCIÓN CARRETERA AUTOVÍA DEL CORAL EN EL CRUCE BOCA DE CHAVÓN, MUNICIPIO SALVALEON DE HIGUEY, PROVINCIA LA ALTAGRACIA</t>
  </si>
  <si>
    <t>16645-CONSTRUCCIÓN PUENTE BADEN TUBULAR SOBRE RIO ANAMUYA AFECTADO POR LA VAGUADA DE ABRIL 2022, MUNICIPIO HIGÜEY, PROVINCIA ALTAGRACIA</t>
  </si>
  <si>
    <t>16502-RECONSTRUCCIÓN CAMINO VECINAL EL AGUACATE - LA COLE - LA JAGUA - EL GUAYABO, MUNICIPIO SAN FRANCISCO DE MACORIS, PROVINCIA DUARTE</t>
  </si>
  <si>
    <t>16407-CONSTRUCCIÓN DE UN PUENTE PEATONAL EN EL MUNICIPIO JAQUIMEYES, PROVINCIA BARAHONA</t>
  </si>
  <si>
    <t>13-CONSTRUCCIÓN DE UN PUENTE PEATONAL EN EL MUNICIPIO JAQUIMEYES, PROVINCIA BARAHONA</t>
  </si>
  <si>
    <t>16505-CONSTRUCCIÓN MURO DE GAVIONES EN MARGEN RIO EL MANGUITO, PARA PROTECCION CARRETERA NEIBA-VILLA JARAGUA, AFECTADO POR LA TORMENTA FRANKLIN, MUNICIPIO NEIBA, PROVINCIA BAHORUCO</t>
  </si>
  <si>
    <t>24-CONSTRUCCIÓN MURO DE GAVIONES EN MARGEN RIO EL MANGUITO, PARA PROTECCION CARRETERA NEIBA-VILLA JARAGUA, AFECTADO POR LA TORMENTA FRANKLIN, MUNICIPIO NEIBA, PROVINCIA BAHORUCO</t>
  </si>
  <si>
    <t>13979-CONSTRUCCIÓN LABORATORIO NACIONAL DE TAMIZ NEONATAL Y ALTO RIESGO EN SANTO DOMINGO, DISTRITO NACIONAL (ETAPA II)</t>
  </si>
  <si>
    <t>42-CONSTRUCCIÓN LABORATORIO NACIONAL DE TAMIZ NEONATAL Y ALTO RIESGO EN SANTO DOMINGO, DISTRITO NACIONAL (ETAPA II)</t>
  </si>
  <si>
    <t>16547-RECONSTRUCCIÓN DE PUENTE PEATONAL PRÓXIMO AL PUENTE JUAN PABLO DUARTE, SECTOR VILLA FRANCISCA, DISTRITO NACIONAL</t>
  </si>
  <si>
    <t>23-RECONSTRUCCIÓN DE PUENTE PEATONAL PRÓXIMO AL PUENTE JUAN PABLO DUARTE, SECTOR VILLA FRANCISCA, DISTRITO NACIONAL</t>
  </si>
  <si>
    <t>16641-REMODELACIÓN DE LA AV. GUSTAVO MEJIA RICART, TRAMO AV. WINSTON CHURCHILL - AV. ABRAHAM LINCOLN, SECTOR PIANTINI, DISTRITO NACIONAL</t>
  </si>
  <si>
    <t>13430-CONSTRUCCIÓN  DE 3 ESTANCIAS INFANTILES EN LA PROVINCIA DE SAN PEDRO DE MACORIS (FASE 2)</t>
  </si>
  <si>
    <t>39-CONSTRUCCIÓN  DE 3 ESTANCIAS INFANTILES EN LA PROVINCIA DE SAN PEDRO DE MACORIS (FASE 2)</t>
  </si>
  <si>
    <t>12589-AMPLIACIÓN Y REHABILITACION DE 14 PLANTELES ESCOLARES  EN LA PROVINCIA SAN CRISTOBAL</t>
  </si>
  <si>
    <t>13558-CONSTRUCCIÓN DE PLANTELES EDUCATIVOS EN LA PROVINCIA HERMANAS MIRABAL (FASE 3)</t>
  </si>
  <si>
    <t>11-CONSTRUCCIÓN DE PLANTELES EDUCATIVOS EN LA PROVINCIA HERMANAS MIRABAL (FASE 3)</t>
  </si>
  <si>
    <t>13399-CONSTRUCCIÓN DE PLANTELES EDUCATIVOS EN LA PROVINCIA DE ELIAS PIÑA (FASE 2)</t>
  </si>
  <si>
    <t>38-CONSTRUCCIÓN DE PLANTELES EDUCATIVOS EN LA PROVINCIA DE ELIAS PIÑA (FASE 2)</t>
  </si>
  <si>
    <t>13382-CONSTRUCCIÓN DE PLANTELES EDUCATIVOS EN LA PROVINCIA DE DISTRITO NACIONAL (FASE 2)</t>
  </si>
  <si>
    <t>35-CONSTRUCCIÓN DE PLANTELES EDUCATIVOS EN LA PROVINCIA DE DISTRITO NACIONAL (FASE 2)</t>
  </si>
  <si>
    <t>1-SERVICIOS  GENERALES</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</si>
  <si>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</si>
  <si>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</si>
  <si>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</si>
  <si>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</si>
  <si>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</si>
  <si>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</si>
  <si>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</si>
  <si>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</si>
  <si>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</si>
  <si>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 PIB</t>
  </si>
  <si>
    <t>Incidencia del gasto del Gobierno Central en el cambio climático</t>
  </si>
  <si>
    <t>13359-AMPLIACIÓN DE PLANTELES EDUCATIVOS EN LA PROVINCIA DE SAN PEDRO DE MACORÍS (FASE 2)</t>
  </si>
  <si>
    <t>16530-AMPLIACIÓN DEL PLANTEL EDUCATIVO PARA INICIAL PEDRO MIR, MUNICIPIO SAN FRANCISCO DE MACORÍS, PROVINCIA DUARTE.</t>
  </si>
  <si>
    <t>2314 - BONO DISCAPACIDAD</t>
  </si>
  <si>
    <t>2309 - APRENDE</t>
  </si>
  <si>
    <t>2310 - AVANZA</t>
  </si>
  <si>
    <t>16656-CONSTRUCCIÓN DE CENTRO DIAGNÓSTICO Y ATENCIÓN PRIMARIA EN CIUDAD MODELO, SANTO DOMINGO NORTE , PROVINCIA SANTO DOMINGO</t>
  </si>
  <si>
    <t>16671-CONSTRUCCIÓN EDIFICIO DE AULAS PARA EL INSTITUTO POLICIAL DE EDUCACIÓN SUPERIOR, SECTOR LA FERIA, DISTRITO NACIONAL</t>
  </si>
  <si>
    <t>16694-RECONSTRUCCIÓN PLAZA DE VENDEDORES EN CAYO LEVANTADO, MUNICIPIO SAMANA, PROVINCIA SAMANA</t>
  </si>
  <si>
    <t>65-RECONSTRUCCIÓN PLAZA DE VENDEDORES EN CAYO LEVANTADO, MUNICIPIO SAMANA, PROVINCIA SAMANA</t>
  </si>
  <si>
    <t>14691-AMPLIACIÓN DEL PABELLÓN HOGAR ÁNGELES FELICES, MUNICIPIO PEDRO BRAND, PROVINCIA SANTO DOMINGO</t>
  </si>
  <si>
    <t>16149-RECONSTRUCCIÓN ESTADIO DE SOFTBALL LOS MAMEYES  MUNICIPIO  SANTO DOMINGO ESTE, PROVINCIA SANTO DOMINGO</t>
  </si>
  <si>
    <t>14712-CONSTRUCCIÓN EDIFICIO DE AULAS PARA EL CENTRO DE CORRECCION Y REHABILITACION RAFEY , PROVINCIA SANTIAGO</t>
  </si>
  <si>
    <t>19-CONSTRUCCIÓN EDIFICIO DE AULAS PARA EL CENTRO DE CORRECCION Y REHABILITACION RAFEY , PROVINCIA SANTIAGO</t>
  </si>
  <si>
    <t>16655-CONSTRUCCIÓN DEL PALACIO MUNICIPAL DE SAN RAFAEL DEL YUMA, PROVINCIA LA ALTAGRACIA</t>
  </si>
  <si>
    <t>16738-REHABILITACIÓN DE EDIFICIO PARA LA NUEVA OFICINA DEL MINISTERIO ADMINISTRATIVO DE LA PRESIDENCIA, DISTRITO NACIONAL</t>
  </si>
  <si>
    <t>16700-Remodelación Estadio Olímpico Félix Sánchez, Distrito Nacional</t>
  </si>
  <si>
    <t>16732-REPARACIÓN DEL INSTITUTO TECNOLÓGICO SUPERIOR COMUNITARIO DE SAN LUIS, MUNICIPIO SANTO DOMINGO ESTE, PROVINCIA SANTO DOMINGO.</t>
  </si>
  <si>
    <t>16674-CONSTRUCCIÓN DE CUATRO CANCHAS DEPORTIVAS MUNICIPIO SANTO DOMINGO NORTE, PROVINCIA SANTO DOMINGO</t>
  </si>
  <si>
    <t>16651-MEJORAMIENTO DE  LA CAPILLA SAGRADO CORAZÓN DE JESÚS, MUNICIPIO SANTO DOMINGO ESTE, PROVINCIA SANTO DOMINGO.</t>
  </si>
  <si>
    <t>16741-CONSTRUCCIÓN DE OFICINAS DEL ESTADO MAYOR ERD, MUNICIPIO PEDRO BRAND, PROVINCIA SANTO DOMINGO</t>
  </si>
  <si>
    <t>16382-RECONSTRUCCIÓN DEL CAMINO VECINAL EL NARANJAL - LA BARRA - PARRA AFECTADO POR LA TORMENTA FRANKLIN, MUNICIPIO SAN JOSÉ DE OCOA, PROVINCIA SAN JOSÉ DE OCOA</t>
  </si>
  <si>
    <t>86-RECONSTRUCCIÓN DEL CAMINO VECINAL EL NARANJAL - LA BARRA - PARRA AFECTADO POR LA TORMENTA FRANKLIN, MUNICIPIO SAN JOSÉ DE OCOA, PROVINCIA SAN JOSÉ DE OCOA</t>
  </si>
  <si>
    <t>13414-CONSTRUCCIÓN DE PLANTELES EDUCATIVOS EN LA PROVINCIA DE SAN JOSÉ DE OCOA (FASE 2)</t>
  </si>
  <si>
    <t>53-CONSTRUCCIÓN DE PLANTELES EDUCATIVOS EN LA PROVINCIA DE SAN JOSÉ DE OCOA (FASE 2)</t>
  </si>
  <si>
    <t>16685-CONSTRUCCIÓN MUROS DE GAVIONES EN EL PUENTE ARROYO EL LIMÓN ABAJO, AFECTADO POR LA VAGUADA DE ABRIL 2022, MUNICIPIO SAN JOSÉ DE OCOA, PROV. SAN JOSÉ DE OCOA</t>
  </si>
  <si>
    <t>20-CONSTRUCCIÓN MUROS DE GAVIONES EN EL PUENTE ARROYO EL LIMÓN ABAJO, AFECTADO POR LA VAGUADA DE ABRIL 2022, MUNICIPIO SAN JOSÉ DE OCOA, PROV. SAN JOSÉ DE OCOA</t>
  </si>
  <si>
    <t>16716-RECONSTRUCCIÓN DEL TRAMO III DE LA CARRETERA RANCHO ARRIBA-SABANA LARGA (TERMINACIÓN CARRETERA CIBAO-SUR), MUNICIPIOS RANCHO ARRIBA Y SABANA LARGA, PROVINCIA SAN JOSÉ DE OCOA</t>
  </si>
  <si>
    <t>13-RECONSTRUCCIÓN DEL TRAMO III DE LA CARRETERA RANCHO ARRIBA-SABANA LARGA (TERMINACIÓN CARRETERA CIBAO-SUR), MUNICIPIOS RANCHO ARRIBA Y SABANA LARGA, PROVINCIA SAN JOSÉ DE OCOA</t>
  </si>
  <si>
    <t>16496-RECONSTRUCCIÓN DE LA CARRETERA EL PINAR - RANCHO FRANCISCO - LOS COROZOS AFECTADA POR LA TORMENTA TROPICAL FRANKLIN, MUNICIPIO SAN JOSÉ DE OCOA, PROVINCIA SAN JOSÉ DE OCOA</t>
  </si>
  <si>
    <t>16699-CONSTRUCCIÓN DEL PUENTE SOBRE RÍO GUAMIRA EN LA CARRETERA HATO MAYOR - SABANA DE LA MAR, MUNICIPIO HATO MAYOR, PROVINCIA HATO MAYOR</t>
  </si>
  <si>
    <t>52-CONSTRUCCIÓN DEL PUENTE SOBRE RÍO GUAMIRA EN LA CARRETERA HATO MAYOR - SABANA DE LA MAR, MUNICIPIO HATO MAYOR, PROVINCIA HATO MAYOR</t>
  </si>
  <si>
    <t>16719-RECONSTRUCCIÓN DE LA CARRETERA YERBA BUENA - BOLILLA - LA CLARA - EL CAPOTE, MUNICIPIO HATO MAYOR, PROVINCIA HATO MAYOR</t>
  </si>
  <si>
    <t>16718-RECONSTRUCCIÓN DE LA CARRETERA EL VALLE - ALTOS DE LA PIEDRA, MUNICIPIO EL VALLE, PROVINCIA HATO MAYOR</t>
  </si>
  <si>
    <t>14-RECONSTRUCCIÓN DE LA CARRETERA EL VALLE - ALTOS DE LA PIEDRA, MUNICIPIO EL VALLE, PROVINCIA HATO MAYOR</t>
  </si>
  <si>
    <t>16710-RECONSTRUCCIÓN DE LA CARRETERA SABANA DE LA MAR - CAÑO HONDO, MUNICIPIO SABANA DE LA MAR, PROVINCIA HATO MAYOR</t>
  </si>
  <si>
    <t>16681-RECONSTRUCCIÓN DE LA CARRETERA CHIRINO HASTA LA CARRETERA BAYAGUANA - MONTE PLATA, MUNICIPIO MONTE PLATA, PROVINCIA MONTE PLATA</t>
  </si>
  <si>
    <t>16401-CONSTRUCCIÓN  PUENTE SOBRE RIO GUANUMA, AFECTADO POR LA TORMENTA TROPICAL FRANKLIN, CARRETERA LOS BOTADOS-HATO NUEVO, MUNICIPIO YAMASÁ, PROVINCIA MONTEPLATA</t>
  </si>
  <si>
    <t>16666-REPARACIÓN DE DOS IGLESIAS DE LA PROVINCIA SANTIAGO</t>
  </si>
  <si>
    <t>16728-RECONSTRUCCIÓN DE LOS TRAMOS CARRETEROS LA CHARCA - BARRANCA - CRUCE CARRETERA SABANA IGLESIAS, LA CHARCA - JÁNICO - SABANA IGLESIAS, PROVINCIA SANTIAGO.</t>
  </si>
  <si>
    <t>16383-RECONSTRUCCIÓN CARRETERA CHACUEY - EL TOPE, AFECTADA POR LA TORMENTA FRANKLIN, MUNICIPIO COTUÍ, PROVINCIA SÁNCHEZ RAMÍREZ</t>
  </si>
  <si>
    <t>01-RECONSTRUCCIÓN CARRETERA CHACUEY - EL TOPE, AFECTADA POR LA TORMENTA FRANKLIN, MUNICIPIO COTUÍ, PROVINCIA SÁNCHEZ RAMÍREZ</t>
  </si>
  <si>
    <t>16737-CONSTRUCCIÓN DE APARTAMENTOS EN LOS RESIDENCIALES VISTA DEL RÍO Y ALTOS DEL TENGUE, MUNICIPIO SAN JUAN, PROVINCIA SAN JUAN</t>
  </si>
  <si>
    <t>16680-CONSTRUCCIÓN DE TRES CANCHAS DEPORTIVAS, PROVINCIA SAN JUAN DE LA MANGUANA</t>
  </si>
  <si>
    <t>16702-CONSTRUCCIÓN DE PUENTE EN LA CARRETERA EL BATEY, PIEDRA BLANCA, MUNICIPIO VILLA ALTAGRACIA, PROVINCIA SAN CRISTÓBAL</t>
  </si>
  <si>
    <t>16676-CONSTRUCCIÓN DE PUENTE DE ALCANTARILLA DE CAJÓN AFECTADO POR LA VAGUADA DE ABRIL 2022 EN LA COMUNIDAD BOCA DEL ARROYO, MUNICIPIO SAN GREGORIO DE YAGUATE, PROVINCIA SAN CRISTÓBAL</t>
  </si>
  <si>
    <t>46-CONSTRUCCIÓN DE PUENTE DE ALCANTARILLA DE CAJÓN AFECTADO POR LA VAGUADA DE ABRIL 2022 EN LA COMUNIDAD BOCA DEL ARROYO, MUNICIPIO SAN GREGORIO DE YAGUATE, PROVINCIA SAN CRISTÓBAL</t>
  </si>
  <si>
    <t>16390-RECONSTRUCCIÓN DE CALLE EL HOYO EN EL SECTOR YOGO YOGO, AFECTADA POR LA TORMENTA FRANKLIN, MUNICIPIO SAN GREGORIO DE NIGUA, PROVINCIA SAN CRISTÓBAL</t>
  </si>
  <si>
    <t>13946-RECONSTRUCCIÓN ENTRADA DE ACCESO A LA PROVINCIA SAMANÁ</t>
  </si>
  <si>
    <t>13-RECONSTRUCCIÓN ENTRADA DE ACCESO A LA PROVINCIA SAMANÁ</t>
  </si>
  <si>
    <t>13401-CONSTRUCCIÓN DE PLANTELES EDUCATIVOS EN LA PROVINCIA DE HERMANAS MIRABAL (FASE 2)</t>
  </si>
  <si>
    <t>16739-CONSTRUCCIÓN DE 300 LETRINAS HIGIÉNICAS EN EL MUNICIPIO VILLA ISABELA, PROVINCIA PUERTO PLATA</t>
  </si>
  <si>
    <t>16538-CONSTRUCCIÓN DEL TRAMO CARRETERO CRUCE PUERTO PLATA - SAN MARCOS - EL CUPEY, MUNICIPIO PUERTO PLATA, PROVINCIA PUERTO PLATA.</t>
  </si>
  <si>
    <t>16726-INVESTIGACIÓN POTENCIAL DE TIERRAS RARAS EN LA RESERVA FISCAL AVILA, PROVINCIA  PEDERNALES</t>
  </si>
  <si>
    <t>01-INVESTIGACIÓN POTENCIAL DE TIERRAS RARAS EN LA RESERVA FISCAL AVILA, PROVINCIA  PEDERNALES</t>
  </si>
  <si>
    <t>14321-CONSTRUCCIÓN CARRETERA VILLA ELISA - PUNTA RUSIA - LA ENSENADA, PROVINCIA MONTECRISTI</t>
  </si>
  <si>
    <t>40-CONSTRUCCIÓN CARRETERA VILLA ELISA - PUNTA RUSIA - LA ENSENADA, PROVINCIA MONTECRISTI</t>
  </si>
  <si>
    <t>13541-CONSTRUCCIÓN DE PLANTELES EDUCATIVOS EN LA PROVINCIA MONTE CRISTI (FASE 3)</t>
  </si>
  <si>
    <t>16722-RECONSTRUCCIÓN DEL CAMINO VECINAL COPEYITO-CARRASCO, AFECTADO POR EL HURACÁN FIONA, MUNICIPIO RÍO SAN JUAN, PROVINCIA MARÍA TRINIDAD SÁNCHEZ</t>
  </si>
  <si>
    <t>19-RECONSTRUCCIÓN DEL CAMINO VECINAL COPEYITO-CARRASCO, AFECTADO POR EL HURACÁN FIONA, MUNICIPIO RÍO SAN JUAN, PROVINCIA MARÍA TRINIDAD SÁNCHEZ</t>
  </si>
  <si>
    <t>16386-RECONSTRUCCIÓN DEL CAMINO VECINAL BENERITO - SANTA CRUZ DEL GATO AFECTADO POR LA TORMENTA FRANKLIN, MUNICIPIO SAN RAFAEL DEL YUMA, PROVINCIA LA ALTAGRACIA</t>
  </si>
  <si>
    <t>16697-RECONSTRUCCIÓN DE DOS CANCHAS DEPORTIVAS: UNA EN EL CEDRO, MUNICIPIO CRISTÓBAL Y OTRA EN EL DISTRITO MUNICIPAL GUAYABAL, PROVINCIA INDEPENDENCIA</t>
  </si>
  <si>
    <t>39-RECONSTRUCCIÓN DE DOS CANCHAS DEPORTIVAS: UNA EN EL CEDRO, MUNICIPIO CRISTÓBAL Y OTRA EN EL DISTRITO MUNICIPAL GUAYABAL, PROVINCIA INDEPENDENCIA</t>
  </si>
  <si>
    <t>16692-CONSTRUCCIÓN  DE DOS  CANCHAS EN LOS SECTORES LAS LAGUNAS Y MARÍA TRINIDAD SÁNCHEZ, PROVINCIA ESPAILLAT</t>
  </si>
  <si>
    <t>16731-RECONSTRUCCIÓN DE LA CARRETERA PRINCIPAL DEL DISTRITO MUNICIPAL MONTE DE LA JAGUA - AEROPUERTO DEL CIBAO, MUNICIPIO MOCA, PROVINCIA ESPAILLAT</t>
  </si>
  <si>
    <t>16720-RECONSTRUCCIÓN DE LA CARRETERA CRUCE EL CERCADO - BEJUCAL, MUNICIPIO EL SEIBO, PROVINCIA EL SEIBO</t>
  </si>
  <si>
    <t>17-RECONSTRUCCIÓN DE LA CARRETERA CRUCE EL CERCADO - BEJUCAL, MUNICIPIO EL SEIBO, PROVINCIA EL SEIBO</t>
  </si>
  <si>
    <t>16709-RECONSTRUCCIÓN DE LA CARRETERA LA CANDELARIA-BEJUCAL-MAGARÍN, MUNICIPIO SANTA CRUZ DE EL SEIBO, PROVINCIA EL SEIBO</t>
  </si>
  <si>
    <t>10-RECONSTRUCCIÓN DE LA CARRETERA LA CANDELARIA-BEJUCAL-MAGARÍN, MUNICIPIO SANTA CRUZ DE EL SEIBO, PROVINCIA EL SEIBO</t>
  </si>
  <si>
    <t>16332-CONSTRUCCIÓN CUARTEL MILITAR DEL MUNICIPIO DE BANICA, PROVINCIA ELIAS PIÑA</t>
  </si>
  <si>
    <t>84-CONSTRUCCIÓN CUARTEL MILITAR DEL MUNICIPIO DE BANICA, PROVINCIA ELIAS PIÑA</t>
  </si>
  <si>
    <t>13546-CONSTRUCCIÓN DE PLANTELES EDUCATIVOS EN LA PROVINCIA DAJABÓN (FASE 3)</t>
  </si>
  <si>
    <t>04-CONSTRUCCIÓN DE PLANTELES EDUCATIVOS EN LA PROVINCIA DAJABÓN (FASE 3)</t>
  </si>
  <si>
    <t>16682-CONSTRUCCIÓN DEL PUENTE SOBRE EL RÍO LEMBA, AFECTADO POR LA VAGUADA DE ABRIL 2022, CALLE SÁNCHEZ, MUNICIPIO LAS SALINAS, PROVINCIA BARAHONA</t>
  </si>
  <si>
    <t>48-CONSTRUCCIÓN DEL PUENTE SOBRE EL RÍO LEMBA, AFECTADO POR LA VAGUADA DE ABRIL 2022, CALLE SÁNCHEZ, MUNICIPIO LAS SALINAS, PROVINCIA BARAHONA</t>
  </si>
  <si>
    <t>16643-RECONSTRUCCIÓN PUENTE SOBRE CANAL LATERAL DEL YAQUÉ AFECTADO POR LA VAGUADA DE ABRIL 2022, MUNICIPIO VICENTE NOBLE, PROVINCIA DE BARAHONA</t>
  </si>
  <si>
    <t>16379-RECONSTRUCCIÓN DEL CAMINO VECINAL EL CIGUAL - PRESA SABANA YEGUA - EL COROZO - CARRETERA SAN JUAN, AFECTADO POR LA TORMENTA FRANKLIN, MUNICIPIO PADRE LAS CASAS, PROVINCIA AZUA</t>
  </si>
  <si>
    <t>84-RECONSTRUCCIÓN DEL CAMINO VECINAL EL CIGUAL - PRESA SABANA YEGUA - EL COROZO - CARRETERA SAN JUAN, AFECTADO POR LA TORMENTA FRANKLIN, MUNICIPIO PADRE LAS CASAS, PROVINCIA AZUA</t>
  </si>
  <si>
    <t>16693-REPARACIÓN  DE LA SALA DE TRANSMISIÓN (SÉPTIMO CIELO) DEL ESTADIO QUISQUEYA JUAN MARICHAL, DISTRITO NACIONAL</t>
  </si>
  <si>
    <t>38-REPARACIÓN  DE LA SALA DE TRANSMISIÓN (SÉPTIMO CIELO) DEL ESTADIO QUISQUEYA JUAN MARICHAL, DISTRITO NACIONAL</t>
  </si>
  <si>
    <t>13924-MEJORAMIENTO URBANO, SOCIAL Y AMBIENTAL DEL BARRIO DOMINGO SAVIO (LA CIENEGA - LOS GUANDULES), DISTRITO NACIONAL</t>
  </si>
  <si>
    <t>4.1.99-Planificación, gestión y supervisión de vivienda y servicios comunitarios</t>
  </si>
  <si>
    <t>3.2.5 - Importes a devengar por descuentos en colocaciones de títulos valores</t>
  </si>
  <si>
    <t>13603-CONSTRUCCIÓN DE 2 ESTANCIAS INFANTILES EN LA PROVINCIA DE PERAVIA (FASE 3)</t>
  </si>
  <si>
    <t>71-CONSTRUCCIÓN DE 2 ESTANCIAS INFANTILES EN LA PROVINCIA DE PERAVIA (FASE 3)</t>
  </si>
  <si>
    <t>16768-RECONSTRUCCIÓN VÍA DE ACCESO A PLAYA TECO, DISTRITO MUNICIPAL MAIMÓN, PROVINCIA PUERTO PLATA</t>
  </si>
  <si>
    <t>16-CONSTRUCCIÓN DEL EDIFICIO DE PARQUEOS DE LA DIRECCIÓN GENERAL DE IMPUESTOS INTERNOS (DGII), SECTOR GAZCUE, DISTRITO NACIONAL</t>
  </si>
  <si>
    <t>% del PIB</t>
  </si>
  <si>
    <t>16788-REPARACIÓN INSTALACIONES DEPORTIVAS PARQUE MIRADOR DEL ESTE, SANTO DOMINGO ESTE</t>
  </si>
  <si>
    <t>16649-CONSTRUCCIÓN CENTRO UNIVERSITARIO REGIONAL UASD SANTO DOMINGO ESTE, PROVINCIA SANTO DOMINGO</t>
  </si>
  <si>
    <t>12580-AMPLIACIÓN Y REHABILITACION DE 9 PLANTELES ESCOLARES EN LA PROVINCIA MARIA TRINIDAD SANCHEZ</t>
  </si>
  <si>
    <t>Se utilizó el PIB del Panorama Macroeconómico actualizado al 21 de agosto 2024, elaborado por el Ministerio de Economía Planificación y Desarrollo</t>
  </si>
  <si>
    <t xml:space="preserve"> </t>
  </si>
  <si>
    <t>01-CONSTRUCCIÓN  DEL LABORATORIO REGIONAL DE SALUD PÚBLICA EN AZUA DE COMPOSTELA</t>
  </si>
  <si>
    <t>21-RESTAURACIÓN DEL MONUMENTO FARO A COLÓN, MUNICIPIO SANTO DOMINGO ESTE, PROVINCIA SANTO DOMINGO.</t>
  </si>
  <si>
    <t>01-CONSTRUCCIÓN DE CANCHA DEPORTIVA, SECTOR ENSANCHE PARAÍSO, MUNICIPIO PEDRO BRAND, PROVINCIA SANTO DOMINGO</t>
  </si>
  <si>
    <t>72-RECONSTRUCCIÓN DE LA INFRAESTRUCTURA VIAL URBANA DEL MUNICIPIO SANTO DOMINGO NORTE, PROVINCIA SANTO DOMINGO</t>
  </si>
  <si>
    <t>05-CONSTRUCCIÓN EDIFICIO DE DOS NIVELES DEL INSTITUTO DE CARDIOLOGÍA</t>
  </si>
  <si>
    <t>03-CONSTRUCCIÓN DE 1,912 VIVIENDAS EN CIUDAD MODELO, MUNICIPIO SANTO DOMINGO NORTE, PROVINCIA SANTO DOMINGO</t>
  </si>
  <si>
    <t>02-RECONSTRUCCIÓN  DE LA INFRAESTRUCTURA VIAL URBANA DEL MUNICIPIO SANTO DOMINGO ESTE</t>
  </si>
  <si>
    <t>33-RECONSTRUCCIÓN DEL PARQUE NACIONAL SUBMARINO LA CALETA Y SU ENTORNO, DISTRITO MUNICIPAL LA CALETA, PROVINCIA SANTO DOMINGO</t>
  </si>
  <si>
    <t>04-REMODELACIÓN  MALECON   MUNICIPIO  SANTO DOMINGO ESTE, PROVINCIA SANTO DOMINGO</t>
  </si>
  <si>
    <t>99-AMPLIACIÓN DEL PLANTEL EDUCATIVO PARA INICIAL FÉLIX LOPE DE VEGA, MUNICIPIO PEDRO BRAND, PROVINCIA SANTO DOMINGO.</t>
  </si>
  <si>
    <t>96-AMPLIACIÓN DEL PLANTEL EDUCATIVO PARA INICIAL GREGORIO SANTOS, MUNICIPIO PEDRO BRAND, PROVINCIA SANTO DOMINGO.</t>
  </si>
  <si>
    <t>92-AMPLIACIÓN DEL PUENTE FRANCISCO JACINTO PEYNADO QUE UNE AL DISTRITO NACIONAL CON EL MUNICIPIO SANTO DOMINGO NORTE, PROVINCIA SANTO DOMINGO</t>
  </si>
  <si>
    <t>90-AMPLIACIÓN DEL PLANTEL EDUCATIVO PARA INICIAL BÁSICA LAS MALVINAS, MUNICIPIO SANTO DOMINGO OESTE, PROVINCIA SANTO DOMINGO.</t>
  </si>
  <si>
    <t>89-REPARACIÓN DE VIVIENDAS VULNERABLES EN LOS MUNICIPIOS DE PEDRO BRAND, SANTO DOMINGO ESTE Y SANTO DOMINGO OESTE, PROVINCIA SANTO DOMINGO</t>
  </si>
  <si>
    <t>87-REPARACIÓN DE VIVIENDAS VULNERABLES EN LOS MUNICIPIOS DE LOS ALCARRIZOS, SANTO DOMINGO ESTE Y PEDRO BRAND, PROVINCIA SANTO DOMINGO</t>
  </si>
  <si>
    <t>86-REPARACIÓN DE VIVIENDAS VULNERABLES EN LOS MUNICIPIOS DE BOCA CHICA Y SAN ANTONIO DE GUERRA, PROVINCIA SANTO DOMINGO</t>
  </si>
  <si>
    <t>86-CONSTRUCCIÓN CLUB DEPORTIVO MIL FLORES, MUNICIPIO SANTO DOMINGO ESTE, PROVINCIA SANTO DOMINGO</t>
  </si>
  <si>
    <t>86-AMPLIACIÓN DEL PLANTEL EDUCATIVO PARA INICIAL ANTIGUA Y BARBUDA, MUNICIPIO SANTO DOMINGO OESTE, PROVINCIA SANTO DOMINGO.</t>
  </si>
  <si>
    <t>83-RECONSTRUCCIÓN DE LA INFRAESTRUCTURA VIAL URBANA DEL MUNICIPIO BOCA CHICA, PROVINCIA SANTO DOMINGO</t>
  </si>
  <si>
    <t>79-AMPLIACIÓN DEL PLANTEL EDUCATIVO PARA INICIAL JAPÓN, MUNICIPIO SANTO DOMINGO ESTE, PROVINCIA SANTO DOMINGO.</t>
  </si>
  <si>
    <t>78-RECONSTRUCCIÓN CLUB DEPORTIVO Y CULTURAL VILLA FARO, MUNICIPIO SANTO DOMINGO ESTE, PROVINCIA SANTO DOMINGO</t>
  </si>
  <si>
    <t>67-CONSTRUCCIÓN CENTRO COMUNAL DELIO RINCÓN, SECCIÓN LA JOYA, MUNICIPIO SAN ANTONIO DE GUERRA, PROVINCIA SANTO DOMINGO</t>
  </si>
  <si>
    <t>62-CONSTRUCCIÓN PUENTE VEHICULAR TIPO TABLERO LAS LILAS, SECTOR RIVERA DEL OZAMA, MUNICIPIO SANTO DOMINGO ESTE</t>
  </si>
  <si>
    <t>61-AMPLIACIÓN DEL PLANTEL EDUCATIVO PARA INICIAL TOMAS HERNÁNDEZ FRANCO, MUNICIPIO SAN ANTONIO DE GUERRA, PROVINCIA SANTO DOMINGO.</t>
  </si>
  <si>
    <t>60-AMPLIACIÓN DEL PLANTEL EDUCATIVO PARA INICIAL PARROQUIAL MATECA (MADRE TERESA DE CALCUTA), MUNICIPIO SAN ANTONIO DE GUERRA, PROVINCIA SANTO DOMINGO.</t>
  </si>
  <si>
    <t>59-AMPLIACIÓN DEL PLANTEL EDUCATIVO PARA INICIAL LOS BERROA, MUNICIPIO SAN ANTONIO DE GUERRA, PROVINCIA SANTO DOMINGO.</t>
  </si>
  <si>
    <t>58-AMPLIACIÓN DEL PLANTEL EDUCATIVO PARA INICIAL FRANCISCO DEL ROSARIO SÁNCHEZ, MUNICIPIO SANTO DOMINGO ESTE, PROVINCIA SANTO DOMINGO.</t>
  </si>
  <si>
    <t>48-CONSTRUCCIÓN CAMPO DE BÉISBOL LAS CAOBAS, SECTOR LAS CAOBAS, MUNICIPIO SANTO DOMINGO OESTE</t>
  </si>
  <si>
    <t>45-AMPLIACIÓN DEL PLANTEL EDUCATIVO PARA INICIAL REPÚBLICA DE NICARAGUA, MUNICIPIO SANTO DOMINGO ESTE, PROVINCIA SANTO DOMINGO.</t>
  </si>
  <si>
    <t>44-REPARACIÓN DEL INSTITUTO TECNOLÓGICO SUPERIOR COMUNITARIO DE SAN LUIS, MUNICIPIO SANTO DOMINGO ESTE, PROVINCIA SANTO DOMINGO.</t>
  </si>
  <si>
    <t>39-AMPLIACIÓN DEL PLANTEL EDUCATIVO PARA INICIAL SANTO TOMÁS DE AQUINO, MUNICIPIO SANTO DOMINGO ESTE, PROVINCIA SANTO DOMINGO.</t>
  </si>
  <si>
    <t>38-AMPLIACIÓN DEL PLANTEL EDUCATIVO PARA INICIAL PROF. LUZ MARÍA BATISTA GERMÁN, MUNICIPIO SANTO DOMINGO NORTE, PROVINCIA SANTO DOMINGO.</t>
  </si>
  <si>
    <t>35-CONSTRUCCIÓN DE CUATRO CANCHAS DEPORTIVAS MUNICIPIO SANTO DOMINGO NORTE, PROVINCIA SANTO DOMINGO</t>
  </si>
  <si>
    <t>33-MEJORAMIENTO DE  LA CAPILLA SAGRADO CORAZÓN DE JESÚS, MUNICIPIO SANTO DOMINGO ESTE, PROVINCIA SANTO DOMINGO.</t>
  </si>
  <si>
    <t>23-REPARACIÓN DE 8 LOTES DE VIVIENDAS EN EL SECTOR INVIVIENDA, MUNICIPIO SANTO DOMINGO ESTE, PROVINCIA SANTO DOMINGO</t>
  </si>
  <si>
    <t>21-RECONSTRUCCIÓN DEL COMEDOR EN SANS SOUCI SANTO DOMINGO</t>
  </si>
  <si>
    <t>20-REPARACIÓN INSTALACIONES DEPORTIVAS PARQUE MIRADOR DEL ESTE, SANTO DOMINGO ESTE</t>
  </si>
  <si>
    <t>13536-REPARACIÓN HOSPITALES DE LA PROVINCIA SANTO DOMINGO</t>
  </si>
  <si>
    <t>16-REPARACIÓN HOSPITALES DE LA PROVINCIA SANTO DOMINGO</t>
  </si>
  <si>
    <t>16-RECONSTRUCCIÓN CLUB DEPORTIVO EL BRISAL, MUNICIPIO SANTO DOMINGO ESTE, PROVINCIA SANTO DOMINGO</t>
  </si>
  <si>
    <t>15-RECONSTRUCCIÓN CLUB CULTURAL Y DEPORTIVO OZAMA (MERLIN), SECTOR ENSANCHE OZAMA, MUNICIPIO SANTO DOMINGO ESTE, PROVINCIA SANTO DOMINGO</t>
  </si>
  <si>
    <t>13-CONSTRUCCIÓN DE CENTRO DIAGNÓSTICO Y ATENCIÓN PRIMARIA EN CIUDAD MODELO, SANTO DOMINGO NORTE , PROVINCIA SANTO DOMINGO</t>
  </si>
  <si>
    <t>13-CONSTRUCCIÓN DE 2 FARMACIAS DEL PUEBLO (BOTICA POPULAR), EN LOS SECTORES VILLA MELLA Y LA CEIBA, MUNICIPIO SANTO DOMINGO NORTE, PROVINCIA SANTO DOMINGO</t>
  </si>
  <si>
    <t>11-CONSTRUCCIÓN CENTRO UNIVERSITARIO REGIONAL UASD SANTO DOMINGO ESTE, PROVINCIA SANTO DOMINGO</t>
  </si>
  <si>
    <t>10-CONSTRUCCIÓN DE PASO A DESNIVEL SOTERRADO EN LA INTERSECCIÓN DE LA AV. LUPERÓN CON AV. 27 DE FEBRERO, PROVINCIA SANTO DOMINGO</t>
  </si>
  <si>
    <t>10-AMPLIACIÓN DEL PABELLÓN HOGAR ÁNGELES FELICES, MUNICIPIO PEDRO BRAND, PROVINCIA SANTO DOMINGO</t>
  </si>
  <si>
    <t>08-REMODELACIÓN PARQUE IGNACIO MARTINEZ, SECTOR LOS MINA, MUNICIPIO SANTO DOMINGO ESTE, PROVINCIA SANTO DOMINGO</t>
  </si>
  <si>
    <t>07-RECONSTRUCCIÓN DEL PARQUE EL DIQUE DEL OZAMA, C/ 1RA, ENSANCHE OZAMA, MUNICIPIO SANTO DOMINGO ESTE, PROVINCIA SANTO DOMINGO</t>
  </si>
  <si>
    <t>07-AMPLIACIÓN DEL PLANTEL EDUCATIVO PARA INICIAL NORGE BOTELLO FERNÁNDEZ, MUNICIPIO LOS ALCARRIZOS, PROVINCIA SANTO DOMINGO.</t>
  </si>
  <si>
    <t>05-AMPLIACIÓN DEL PLANTEL EDUCATIVO PARA INICIAL JESÚS DE NAZARET - BATEY PALMAREJITO, MUNICIPIO LOS ALCARRIZOS, PROVINCIA SANTO DOMINGO.</t>
  </si>
  <si>
    <t>04-AMPLIACIÓN DEL PLANTEL EDUCATIVO PARA INICIAL EVARISTO BRITO REYES, MUNICIPIO LOS ALCARRIZOS, PROVINCIA SANTO DOMINGO.</t>
  </si>
  <si>
    <t>03-CONSTRUCCIÓN INSTALACIONES PARA EL CUERPO ESPECIALIZADO DE MITIGACION A EMERGENCIAS Y DESASTRES, CEMED, DIRECCION GENERAL - CENTRO DE MITIGACION OZAMA, DISTRITO NACIONAL</t>
  </si>
  <si>
    <t>02-AMPLIACIÓN DEL PLANTEL EDUCATIVO PARA INICIAL JUANA SALTITOPA, MUNICIPIO LOS ALCARRIZOS, PROVINCIA SANTO DOMINGO.</t>
  </si>
  <si>
    <t>01-RECONSTRUCCIÓN ESTADIO DE SOFTBALL LOS MAMEYES  MUNICIPIO  SANTO DOMINGO ESTE, PROVINCIA SANTO DOMINGO</t>
  </si>
  <si>
    <t>01-CONSTRUCCIÓN DE OFICINAS DEL ESTADO MAYOR ERD, MUNICIPIO PEDRO BRAND, PROVINCIA SANTO DOMINGO</t>
  </si>
  <si>
    <t>01-AMPLIACIÓN VIAL KM9 DE LA AUTOPISTA DUARTE Y AVENIDA GREGORIO LUPERON, PROVINCIA SANTO DOMINGO</t>
  </si>
  <si>
    <t>01-AMPLIACIÓN DEL PLANTEL EDUCATIVO PARA INICIAL PROF. VINICIO VALENZUELA PÉREZ, MUNICIPIO LOS ALCARRIZOS, PROVINCIA SANTO DOMINGO.</t>
  </si>
  <si>
    <t>35-RECONSTRUCCIÓN DE LA INFRAESTRUCTURA VIAL URBANA DEL MUNICIPIO SAN JOSE DE OCOA, PROVINCIA SAN JOSE DE OCOA</t>
  </si>
  <si>
    <t>33-CONSTRUCCIÓN DE PUENTE BADÉN TUBULAR AFECTADO POR LA VAGUADA DE ABRIL 2022 SOBRE EL RÍO NIZAO, MUNICIPIO RANCHO ARRIBA, PROVINCIA SAN JOSÉ DE OCOA</t>
  </si>
  <si>
    <t>39-AMPLIACIÓN DEL PLANTEL EDUCATIVO PARA INICIAL MONTE COCA, MUNICIPIO HATO MAYOR, PROVINCIA HATO MAYOR.</t>
  </si>
  <si>
    <t>11-RECONSTRUCCIÓN DE LA CARRETERA SABANA DE LA MAR - CAÑO HONDO, MUNICIPIO SABANA DE LA MAR, PROVINCIA HATO MAYOR</t>
  </si>
  <si>
    <t>94-RECONSTRUCCIÓN DE TRAMO VIAL EN  LOS COQUITOS, MUNICIPIO MONTE PLATA, PROVINCIA MONTE PLATA</t>
  </si>
  <si>
    <t>83-RECONSTRUCCIÓN CRUCE DAJAO-CARRETERA BAYAGUANA AFECTADO POR EL HURACAN FIONA, MUNICIPIO BAYAGUANA, PROVINCIA MONTE PLATA</t>
  </si>
  <si>
    <t>82-RECONSTRUCCIÓN TRAMO DE CARRETERA JUAN PABLO II- CHIRINO AFECTADO POR EL HURACAN FIONA, PROVINCIA MONTE PLATA</t>
  </si>
  <si>
    <t>81-RECONSTRUCCIÓN CRUCE DAJAO-CARRETERA BAYAGUANA AFECTADO POR EL HURACAN FIONA, MUNICIPIO BAYAGUANA, PROVINCIA MONTE PLATA</t>
  </si>
  <si>
    <t>73-RECONSTRUCCIÓN CARRETERA HACIENDA ESTRELLA- CRUCE PAJON HASTA MONTE PLATA, PROVINCIA MONTE PLATA</t>
  </si>
  <si>
    <t>73-CONSTRUCCIÓN DE 3 ESTANCIAS INFANTILES EN LA PROVINCIA DE MONTE PLATA (FASE 3)</t>
  </si>
  <si>
    <t>72-RECONSTRUCCIÓN DE PUENTE ARROYO HONDO, AFECTADO POR VAGUADA ABRIL 2022, CARRETERA HACIENDA ESTRELLA-MONTE PLATA, MUNICIPIO MONTE PLATA, PROVINCIA MONTE PLATA</t>
  </si>
  <si>
    <t>69-RECONSTRUCCIÓN CAMINO VECINAL LOS SALADOS AFECTADO POR EL HURACAN FIONA, DISTRITO MUNICIPAL DON JUAN, MUNICIPIO MONTE PLATA, PROVINCIA MONTE PLATA</t>
  </si>
  <si>
    <t>68-CONSTRUCCIÓN CAMINO VECINAL LA DOLE AFECTADO POR EL HURACAN FIONA, DISTRITO MUNICIPAL DON JUAN, MUNICIPIO MONTE PLATA, PROVINCIA MONTE PLATA</t>
  </si>
  <si>
    <t>67-RECONSTRUCCIÓN CAMINO VECINAL LA DOLE-BATEY LOS LANOS, AFECTADO POR EL HURACAN FIONA, MUNICIPIO MONTE PLATA, PROVINCIA MONTE PLATA</t>
  </si>
  <si>
    <t>66-RECONSTRUCCIÓN DEL CAMINO VECINAL CALLEJÓN DE DAJAO, AFECTADO POR EL HURACAN FIONA, MUNICIPIO BAYAGUANA, PROVINCIA MONTE PLATA</t>
  </si>
  <si>
    <t>64-RECONSTRUCCIÓN DEL CAMINO VECINAL BOSQUE ABAJO-BOSQUE ARRIBA ,  AFECTADO POR EL HURACAN FIONA, DISTRITO MUNICIPAL DON JUAN, MUNICIPIO MONTE PLATA, PROVINCIA MONTE PLATA</t>
  </si>
  <si>
    <t>61-RECONSTRUCCIÓN CAMINO VECINAL EL HEAM AFECTADO POR EL HURACAN FIONA, MUNICIPIO MONTE PLATA, PROVINCIA MONTE PLATA</t>
  </si>
  <si>
    <t>48-CONSTRUCCIÓN TEMPLOS, CASAS CURIALES Y OFICINAS PARROQUIALES,  PROVINCIA MONTE PLATA</t>
  </si>
  <si>
    <t>48-CONSTRUCCIÓN DEL CAMINO VECINAL LA CEIBA-CHIRINO, MUNICIPIO MONTE PLATA, PROVINCIA MONTE PLATA</t>
  </si>
  <si>
    <t>07-CONSTRUCCIÓN  PUENTE SOBRE RIO GUANUMA, AFECTADO POR LA TORMENTA TROPICAL FRANKLIN, CARRETERA LOS BOTADOS-HATO NUEVO, MUNICIPIO YAMASÁ, PROVINCIA MONTEPLATA</t>
  </si>
  <si>
    <t>58-AMPLIACIÓN DEL PLANTEL EDUCATIVO PARA INICIAL PROF. GILBERTO ANTONIO DÍAZ CAMILO, MUNICIPIO MAIMÓN, PROVINCIA MONSEÑOR NOUEL.</t>
  </si>
  <si>
    <t>53-CONSTRUCCIÓN MURO DE GAVIONES EN ARROYO HIGUERITO ABAJO AFECTADO POR LA VAGUADA DE ABRIL 2022, ARROYO TORO MASIPEDRO, MUNICIPIO BONAO, PROVINCIA MONSEÑOR NOUEL</t>
  </si>
  <si>
    <t>51-RECONSTRUCCIÓN CAMINO LOS BLEOS AFECTADO POR LA VAGUADA DE ABRIL 2022, ARROYO TORO, MUNICIPIO BONAO, PROVINCIA MONSEÑOR NOUEL</t>
  </si>
  <si>
    <t>47-RECONSTRUCCIÓN DE LA INFRAESTRUCTURA VIAL URBANA DEL MUNICIPIO MAIMÓN, PROVINCIA MONSEÑOR NOUEL</t>
  </si>
  <si>
    <t>40-AMPLIACIÓN DEL PLANTEL EDUCATIVO PARA INICIAL PROF. GUILLERMO RAFAEL PERALTA SANDY, MUNICIPIO LAGUNA SALADA, PROVINCIA VALVERDE.</t>
  </si>
  <si>
    <t>39-AMPLIACIÓN DEL PLANTEL EDUCATIVO PARA INICIAL JACINTO DE LA CONCHA, MUNICIPIO LAGUNA SALADA, PROVINCIA VALVERDE.</t>
  </si>
  <si>
    <t>34-RECONSTRUCCIÓN DE LA INFRAESTRUCTURA VIAL URBANA DEL MUNICIPIO VILLA LOS ALMÁCIGOS, PROVINCIA SANTIAGO RODRÍGUEZ</t>
  </si>
  <si>
    <t>32-RECONSTRUCCIÓN DE LA INFRAESTRUCTURA VIAL URBANA DEL MUNICIPIO MONCIÓN, PROVINCIA SANTIAGO RODRÍGUEZ</t>
  </si>
  <si>
    <t>77-RECONSTRUCCIÓN  DE LA INFRAESTRUCTURA VIAL URBANA DEL MUNICIPIO SANTIAGO DE LOS CABALLEROS, PROVINCIA SANTIAGO</t>
  </si>
  <si>
    <t>02-CONSTRUCCIÓN DE 2,000 VIVIENDAS EN EL DISTRITO MUNICIPAL HATO DEL YAQUE, PROVINCIA SANTIAGO</t>
  </si>
  <si>
    <t>93-CONSTRUCCIÓN DE MURO DE HORMIGÓN ARMADO EN TRAMO DEL PASO A DESNIVEL DE LA AVENIDA LAS CARRERAS ESQUINA 30 DE MARZO, SANTIAGO DE LOS CABALLEROS, PROVINCIA SANTIAGO</t>
  </si>
  <si>
    <t>88-RECONSTRUCCIÓN DE LA INFRAESTRUCTURA VIAL URBANA DEL MUNICIPIO SAN JOSÉ DE LAS MATAS, PROVINCIA SANTIAGO</t>
  </si>
  <si>
    <t>81-CONSTRUCCIÓN Y RECONSTRUCCION DE CUATRO PLAYS DE BÉISBOL DE LA PROVINCIA SANTIAGO</t>
  </si>
  <si>
    <t>78-AMPLIACIÓN DEL PLANTEL EDUCATIVO PARA INICIAL SANTIAGO GUZMÁN ESPAILLAT, MUNICIPIO SANTIAGO, PROVINCIA SANTIAGO.</t>
  </si>
  <si>
    <t>77-AMPLIACIÓN DEL PLANTEL EDUCATIVO PARA INICIAL ELISA GENAO (BOCA DE BAO), MUNICIPIO SANTIAGO, PROVINCIA SANTIAGO.</t>
  </si>
  <si>
    <t>60-AMPLIACIÓN DEL PLANTEL EDUCATIVO PARA INICIAL SALUSTINA BANS BATISTA, MUNICIPIO SANTIAGO, PROVINCIA SANTIAGO.</t>
  </si>
  <si>
    <t>56-CONSTRUCCIÓN DE AV. CIRCUNVALACIÓN NORTE EN EL MUNICIPIO VILLA BISONÓ (NAVARRETE), PROVINCIA SANTIAGO</t>
  </si>
  <si>
    <t>56-AMPLIACIÓN DEL PLANTEL EDUCATIVO PARA INICIAL REVERENDO DIÓGENES HERNÁNDEZ, MUNICIPIO SANTIAGO, PROVINCIA SANTIAGO.</t>
  </si>
  <si>
    <t>50-AMPLIACIÓN DEL PLANTEL EDUCATIVO PARA INICIAL AURA HERRERA MARTÍNEZ - LAS TRES CRUCES, MUNICIPIO SANTIAGO, PROVINCIA SANTIAGO.</t>
  </si>
  <si>
    <t>40-AMPLIACIÓN DEL PLANTEL EDUCATIVO PARA INICIAL GENARO PÉREZ, MUNICIPIO SANTIAGO, PROVINCIA SANTIAGO.</t>
  </si>
  <si>
    <t>38-AMPLIACIÓN DEL PLANTEL EDUCATIVO PARA INICIAL PROF. MARÍA NATIVIDAD BATISTA, MUNICIPIO PUÑAL, PROVINCIA SANTIAGO.</t>
  </si>
  <si>
    <t>37-AMPLIACIÓN DEL PLANTEL EDUCATIVO PARA INICIAL PROF. MAXIMILIANO ANTONIO ESTRELLA GRULLÓN, MUNICIPIO PUÑAL, PROVINCIA SANTIAGO.</t>
  </si>
  <si>
    <t>36-AMPLIACIÓN DEL PLANTEL EDUCATIVO PARA INICIAL DELIA SANTELISES, MUNICIPIO SAN JOSÉ DE LAS MATAS, PROVINCIA SANTIAGO.</t>
  </si>
  <si>
    <t>35-CONSTRUCCIÓN  DE 8 ESTANCIAS INFANTILES EN LA PROVINCIA SANTIAGO (FASE 2)</t>
  </si>
  <si>
    <t>34-REPARACIÓN DE DOS IGLESIAS DE LA PROVINCIA SANTIAGO</t>
  </si>
  <si>
    <t>33-RECONSTRUCCIÓN DE LA INFRAESTRUCTURA VIAL URBANA DEL MUNICIPIO SABANA IGLESIA, PROVINCIA SANTIAGO</t>
  </si>
  <si>
    <t>32-AMPLIACIÓN DEL PLANTEL EDUCATIVO PARA INICIAL GENEROSA FERREIRA - SABANA IGLESIA , MUNICIPIO SANTIAGO, PROVINCIA SANTIAGO.</t>
  </si>
  <si>
    <t>31-RECONSTRUCCIÓN DE LA INFRAESTRUCTURA VIAL URBANA DEL MUNICIPIO JÁNICO, PROVINCIA SANTIAGO</t>
  </si>
  <si>
    <t>30-RECONSTRUCCIÓN DE LA INFRAESTRUCTURA VIAL URBANA DEL MUNICIPIO LICEY AL MEDIO, PROVINCIA SANTIAGO</t>
  </si>
  <si>
    <t>30-AMPLIACIÓN DEL PLANTEL EDUCATIVO PARA INICIAL DELFÍN RODRÍGUEZ TORRES, MUNICIPIO SAN JOSÉ DE LAS MATAS, PROVINCIA SANTIAGO.</t>
  </si>
  <si>
    <t>29-RECONSTRUCCIÓN DE LA INFRAESTRUCTURA VIAL URBANA DEL MUNICIPIO BISONÓ, PROVINCIA SANTIAGO</t>
  </si>
  <si>
    <t>13-RESTAURACIÓN CASA DE ARTE DEL CENTRO HISTORICO DE SANTIAGO DE LOS CABALLEROS, PROVINCIA SANTIAGO</t>
  </si>
  <si>
    <t>10-CONSTRUCCIÓN DE 2 CANCHAS DE BÁSQUETBOL EN EL SECTOR PALMAREJO, MUNICIPIO VILLA GONZÁLEZ, PROVINCIA SANTIAGO</t>
  </si>
  <si>
    <t>52-AMPLIACIÓN DEL PLANTEL EDUCATIVO PARA INICIAL LA SOLEDAD, MUNICIPIO LA MATA, PROVINCIA SANCHEZ RAMIREZ.</t>
  </si>
  <si>
    <t>35-HABILITACIÓN ESTACION DEPURADORA AGUAS RESIDUALES JUAN DOLIO, MUNICIPIO GUAYACANES, PROVINCIA DE SAN PEDRO DE MACORIS</t>
  </si>
  <si>
    <t>56-AMPLIACIÓN DEL PLANTEL EDUCATIVO PARA INICIAL EUGENIO MARÍA DE HOSTOS, MUNICIPIO QUISQUEYA, PROVINCIA SAN PEDRO DE MACORÍS.</t>
  </si>
  <si>
    <t>52-CONSTRUCCIÓN CANCHA DE BALONCESTO EL TOCONAL, MUNICIPIO SAN PEDRO DE MACORÍS</t>
  </si>
  <si>
    <t>51-RECONSTRUCCIÓN DE LA INFRAESTRUCTURA VIAL URBANA DEL MUNICIPIO RAMÓN SANTANA, PROVINCIA SAN PEDRO DE MACORÍS.</t>
  </si>
  <si>
    <t>49-RECONSTRUCCIÓN DE LA INFRAESTRUCTURA VIAL URBANA DEL MUNICIPIO QUISQUEYA, PROVINCIA SAN PEDRO DE MACORÍS</t>
  </si>
  <si>
    <t>48-CONSTRUCCIÓN PUENTE DE ALCANTARILLA DE CAJÓN AFECTADO POR LA VAGUADA DE ABRIL 2022, COMUNIDADES INVI - LA LOMA, MUNICIPIO QUISQUEYA, PROVINCIA SAN PEDRO DE MACORIS</t>
  </si>
  <si>
    <t>28-RECONSTRUCCIÓN DE PUENTE PEATONAL AFECTADO POR LA VAGUADA DE ABRIL 2022, AUTOVIA DEL ESTE, COMUNIDAD EL SOCO, MUNICIPIO SAN PEDRO DE MACORIS, PROVINCIA SAN PEDRO DE MACORIS</t>
  </si>
  <si>
    <t>23-CONSTRUCCIÓN DE 4 ESTANCIAS INFANTILES EN LA PROVINCIA DE SAN PEDRO DE MACORIS</t>
  </si>
  <si>
    <t>12-AMPLIACIÓN DE PLANTELES EDUCATIVOS EN LA PROVINCIA DE SAN PEDRO DE MACORÍS (FASE 2)</t>
  </si>
  <si>
    <t>06-CONSTRUCCIÓN DE ECO-HABITAT INTEGRAL PARA CIUDADANOS EN CONDICION DE POBREZA MULTIDIMENSIONAL EN EL MUNICIPIO SAN PEDRO DE MACORÍS, PROVINCIA SAN PEDRO DE MACORÍS</t>
  </si>
  <si>
    <t>95-REPARACIÓN DE VIVIENDAS VULNERABLES EN EL MUNICIPIO DE LAS MATAS DE FARFAN, PROVINCIA SAN JUAN.</t>
  </si>
  <si>
    <t>56-AMPLIACIÓN DEL PLANTEL EDUCATIVO PARA INICIAL HATICO DEL GUANAL, MUNICIPIO SAN JUAN, PROVINCIA SAN JUAN.</t>
  </si>
  <si>
    <t>54-RECONSTRUCCIÓN DE LA INFRAESTRUCTURA VIAL URBANA DE SAN JUAN DE LA MAGUANA, PROVINCIA SAN JUAN</t>
  </si>
  <si>
    <t>54-AMPLIACIÓN DEL PLANTEL EDUCATIVO PARA INICIAL EDALIO BÁEZ MERÁN, MUNICIPIO SAN JUAN, PROVINCIA SAN JUAN.</t>
  </si>
  <si>
    <t>50-RECONSTRUCCIÓN CAMINO VECINAL LA CUENDA, MUNICIPIO SAN JUAN DE LA MAGUANA, PROVINCIA SAN JUAN</t>
  </si>
  <si>
    <t>45-RECONSTRUCCIÓN DE LA INFRAESTRUCTURA VIAL URBANA DEL MUNICIPIO JUAN DE HERRERA, PROVINCIA SAN JUAN</t>
  </si>
  <si>
    <t>44-RECONSTRUCCIÓN  DE LA INFRAESTRUCTURA VIAL URBANA DEL MUNICIPIO EL CERCADO, PROVINCIA SAN JUAN</t>
  </si>
  <si>
    <t>43-CONSTRUCCIÓN DE APARTAMENTOS EN LOS RESIDENCIALES VISTA DEL RÍO Y ALTOS DEL TENGUE, MUNICIPIO SAN JUAN, PROVINCIA SAN JUAN</t>
  </si>
  <si>
    <t>37-AMPLIACIÓN DEL PLANTEL EDUCATIVO PARA INICIAL PROF. LINADO FULCAR FULCAR, MUNICIPIO EL CERCADO, PROVINCIA SAN JUAN.</t>
  </si>
  <si>
    <t>36-CONSTRUCCIÓN DE TRES CANCHAS DEPORTIVAS, PROVINCIA SAN JUAN DE LA MANGUANA</t>
  </si>
  <si>
    <t>34-CONSTRUCCIÓN DE PANADERIA EN EL SECTOR DE VILLA CARMEN, MUNICIPIO LAS MATAS DE FARFAN, PROVINCIA SAN JUAN</t>
  </si>
  <si>
    <t>34-AMPLIACIÓN DEL PLANTEL EDUCATIVO PARA INICIAL ARISLENNY CANARIO MONTERO, MUNICIPIO EL CERCADO, PROVINCIA SAN JUAN.</t>
  </si>
  <si>
    <t>33-AMPLIACIÓN DEL PLANTEL EDUCATIVO PARA INICIAL SAN FRANCISCO JAVIER FE Y ALEGRÍA, MUNICIPIO EL CERCADO, PROVINCIA SAN JUAN.</t>
  </si>
  <si>
    <t>07-CONSTRUCCIÓN DE 48 VIVIENDAS EN EL MUNICIPIO LAS MATAS DE FARFAN, PROVINCIA SAN JUAN</t>
  </si>
  <si>
    <t>07-AMPLIACIÓN DEL PLANTEL EDUCATIVO PARA INICIAL HIGÜERITO, MUNICIPIO SAN JUAN, PROVINCIA SAN JUAN.</t>
  </si>
  <si>
    <t>06-AMPLIACIÓN DEL PLANTEL EDUCATIVO PARA INICIAL ADRIANA MARÍA GUILLU VIUDA SUAZO, MUNICIPIO SAN JUAN, PROVINCIA SAN JUAN.</t>
  </si>
  <si>
    <t>05-AMPLIACIÓN DEL PLANTEL EDUCATIVO PARA INICIAL SECTOR SURESTE, MUNICIPIO SAN JUAN, PROVINCIA SAN JUAN.</t>
  </si>
  <si>
    <t>04-AMPLIACIÓN DEL PLANTEL EDUCATIVO PARA INICIAL MERCEDES CONSUELO MATOS EN LA PROVINCIA SAN JUAN.</t>
  </si>
  <si>
    <t>90-AMPLIACIÓN DEL PLANTEL EDUCATIVO PARA INICIAL PROF. ZENEYDA BELTRÉ, MUNICIPIO SAN GREGORIO DE NIGUA, PROVINCIA SAN CRISTÓBAL.</t>
  </si>
  <si>
    <t>88-AMPLIACIÓN DEL PLANTEL EDUCATIVO PARA INICIAL LA PLAYA, MUNICIPIO SAN GREGORIO DE NIGUA, PROVINCIA SAN CRISTÓBAL.</t>
  </si>
  <si>
    <t>85-AMPLIACIÓN DEL PLANTEL EDUCATIVO PARA INICIAL PADRE BORBÓN, MUNICIPIO SABANA GRANDE DE PALENQUE, PROVINCIA SAN CRISTÓBAL.</t>
  </si>
  <si>
    <t>80-CONSTRUCCIÓN DE 6 CANCHAS DEPORTIVAS EN LA PROVINCIA DE SAN CRISTÓBAL</t>
  </si>
  <si>
    <t>76-AMPLIACIÓN DEL PLANTEL EDUCATIVO PARA INICIAL FRAY BARTOLOMÉ DE LAS CASAS, MUNICIPIO YAGUATE, PROVINCIA SAN CRISTÓBAL.</t>
  </si>
  <si>
    <t>70-RECONSTRUCCIÓN DE INFRAESTRUCTURA VIAL URBANA DEL MUNICIPIO LOS CACAOS, PROVINCIA SAN CRISTÓBAL</t>
  </si>
  <si>
    <t>69-RECONSTRUCCIÓN DE LA INFRAESTRUCTURA VIAL URBANA DEL MUNICIPIO YAGUATE, PROVINCIA SAN CRISTÓBAL</t>
  </si>
  <si>
    <t>66-AMPLIACIÓN Y REHABILITACION DE 14 PLANTELES ESCOLARES  EN LA PROVINCIA SAN CRISTOBAL</t>
  </si>
  <si>
    <t>63-RECONSTRUCCIÓN DE LA INFRAESTRUCTURA VIAL URBANA DEL MUNICIPIO BAJOS DE HAINA, PROVINCIA SAN CRISTÓBAL</t>
  </si>
  <si>
    <t>62-RECONSTRUCCIÓN DE LA INFRAESTRUCTURA VIAL URBANA DEL MUNICIPIO VILLA ALTAGRACIA, PROVINCIA SAN CRISTÓBAL</t>
  </si>
  <si>
    <t>60-RECONSTRUCCIÓN DE LA INFRAESTRUCTURA VIAL URBANA DEL MUNICIPIO SABANA GRANDE DE PALENQUE, PROVINCIA SAN CRISTÓBAL.</t>
  </si>
  <si>
    <t>59-RECONSTRUCCIÓN DE LA INFRAESTRUCTURA VIAL URBANA DEL MUNICIPIO SAN GREGORIO DE NIGUA, PROVINCIA SAN CRISTOBAL</t>
  </si>
  <si>
    <t>54-CONSTRUCCIÓN DE PUENTE EN LA CARRETERA EL BATEY, PIEDRA BLANCA, MUNICIPIO VILLA ALTAGRACIA, PROVINCIA SAN CRISTÓBAL</t>
  </si>
  <si>
    <t>52-AMPLIACIÓN DEL PLANTEL EDUCATIVO PARA INICIAL MARÍA TRINIDAD SÁNCHEZ, MUNICIPIO CAMBITA GARABITOS, PROVINCIA SAN CRISTÓBAL.</t>
  </si>
  <si>
    <t>33-CONSTRUCCIÓN CENTRO COMUNAL SECTOR PAJARITO, MUNICIPIO YAGUATE, PROVINCIA SAN CRISTOBAL</t>
  </si>
  <si>
    <t>11-RECONSTRUCCIÓN DE CALLE EL HOYO EN EL SECTOR YOGO YOGO, AFECTADA POR LA TORMENTA FRANKLIN, MUNICIPIO SAN GREGORIO DE NIGUA, PROVINCIA SAN CRISTÓBAL</t>
  </si>
  <si>
    <t>05-RECONSTRUCCIÓN DE PLAZA DE VENDEDORES EN EL PUEBLO LOS PESCADORES, MUNICIPIO LAS TERRENAS, PROVINCIA SAMANA</t>
  </si>
  <si>
    <t>01-RECONSTRUCCIÓN DEL MALECÓN DEL MUNICIPIO DE SANTA BARBARA DE SAMANÁ, PROVINCIA  SAMANÁ</t>
  </si>
  <si>
    <t>09-CONSTRUCCIÓN HOSPITAL LAS TERRENAS, PROVINCIA SAMANÁ</t>
  </si>
  <si>
    <t>40-CONSTRUCCIÓN DE PLANTELES EDUCATIVOS EN LA PROVINCIA DE HERMANAS MIRABAL (FASE 2)</t>
  </si>
  <si>
    <t>23-RECONSTRUCCIÓN DE LA INFRAESTRUCTURA VIAL URBANA DEL MUNICIPIO VILLA TAPIA, PROVINCIA HERMANAS MIRABAL</t>
  </si>
  <si>
    <t>66-RECONSTRUCCIÓN VÍA DE ACCESO A PLAYA TECO, DISTRITO MUNICIPAL MAIMÓN, PROVINCIA PUERTO PLATA</t>
  </si>
  <si>
    <t>50-RECONSTRUCCIÓN DE LA INFRAESTRUCTURA VIAL URBANA DEL MUNICIPIO ALTAMIRA, PROVINCIA PUERTO PLATA</t>
  </si>
  <si>
    <t>41-RECONSTRUCCIÓN DE LA INFRAESTRUCTURA VIAL URBANA DEL MUNICIPIO LOS HIDALGOS DE LA PROVINCIA PUERTO PLATA</t>
  </si>
  <si>
    <t>23-CONSTRUCCIÓN DE 300 LETRINAS HIGIÉNICAS EN EL MUNICIPIO VILLA ISABELA, PROVINCIA PUERTO PLATA</t>
  </si>
  <si>
    <t>20-CONSTRUCCIÓN DE PLANTELES EDUCATIVOS EN LA PROVINCIA PUERTO PLATA (FASE 3)</t>
  </si>
  <si>
    <t>10-AMPLIACIÓN DEL PLANTEL EDUCATIVO PARA INICIAL LUZ VARONA, MUNICIPIO VILLA ISABELA, PROVINCIA PUERTO PLATA.</t>
  </si>
  <si>
    <t>07-AMPLIACIÓN DEL PLANTEL EDUCATIVO PARA INICIAL GEORGE ARZENO BRUGAL FE Y ALEGRÍA, MUNICIPIO PUERTO PLATA, PROVINCIA PUERTO PLATA.</t>
  </si>
  <si>
    <t>04-CONSTRUCCIÓN DEL TRAMO CARRETERO CRUCE PUERTO PLATA - SAN MARCOS - EL CUPEY, MUNICIPIO PUERTO PLATA, PROVINCIA PUERTO PLATA.</t>
  </si>
  <si>
    <t>01-AMPLIACIÓN DEL PLANTEL EDUCATIVO PARA INICIAL JUAN ARTURO LOCKWARD STAMERS, MUNICIPIO VILLA MONTELLANO, PROVINCIA PUERTO PLATA.</t>
  </si>
  <si>
    <t>50-AMPLIACIÓN DEL PLANTEL EDUCATIVO PARA INICIAL CONCEPCIÓN BONA, MUNICIPIO BANÍ, PROVINCIA PERAVIA.</t>
  </si>
  <si>
    <t>47-AMPLIACIÓN DEL PLANTEL EDUCATIVO PARA INICIAL SABANA CHIQUITA, MUNICIPIO BANÍ, PROVINCIA PERAVIA.</t>
  </si>
  <si>
    <t>44-AMPLIACIÓN DEL PLANTEL EDUCATIVO PARA INICIAL LA SAONA, MUNICIPIO BANÍ, PROVINCIA PERAVIA.</t>
  </si>
  <si>
    <t>43-AMPLIACIÓN DEL PLANTEL EDUCATIVO PARA INICIAL PROF. LUIS EMILIO PEÑA, MUNICIPIO BANÍ, PROVINCIA PERAVIA.</t>
  </si>
  <si>
    <t>42-AMPLIACIÓN DEL PLANTEL EDUCATIVO PARA INICIAL CARLOS JULIO TEJEDA ORTIZ, MUNICIPIO BANÍ, PROVINCIA PERAVIA.</t>
  </si>
  <si>
    <t>06-CONSTRUCCIÓN DE CANCHA MUNICIPAL EN SECTOR CAÑAFISTOL, MUNICIPIO BANÍ, PROVINCIA PERAVIA</t>
  </si>
  <si>
    <t>02-CONSTRUCCIÓN DE CANCHA MIXTA EN LA COMUNIDAD BOCA CANASTA, MUNICIPIO BANÍ, PROVINCIA PERAVIA</t>
  </si>
  <si>
    <t>01-AMPLIACIÓN DEL PLANTEL EDUCATIVO PARA INICIAL MARÍA INOCENCIA BELÉN MININO, MUNICIPIO BANÍ, PROVINCIA PERAVIA.</t>
  </si>
  <si>
    <t>01-MEJORAMIENTO PUERTO DE MANZANILLO Y SUS VÍAS DE CONECTIVIDAD, PROVINCIA MONTECRISTI, R.D.</t>
  </si>
  <si>
    <t>59-AMPLIACIÓN DEL PLANTEL EDUCATIVO PARA INICIAL ANA LUCÍA LÓPEZ DE TAVERAS, MUNICIPIO VILLA VÁZQUEZ, PROVINCIA MONTE CRISTI.</t>
  </si>
  <si>
    <t>47-CONSTRUCCIÓN  DE PLANTELES EDUCATIVOS EN LA PROVINCIA DE MONTE CRISTI (FASE 2)</t>
  </si>
  <si>
    <t>17-CONSTRUCCIÓN DE PLANTELES EDUCATIVOS EN LA PROVINCIA MONTE CRISTI (FASE 3)</t>
  </si>
  <si>
    <t>04-AMPLIACIÓN DEL PLANTEL EDUCATIVO PARA INICIAL SERAFINA SÁNCHEZ, MUNICIPIO MONTE CRISTI, PROVINCIA MONTE CRISTI.</t>
  </si>
  <si>
    <t>03-AMPLIACIÓN DEL PLANTEL EDUCATIVO PARA INICIAL ROSA SMESTER, MUNICIPIO MONTE CRISTI, PROVINCIA MONTE CRISTI.</t>
  </si>
  <si>
    <t>32-RECONSTRUCCIÓN DE LA INFRAESTRUCTURA VIAL URBANA DEL MUNICIPIO DE CABRERA, PROVINCIA MARÍA TRINIDAD SÁNCHEZ</t>
  </si>
  <si>
    <t>15-MEJORAMIENTO DEL ENTORNO DE LA LAGUNA GRI GRI, MUNICIPIO RÍO SAN JUAN, PROVINCIA MARÍA TRINIDAD SÁNCHEZ.</t>
  </si>
  <si>
    <t>68-CONSTRUCCIÓN DESTACAMENTO POLICIAL EN EL COPEYITO, MUNICIPIO RIO SAN JUAN, PROVINCIA MARIA TRINIDAD SANCHEZ</t>
  </si>
  <si>
    <t>45-AMPLIACIÓN Y REHABILITACION DE 9 PLANTELES ESCOLARES EN LA PROVINCIA MARIA TRINIDAD SANCHEZ</t>
  </si>
  <si>
    <t>15-AMPLIACIÓN DEL PLANTEL EDUCATIVO PARA INICIAL RAMÓN ANTONIO TEJADA, MUNICIPIO CABRERA, PROVINCIA MARÍA TRINIDAD SÁNCHEZ.</t>
  </si>
  <si>
    <t>10-RECONSTRUCCIÓN DE LA INFRAESTRUCTURA VIAL URBANA DEL MUNICIPIO RIO SAN JUAN PROVINCIA MARÍA TRINIDAD SÁNCHEZ</t>
  </si>
  <si>
    <t>46-RECONSTRUCCIÓN DEL CAMINO DE ACCESO AL SALTO DE AGUAS BLANCAS, MUNICIPIO CONSTANZA, PROVINCIA LA VEGA.</t>
  </si>
  <si>
    <t>30-RECONSTRUCCIÓN DE PUENTE ESTANCIA LA PEÑA SOBRE ARROYO BARRACO AFECTADA POR LA VAGUADA DE ABRIL 2022, MUNICIPIO JARABACOA, PROVINCIA LA VEGA</t>
  </si>
  <si>
    <t>14-RECONSTRUCCIÓN DEL CLUB LA MATICA, MUNICIPIO CONCEPCIÓN DE LA VEGA, PROVINCIA LA VEGA.</t>
  </si>
  <si>
    <t>13-AMPLIACIÓN DEL PLANTEL EDUCATIVO PARA INICIAL LA TINA, MUNICIPIO LA VEGA, PROVINCIA LA VEGA.</t>
  </si>
  <si>
    <t>03-RECONSTRUCCIÓN DEL PLAY DE BÉISBOL BACUI ABAJO, DISTRITO MUNICIPAL BARRANCA, PROVINCIA LA VEGA.</t>
  </si>
  <si>
    <t>38-AMPLIACIÓN DEL PLANTEL EDUCATIVO PARA INICIAL PROF. TOMASA CIPRIÁN, MUNICIPIO VILLA HERMOSA, PROVINCIA LA ROMANA.</t>
  </si>
  <si>
    <t>97-RECONSTRUCCIÓN CARRETERA AUTOVÍA DEL CORAL EN EL CRUCE BOCA DE CHAVÓN, MUNICIPIO SALVALEON DE HIGUEY, PROVINCIA LA ALTAGRACIA</t>
  </si>
  <si>
    <t>28-CONSTRUCCIÓN PUENTE BADEN TUBULAR SOBRE RIO ANAMUYA AFECTADO POR LA VAGUADA DE ABRIL 2022, MUNICIPIO HIGÜEY, PROVINCIA ALTAGRACIA</t>
  </si>
  <si>
    <t>13-CONSTRUCCIÓN MURO DE GAVIONES EN LOS MÁRGENES DEL RIO DUEY EN LA AVENIDA GASTÓN FERNANDO DELIGNE, AFECTADOS POR EL HURACÁN FIONA, MUNICIPIO HIGUEY, PROVINCIA LA ALTAGRACIA</t>
  </si>
  <si>
    <t>10-CONSTRUCCIÓN DE CANALIZACION Y PROTECCION DE LOS MARGENES DEL RIO QUISIBANI, AFECTADO POR EL HURACAN FIONA, MUNICIPIO HIGUEY, PROVINCIA LA ALTAGRACIA</t>
  </si>
  <si>
    <t>29-RECONSTRUCCIÓN DE LA INFRAESTRUCTURA VIAL EN CALLE AGUSTIN GUERRERO, MUNICIPIO SALVALEON DE HIGUEY, PROVINCIA LA ALTAGRACIA</t>
  </si>
  <si>
    <t>28-CONSTRUCCIÓN DE ESTACIONAMIENTO VEHICULAR PARA VISITANTES DE PLAYA BAYAHIBE, PROVINCIA LA ALTAGRACIA</t>
  </si>
  <si>
    <t>11-CONSTRUCCIÓN DE CANALIZACION Y PROTECCION DEL RIO DUEY Y LA CAÑADA DE LA CIRCUNVALACION LA OTRA BANDA, AFECTADOS POR EL HURACAN FIONA, MUNICIPIO HIGUEY, PROVINCIA LA ALTAGRACIA</t>
  </si>
  <si>
    <t>87-RECONSTRUCCIÓN DEL CAMINO VECINAL BENERITO - SANTA CRUZ DEL GATO AFECTADO POR LA TORMENTA FRANKLIN, MUNICIPIO SAN RAFAEL DEL YUMA, PROVINCIA LA ALTAGRACIA</t>
  </si>
  <si>
    <t>51-RECONSTRUCCIÓN DE LA INFRAESTRUCTURA VIAL URBANA DEL MUNICIPIO DE HIGUEY, PROVINCIA LA ALTAGRACIA</t>
  </si>
  <si>
    <t>14-CONSTRUCCIÓN DE MURO DE GAVIONES EN LOS MÁRGENES AGUAS ARRIBA Y AGUAS ABAJO DEL RIO DUEY AFECTADOS POR EL HURACÁN FIONA, EN LA CARRETERA HIGUEY-LA OTRA BANDA, MUNICIPIO HIGUEY, PROVINCIA LA ALTAGRACIA</t>
  </si>
  <si>
    <t>12-CONSTRUCCIÓN MURO DE GAVIONES Y CANALIZACION DEL RIO DUEY, EN TRAMO AVENIDA JUAN XXIII AFECTADO POR EL HURACAN FIONA, MUNICIPIO HIGUEY, PROVINCIA LA ALTAGRACIA</t>
  </si>
  <si>
    <t>12-CONSTRUCCIÓN DEL PALACIO MUNICIPAL DE SAN RAFAEL DEL YUMA, PROVINCIA LA ALTAGRACIA</t>
  </si>
  <si>
    <t>12-AMPLIACIÓN DEL PLANTEL EDUCATIVO PARA INICIAL BENERITO, MUNICIPIO SAN RAFAEL DEL YUMA, PROVINCIA LA ALTAGRACIA.</t>
  </si>
  <si>
    <t>07-CONSTRUCCIÓN DEL CENTRO DE ATENCIÓN Y PRIVACION DE LIBERTAD PROVISIONAL ANAMUYA, MUNICIPIO HIGÜEY, PROVINCIA LA ALTAGRACIA</t>
  </si>
  <si>
    <t>03-AMPLIACIÓN DEL PLANTEL EDUCATIVO PARA INICIAL HERMANOS TREJO, MUNICIPIO HIGÜEY, PROVINCIA LA ALTAGRACIA.</t>
  </si>
  <si>
    <t>55-AMPLIACIÓN DEL PLANTEL EDUCATIVO PARA INICIAL FILOMENA PÉREZ Y PÉREZ, MUNICIPIO MELLA, PROVINCIA INDEPENDENCIA.</t>
  </si>
  <si>
    <t>54-CONSTRUCCIÓN DE PUENTE TIPO ALCANTARILLA DE CAJÓN SIMPLE Y ENLACE EN BAITOA AFECTADO POR LA VAGUADA DE ABRIL 2022, CARRETERA EL LIMÓN-VENGAN A VER, MUNICIPIO JIMANÍ, PROVINCIA INDEPENDENCIA</t>
  </si>
  <si>
    <t>09-AMPLIACIÓN DEL PLANTEL EDUCATIVO PARA INICIAL RAMÓN BOLÍVAR MEDRANO, MUNICIPIO CRISTÓBAL, PROVINCIA INDEPENDENCIA.</t>
  </si>
  <si>
    <t>70-CONSTRUCCIÓN DE 2 ESTANCIAS INFANTILES EN LA PROVINCIA DE ESPAILLAT (FASE 3)</t>
  </si>
  <si>
    <t>37-CONSTRUCCIÓN  DE DOS  CANCHAS EN LOS SECTORES LAS LAGUNAS Y MARÍA TRINIDAD SÁNCHEZ, PROVINCIA ESPAILLAT</t>
  </si>
  <si>
    <t>27-AMPLIACIÓN DEL PLANTEL EDUCATIVO PARA INICIAL PROF. FELIPE MONTES GÓMEZ, MUNICIPIO GASPAR HERNÁNDEZ, PROVINCIA ESPAILLAT.</t>
  </si>
  <si>
    <t>26-RECONSTRUCCIÓN DE LA INFRAESTRUCTURA VIAL URBANA DEL MUNICIPIO SAN VICTOR, PROVINCIA ESPAILLAT</t>
  </si>
  <si>
    <t>25-RECONSTRUCCIÓN DE LA INFRAESTRUCTURA VIAL URBANA DEL MUNICIPIO GASPAR HERNANDEZ, PROVINCIA ESPAILLAT</t>
  </si>
  <si>
    <t>23-RECONSTRUCCIÓN DE LA CARRETERA PRINCIPAL DEL DISTRITO MUNICIPAL MONTE DE LA JAGUA - AEROPUERTO DEL CIBAO, MUNICIPIO MOCA, PROVINCIA ESPAILLAT</t>
  </si>
  <si>
    <t>04-AMPLIACIÓN DEL PLANTEL EDUCATIVO PARA INICIAL OLIVIA NUÑEZ HIDALGO, MUNICIPIO GASPAR HERNÁNDEZ, PROVINCIA ESPAILLAT.</t>
  </si>
  <si>
    <t>53-CONSTRUCCIÓN  PLAZA MULTIUSO SEIBANA,  MUNICIPIO DE SANTA CRUZ, PROVINCIA EL SEIBO.</t>
  </si>
  <si>
    <t>37-RECONSTRUCCIÓN DEL MUELLE TURISTICO DE MICHES, MUNICIPIO MICHES, PROVINCIA EL SEIBO.</t>
  </si>
  <si>
    <t>73-CONSTRUCCIÓN MURO DE GAVIONES PARA PROTECCIÓN DEL PUENTE SOBRE EL RÍO CEDRO, AFECTADO POR EL HURACAN FIONA, MUNICIPIO MICHES, PROVINCIA EL SEIBO</t>
  </si>
  <si>
    <t>22-RECONSTRUCCIÓN  PARQUE DEL HIGO Y SU ENTORNO, MUNICIPIO DE BÁNICA, PROVINCIA ELIAS PIÑA.</t>
  </si>
  <si>
    <t>78-REMODELACIÓN FORTALEZA MILITAR LA ESTRELLETA, MUNICIPIO COMENDADOR, PROVINCIA ELIAS PIÑA</t>
  </si>
  <si>
    <t>08-RECONSTRUCCIÓN DE LA INFRAESTRUCTURA VIAL URBANA DEL MUNICIPIO EL LLANO, PROVINCIA ELIAS PIÑA</t>
  </si>
  <si>
    <t>08-CONSTRUCCIÓN DE PLAZA COMUNITARIA EN EL MUNICIPIO DE BÁNICA,  PROVINCIA ELÍAS PIÑA</t>
  </si>
  <si>
    <t>09-CONSTRUCCIÓN DE 354 VIVIENDAS E INFRAESTRUCTURAS URBANAS RESILIENTES PARA LA COMUNIDAD BARRIO AZUL EN URBANIZACIÓN CORDERO TEJADA, SAN FRANCISCO DE MACORÍS, PROVINCIA DUARTE</t>
  </si>
  <si>
    <t>83-AMPLIACIÓN DEL PLANTEL EDUCATIVO PARA INICIAL PEDRO MIR, MUNICIPIO SAN FRANCISCO DE MACORÍS, PROVINCIA DUARTE.</t>
  </si>
  <si>
    <t>63-CONSTRUCCIÓN  PUENTE SOBRE EL RIO PAYABO, CAMINO VECINAL LAS SERVAS-LOS CONTRERAS AFECTADO POR LA VAGUADA DE ABRIL 2022, MUNICIPIO VILLA RIVA, PROVINCIA DUARTE</t>
  </si>
  <si>
    <t>60-AMPLIACIÓN DEL PLANTEL EDUCATIVO PARA INICIAL PROF. LORENZO BURGOS ABREU, MUNICIPIO SAN FRANCISCO DE MACORÍS, PROVINCIA DUARTE.</t>
  </si>
  <si>
    <t>50-CONSTRUCCIÓN PUENTE SOBRE EL RIO CENOVI AFECTADO POR LA VAGUADA DE ABRIL 2022, MUNICIPIO SAN FRANCISCO DE MACORÍS, PROVINCIA DUARTE</t>
  </si>
  <si>
    <t>50-AMPLIACIÓN DEL PLANTEL EDUCATIVO PARA INICIAL RAFAEL EDUARDO VALERIO REYES, MUNICIPIO SAN FRANCISCO DE MACORÍS, PROVINCIA DUARTE.</t>
  </si>
  <si>
    <t>49-AMPLIACIÓN DEL PLANTEL EDUCATIVO PARA INICIAL SALOMÉ UREÑA, MUNICIPIO SAN FRANCISCO DE MACORÍS, PROVINCIA DUARTE.</t>
  </si>
  <si>
    <t>46-REHABILITACIÓN DEL CAMINO VECINAL CRUCE DE PIMENTEL-CASA DE ALTO-SAN FELIPE ABAJO, MUNICIPIO PIMENTEL PROVINCIA DUARTE</t>
  </si>
  <si>
    <t>45-RECONSTRUCCIÓN DEL CAMINO VECINAL EL MANGO-EL CERCADO, SAN FRANCISCO DE MACORÍS, PROVINCIA DUARTE</t>
  </si>
  <si>
    <t>42-CONSTRUCCIÓN DE PUENTE TIPO ALCANTARILLA DE CAJÓN EN EL RIO AZUCEY, AFECTADO POR LA VAGUADA DE ABRIL 2022, CAMINO VECINAL JOBOBAN, MUNICIPIO VILLA RIVA, PROVINCIA DUARTE</t>
  </si>
  <si>
    <t>39-AMPLIACIÓN DEL PLANTEL EDUCATIVO PARA INICIAL PROF. ASUNCIÓN NATALIA ACOSTA, MUNICIPIO VILLA RIVA, PROVINCIA DUARTE.</t>
  </si>
  <si>
    <t>36-AMPLIACIÓN DEL PLANTEL EDUCATIVO PARA INICIAL LUIS TEODOSIO MOLINA ALBERT, MUNICIPIO VILLA RIVA, PROVINCIA DUARTE.</t>
  </si>
  <si>
    <t>29-CONSTRUCCIÓN DE PUENTE BADEN AFECTADO POR LA VAGUADA DE ABRIL 2022 EN EL CAMINO VECINAL RINCÓN HONDO-EL FIRME EN LA COMUNIDAD LOS LANOS, MUNICIPIO CASTILLO, PROVINCIA DUARTE</t>
  </si>
  <si>
    <t>08-AMPLIACIÓN DEL PLANTEL EDUCATIVO PARA INICIAL PABLITA POLANCO RODRÍGUEZ, MUNICIPIO VILLA RIVA, PROVINCIA DUARTE.</t>
  </si>
  <si>
    <t>06-AMPLIACIÓN DEL PLANTEL EDUCATIVO PARA INICIAL MARÍA ALEJANDRINA PICHARDO, MUNICIPIO VILLA RIVA, PROVINCIA DUARTE.</t>
  </si>
  <si>
    <t>13-RECONSTRUCCIÓN DE LA INFRAESTRUCTURA VIAL URBANA DEL MUNICIPIO PARTIDO, PROVINCIA DAJABÓN</t>
  </si>
  <si>
    <t>11-RECONSTRUCCIÓN DE LA INFRAESTRUCTURA VIAL URBANA DEL MUNICIPIO LOMA DE CABRERA, PROVINCIA DAJABÓN</t>
  </si>
  <si>
    <t>09-RECONSTRUCCIÓN DE LA INFRAESTRUCTURA VIAL URBANA DEL MUNICIPIO EL PINO, PROVINCIA DAJABÓN</t>
  </si>
  <si>
    <t>44-RECONSTRUCCIÓN DE LA INFRAESTRUCTURA VIAL URBANA DEL MUNICIPIO DE ENRIQUILLO, PROVINCIA BARAHONA</t>
  </si>
  <si>
    <t>44-CONSTRUCCIÓN ESTACIÓN DEL CUERPO DE BOMBEROS, MUNICIPIO BARAHONA, PROVINCIA BARAHONA</t>
  </si>
  <si>
    <t>43-RECONSTRUCCIÓN DE LA INFRAESTRUCTURA VIAL URBANA DEL MUNICIPIO DE POLO, PROVINCIA BARAHONA</t>
  </si>
  <si>
    <t>34-AMPLIACIÓN DEL PLANTEL EDUCATIVO PARA INICIAL PROF. RAFAEL ENRÍQUEZ MARRERO MATOS, MUNICIPIO VICENTE NOBLE, PROVINCIA BARAHONA.</t>
  </si>
  <si>
    <t>33-AMPLIACIÓN DEL PLANTEL EDUCATIVO PARA INICIAL LAS SALINAS, MUNICIPIO LAS SALINAS, PROVINCIA BARAHONA.</t>
  </si>
  <si>
    <t>31-AMPLIACIÓN DEL PLANTEL EDUCATIVO PARA INICIAL PROF. IRENE ACOSTA, MUNICIPIO FUNDACIÓN, PROVINCIA BARAHONA.</t>
  </si>
  <si>
    <t>28-AMPLIACIÓN DEL PLANTEL EDUCATIVO PARA INICIAL FIDEL MEDINA, MUNICIPIO BARAHONA, PROVINCIA BARAHONA.</t>
  </si>
  <si>
    <t>27-AMPLIACIÓN DEL PLANTEL EDUCATIVO PARA INICIAL BAITOITA, MUNICIPIO BARAHONA, PROVINCIA BARAHONA.</t>
  </si>
  <si>
    <t>26-AMPLIACIÓN DEL PLANTEL EDUCATIVO PARA INICIAL CLARENCE CRISTOPHER HAMILTON OXLEY, MUNICIPIO BARAHONA, PROVINCIA BARAHONA.</t>
  </si>
  <si>
    <t>09-CONSTRUCCIÓN MERCADO MUNICIPAL DE CABRAL, PROVINCIA BARAHONA</t>
  </si>
  <si>
    <t>04-RECONSTRUCCIÓN DE LA INFRAESTRUCTURA VIAL URBANA DEL MUNICIPIO LA CIENAGA, PROVINCIA BARAHONA</t>
  </si>
  <si>
    <t>03-RECONSTRUCCIÓN DE LA INFRAESTRUCTURA VIAL URBANA DEL MUNICIPIO JAQUIMEYES, PROVINCIA BARAHONA</t>
  </si>
  <si>
    <t>74-RECONSTRUCCIÓN DE LA INFRAESTRUCTURA VIAL URBANA DEL MUNICIPIO TAMAYO, PROVINCIA BAHORUCO</t>
  </si>
  <si>
    <t>43-AMPLIACIÓN DEL PLANTEL EDUCATIVO PARA INICIAL SALOMÉ UREÑA DE HENRÍQUEZ, MUNICIPIO TAMAYO, PROVINCIA BAORUCO.</t>
  </si>
  <si>
    <t>06-RECONSTRUCCIÓN DE LA INFRAESTRUCTURA VIAL URBANA DEL MUNICIPIO DE GALVAN, PROVINCIA BAHORUCO</t>
  </si>
  <si>
    <t>05-RECONSTRUCCIÓN DE LA INFRAESTRUCTURA VIAL URBANA DEL MUNICIPIO DE VILLA JARAGUA, PROVINCIA BAHORUCO</t>
  </si>
  <si>
    <t>02-AMPLIACIÓN DEL PLANTEL EDUCATIVO PARA INICIAL SALOMÉ UREÑA DE HENRÍQUEZ, MUNICIPIO TAMAYO, PROVINCIA BAHORUCO.</t>
  </si>
  <si>
    <t>97-REPARACIÓN DE VIVIENDAS VULNERABLES EN LOS MUNICIPIOS DE AZUA DE COMPOSTELA Y LAS CHARCAS, PROVINCIA AZUA.</t>
  </si>
  <si>
    <t>45-CONSTRUCCIÓN CENTRO UNIVERSITARIO REGIONAL UASD AZUA, PROVINCIA AZUA</t>
  </si>
  <si>
    <t>41-RECONSTRUCCIÓN DE LA INFRAESTRUCTURA VIAL URBANA DEL MUNICIPIO PUEBLO VIEJO, PROVINCIA AZUA</t>
  </si>
  <si>
    <t>36-RECONSTRUCCIÓN DEL PUENTE AFECTADO POR LA VAGUADA DE ABRIL 2022, SOBRE EL RIO VIAJAMA, MUNICIPIO DE LAS YAYAS DE VIAJAMAS, PROVINCIA AZUA</t>
  </si>
  <si>
    <t>31-AMPLIACIÓN DEL PLANTEL EDUCATIVO PARA INICIAL CELIDA LUISA PÉREZ DE CRESPO , MUNICIPIO AZUA, PROVINCIA AZUA.</t>
  </si>
  <si>
    <t>28-AMPLIACIÓN DEL PLANTEL EDUCATIVO PARA INICIAL REYNALDO DEL CARMEN GARCÍA, MUNICIPIO AZUA, PROVINCIA AZUA.</t>
  </si>
  <si>
    <t>24-AMPLIACIÓN DEL PLANTEL EDUCATIVO PARA INICIAL LUIS RAMÍREZ MORA, MUNICIPIO TÁBARA ARRIBA, PROVINCIA AZUA.</t>
  </si>
  <si>
    <t>18-AMPLIACIÓN DEL PLANTEL EDUCATIVO PARA INICIAL LOS PARCELEROS, MUNICIPIO AZUA, PROVINCIA AZUA.</t>
  </si>
  <si>
    <t>17-AMPLIACIÓN DEL PLANTEL EDUCATIVO PARA INICIAL PROF. ALTAGRACIA OZEMA GERÓNIMO MATOS, MUNICIPIO ESTEBANÍA, PROVINCIA AZUA.</t>
  </si>
  <si>
    <t>11-AMPLIACIÓN DEL PLANTEL EDUCATIVO PARA INICIAL MARÍA DEL CARMEN GERARDO, MUNICIPIO LAS YAYAS DE VIAJAMA, PROVINCIA AZUA.</t>
  </si>
  <si>
    <t>01-CONSTRUCCIÓN DE ECO-HABITAT INTEGRAL PARA CIUDADANOS EN CONDICION DE POBREZA MULTIDIMENSIONAL EN LA PROVINCIA DE AZUA</t>
  </si>
  <si>
    <t>31-RECONSTRUCCIÓN DE LA INFRAESTRUCTURA VIAL URBANA DE LA CIRCUNSCRIPCIÓN 2 DEL DISTRITO NACIONAL</t>
  </si>
  <si>
    <t>64-REMODELACIÓN DE LA AV. GUSTAVO MEJIA RICART, TRAMO AV. WINSTON CHURCHILL - AV. ABRAHAM LINCOLN, SECTOR PIANTINI, DISTRITO NACIONAL</t>
  </si>
  <si>
    <t>88-REPARACIÓN DE VIVIENDAS VULNERABLES EN LAS CIRCUNSCRIPCIONES 2 Y 3 DEL DISTRITO NACIONAL</t>
  </si>
  <si>
    <t>82-CONSTRUCCIÓN DEL CLUB DEPORTIVO LOS JARDINES DEL NORTE, DISTRITO NACIONAL</t>
  </si>
  <si>
    <t>81-RECONSTRUCCIÓN DE LA INFRAESTRUCTURA VIAL URBANA DE LA CIRCUNSCRIPCIÓN 3 DEL DISTRITO NACIONAL</t>
  </si>
  <si>
    <t>81-AMPLIACIÓN DEL PLANTEL EDUCATIVO PARA INICIAL REPÚBLICA DE COSTA RICA, MUNICIPIO SANTO DOMINGO DE GUZMÁN, DISTRITO NACIONAL.</t>
  </si>
  <si>
    <t>52-CONSTRUCCIÓN DEL PARQUE JULIO NUÑEZ, JARDINES DEL NORTE, DISTRITO NACIONAL</t>
  </si>
  <si>
    <t>31-REMODELACIÓN DE LAS OFICINAS DE LA CÁMARA DE CUENTAS DE LA REPÚBLICA DOMINICANA, DISTRITO NACIONAL.</t>
  </si>
  <si>
    <t>15-Remodelación Estadio Olímpico Félix Sánchez, Distrito Nacional</t>
  </si>
  <si>
    <t>14-CONSTRUCCIÓN EDIFICIO DE AULAS PARA EL INSTITUTO POLICIAL DE EDUCACIÓN SUPERIOR, SECTOR LA FERIA, DISTRITO NACIONAL</t>
  </si>
  <si>
    <t>12-CONSTRUCCIÓN DE MEDIA CANCHA DE BASKETBALL EN SECTOR GUALEY, DISTRITO NACIONAL</t>
  </si>
  <si>
    <t>12-AMPLIACIÓN INSTITUTO NACIONAL DEL CÁNCER ROSA EMILIA SÁNCHEZ PÉREZ DE TAVARES, DISTRITO NACIONAL.</t>
  </si>
  <si>
    <t>10-REMODELACIÓN DE LA CINEMATECA DOMINICANA, PLAZA DE LA CULTURA JUAN PABLO DUARTE, DISTRITO NACIONAL</t>
  </si>
  <si>
    <t>05-AMPLIACIÓN DE LA CAPACIDAD DE TRANSPORTE DE LA LÍNEA 2 DEL METRO DE SANTO DOMINGO</t>
  </si>
  <si>
    <t>01-MEJORAMIENTO URBANO, SOCIAL Y AMBIENTAL DEL BARRIO DOMINGO SAVIO (LA CIENEGA - LOS GUANDULES), DISTRITO NACIONAL</t>
  </si>
  <si>
    <t>16806-CONSTRUCCIÓN DEL PLANTEL EDUCATIVO DE EDUCACIÓN ESPECIAL Y DE APOYOS MÚLTIPLES DOÑA MANUELA DIEZ, MUNICIPIO SANTO DOMINGO OESTE, PROVINCIA SANTO DOMINGO.</t>
  </si>
  <si>
    <t>01-CONSTRUCCIÓN DEL PLANTEL EDUCATIVO DE EDUCACIÓN ESPECIAL Y DE APOYOS MÚLTIPLES DOÑA MANUELA DIEZ, MUNICIPIO SANTO DOMINGO OESTE, PROVINCIA SANTO DOMINGO.</t>
  </si>
  <si>
    <t>16805-CONSTRUCCIÓN PLANTEL EDUCATIVO ANA PATRIA MARTÍNEZ, MUNICIPIO COMENDADOR, PROVINCIA ELÍAS PIÑA</t>
  </si>
  <si>
    <t>76-CONSTRUCCIÓN PLANTEL EDUCATIVO ANA PATRIA MARTÍNEZ, MUNICIPIO COMENDADOR, PROVINCIA ELÍAS PIÑA</t>
  </si>
  <si>
    <t>14574-CONSTRUCCIÓN DE PUENTE LEVADIZO EN SUSTITUCIÓN AL FLOTANTE SOBRE EL RIO OZAMA, ENTRE AV. FRANCISCO CAAMAÑO DEÑÓ CON AV. MALECÓN, PROVINCIA SANTO DOMINGO</t>
  </si>
  <si>
    <t>16272-RECONSTRUCCIÓN CAMINO VECINAL CAÑUELO - DAJAO - ANTON SÁNCHEZ, AFECTADO POR EL HURACAN FIONA, MUNICIPIO BAYAGUANA, PROVINCIA MONTE PLATA.</t>
  </si>
  <si>
    <t>16204-RECONSTRUCCIÓN DE APROCHE AFECTADO POR LA VAGUADA DE ABRIL 2022 EN LA CARRETERA JUAN PABLO II CRUCE JUAN PABLO II - BAYAGUANA, MUNICIPIO BAYAGUANA, PROVINCIA MONTE PLATA</t>
  </si>
  <si>
    <t>16227-CONSTRUCCIÓN DEL CAMINO VECINAL GAUTIER-GUAYABAL-PALOMA TRAMO II AFECTADO POR LA VAGUADA DE ABRIL 2022, MUNICIPIO SAN PEDRO DE MACORÍS, PROVINCIA SAN PEDRO DE MACORÍS</t>
  </si>
  <si>
    <t>13928-Recuperación de la Cobertura Vegetal en Cuencas Hidrográficas de la República Dominicana.</t>
  </si>
  <si>
    <t>15013-RECONSTRUCCIÓN DEL CAMINO VECINAL MONTELLANO-LOS LIRIOS-LOS ARACENA-LOS ABANICOS, SALCEDO , PROVINCIA HERMANAS MIRABAL</t>
  </si>
  <si>
    <t>15950-RECONSTRUCCIÓN CARRETERA GUAYUBIN - LAS MATAS DE SANTA CRUZ - COPEY - PEPILLO SALCEDO, PROVINCIA MONTE CRISTI</t>
  </si>
  <si>
    <t>16269-RECONSTRUCCIÓN DEL CAMINO VECINAL RINCÓN DE MOLINILLO-LAS GARZAS, AFECTADO POR EL HURACÁN FIONA, MUNICIPIO NAGUA, PROVINCIA MARÍA TRINIDAD SÁNCHEZ</t>
  </si>
  <si>
    <t>16211-CONSTRUCCIÓN DE PUENTE BADEN TUBULAR AFECTADO POR LA VAGUADA DE ABRIL 2022, SOBRE EL RÍO JAQUEY - ACAPULCO, MUNICIPIO CONCEPCIÓN DE LA VEGA, PROVINCIA LA VEGA</t>
  </si>
  <si>
    <t>16256-RECONSTRUCCIÓN CAMINO VECINAL CUATRO CAMINOS - LAS CABIRMAS AFECTADO POR EL HURACAN FIONA, MUNICIPIO MICHES, PROVINCIA EL SEIBO</t>
  </si>
  <si>
    <t>16210-RECONSTRUCCIÓN CAMINO VECINAL EL CUEY-LAS MESETAS AFECTADO POR LA VAGUADA DE ABRIL 2022, MUNICIPIO DE SANTA CRUZ DEL SEIBO, PROVINCIA EL SEIBO</t>
  </si>
  <si>
    <t>16372-CONSTRUCCIÓN VIADUCTO Y DISTRIBUIDOR VIAL EN LA AV. REPÚBLICA DE COLOMBIA CON AV. CORONEL JUAN MARÍA LORA Y AV. PÉREZ RICART, DISTRITO NACIONAL</t>
  </si>
  <si>
    <t>16686-RECONSTRUCCIÓN PUENTE FRANCISCO DEL ROSARIO SANCHEZ (PUENTE DE LA 17) AFECTADO POR LA VAGUADA DE ABRIL 2022, PROVINCIA SANTO DOMINGO</t>
  </si>
  <si>
    <t>49-RECONSTRUCCIÓN PUENTE FRANCISCO DEL ROSARIO SANCHEZ (PUENTE DE LA 17) AFECTADO POR LA VAGUADA DE ABRIL 2022, PROVINCIA SANTO DOMINGO</t>
  </si>
  <si>
    <t>13835-CONSTRUCCIÓN DEL TRAMO III DE LA AVENIDA CIRCUNVALACIÓN SANTO DOMINGO (PROF. JUAN BOSCH)</t>
  </si>
  <si>
    <t>47-CONSTRUCCIÓN DEL TRAMO III DE LA AVENIDA CIRCUNVALACIÓN SANTO DOMINGO (PROF. JUAN BOSCH)</t>
  </si>
  <si>
    <t>16708-RECONSTRUCCIÓN DE LA INFRAESTRUCTURA VIAL URBANA DEL RESIDENCIAL ÁLAMO I, AFECTADA POR EL DISTURBIO TROPICAL NO. 22, MUNICIPIO SANTO DOMINGO OESTE, PROVINCIA SANTO DOMINGO</t>
  </si>
  <si>
    <t>16660-CONSTRUCCIÓN PUENTE EN HORMIGÓN POSTENSADO SOBRE ARROYO MANOGUAYABO EN LA AV. LOS BEISBOLISTAS, AFECTADO POR EL DISTURBIO TROPICAL NO. 22, MUNICIPIO SANTO DOMINGO OESTE, PROVINCIA SANTO DOMINGO</t>
  </si>
  <si>
    <t>40-CONSTRUCCIÓN PUENTE EN HORMIGÓN POSTENSADO SOBRE ARROYO MANOGUAYABO EN LA AV. LOS BEISBOLISTAS, AFECTADO POR EL DISTURBIO TROPICAL NO. 22, MUNICIPIO SANTO DOMINGO OESTE, PROVINCIA SANTO DOMINGO</t>
  </si>
  <si>
    <t>16441-CONSTRUCCIÓN DE 2 ALCANTARILLAS TIPO CAJÓN SIMPLE, EN ARROYOS LA VUELTA Y LA PLATA, CARRETERA SIERRA PRIETA- MAMÁ TINGÓ, AFECTADAS POR EL DISTURBIO NO. 22, MUNICIPIO PEDRO BRAND, PROVINCIA SANTO DOMINGO</t>
  </si>
  <si>
    <t>30-CONSTRUCCIÓN DE 2 ALCANTARILLAS TIPO CAJÓN SIMPLE, EN ARROYOS LA VUELTA Y LA PLATA, CARRETERA SIERRA PRIETA- MAMÁ TINGÓ, AFECTADAS POR EL DISTURBIO NO. 22, MUNICIPIO PEDRO BRAND, PROVINCIA SANTO DOMINGO</t>
  </si>
  <si>
    <t>16725-RECONSTRUCCIÓN DE LA CARRETERA LA CEIBITA - LOS MAMBRUCE, MUNICIPIO DE SANTO DOMINGO NORTE, PROVINCIA SANTO DOMINGO</t>
  </si>
  <si>
    <t>21-RECONSTRUCCIÓN DE LA CARRETERA LA CEIBITA - LOS MAMBRUCE, MUNICIPIO DE SANTO DOMINGO NORTE, PROVINCIA SANTO DOMINGO</t>
  </si>
  <si>
    <t>16414-CONSTRUCCIÓN MUROS DE GAVIONES EN MARGENES DEL ARROYO MANOGUAYABO, SECTOR EL CONTROL, AFECTADO POR EL DISTURBIO TROPICAL NO.22, MUNICIPIO SANTO DOMINGO OESTE, PROVINCIA SANTO DOMINGO</t>
  </si>
  <si>
    <t>17-CONSTRUCCIÓN MUROS DE GAVIONES EN MARGENES DEL ARROYO MANOGUAYABO, SECTOR EL CONTROL, AFECTADO POR EL DISTURBIO TROPICAL NO.22, MUNICIPIO SANTO DOMINGO OESTE, PROVINCIA SANTO DOMINGO</t>
  </si>
  <si>
    <t>16813-REPARACIÓN DEL TÚNEL EN LA AVENIDA LAS AMÉRICAS, AFECTADO POR EL DISTURBIO TROPICAL NO. 22, MUNICIPIO SANTO DOMINGO ESTE, PROVINCIA SANTO DOMINGO</t>
  </si>
  <si>
    <t>16408-CONSTRUCCIÓN MUROS DE GAVIONES EN CALLE SANTA CLARA SECTOR DE MANOGUAYABO, AFECTADO POR EL DISTURBIO TROPICAL NO 22, MUNICIPIO SANTO DOMINGO OESTE, PROVINCIA SANTO DOMINGO</t>
  </si>
  <si>
    <t>14-CONSTRUCCIÓN MUROS DE GAVIONES EN CALLE SANTA CLARA SECTOR DE MANOGUAYABO, AFECTADO POR EL DISTURBIO TROPICAL NO 22, MUNICIPIO SANTO DOMINGO OESTE, PROVINCIA SANTO DOMINGO</t>
  </si>
  <si>
    <t>16392-CONSTRUCCIÓN PROTECCIÓN DE TALUD EN LA AVENIDA BARCELÓ, AFECTADO POR EL DISTURBIO TROPICAL NO.22, MUNICIPIO SANTO DOMINGO ESTE, PROVINCIA SANTO DOMINGO</t>
  </si>
  <si>
    <t>16389-RECONSTRUCCIÓN DE ENLACE Y CONSTRUCCIÓN DE PUENTE SOBRE RIO NIZAO, CARRETERA RANCHO ARRIBA- MONTE NEGRO, AFECTADO POR EL DISTURBIO NO. 22, MUNICIPIO RANCHO ARRIBA, PROVINCIA SAN JOSÉ DE OCOA</t>
  </si>
  <si>
    <t>99-RECONSTRUCCIÓN DE ENLACE Y CONSTRUCCIÓN DE PUENTE SOBRE RIO NIZAO, CARRETERA RANCHO ARRIBA- MONTE NEGRO, AFECTADO POR EL DISTURBIO NO. 22, MUNICIPIO RANCHO ARRIBA, PROVINCIA SAN JOSÉ DE OCOA</t>
  </si>
  <si>
    <t>16585-CONSTRUCCIÓN PUENTE DE HORMIGON POSTENSADO SOBRE ARROYO LA VACA EN LA CALLE MANOLO TAVÁREZ JUSTO, AFECTADO POR EL DISTURBIO TROPICAL NO.22, MUNICIPIO SABANA LARGA, PROVINCIA SAN JOSÉ DE OCOA</t>
  </si>
  <si>
    <t>36-CONSTRUCCIÓN PUENTE DE HORMIGON POSTENSADO SOBRE ARROYO LA VACA EN LA CALLE MANOLO TAVÁREZ JUSTO, AFECTADO POR EL DISTURBIO TROPICAL NO.22, MUNICIPIO SABANA LARGA, PROVINCIA SAN JOSÉ DE OCOA</t>
  </si>
  <si>
    <t>16776-CONSTRUCCIÓN DE MUELLE MARÍTIMO, PRÓXIMO A LA AVENIDA ELISEO DEMORIZI, MUNICIPIO SABANA DE LA MAR, PROVINCIA HATO MAYOR</t>
  </si>
  <si>
    <t>10-CONSTRUCCIÓN DE MUELLE MARÍTIMO, PRÓXIMO A LA AVENIDA ELISEO DEMORIZI, MUNICIPIO SABANA DE LA MAR, PROVINCIA HATO MAYOR</t>
  </si>
  <si>
    <t>16689-CONSTRUCCIÓN DE LA CARRETERA LOS COQUITOS - EL PRADO, MUNICIPIO MONTE PLATA, PROVINCIA MONTE PLATA</t>
  </si>
  <si>
    <t>08-CONSTRUCCIÓN DE LA CARRETERA LOS COQUITOS - EL PRADO, MUNICIPIO MONTE PLATA, PROVINCIA MONTE PLATA</t>
  </si>
  <si>
    <t>16474-RECONSTRUCCIÓN DE PUENTE TIPO CAJON EN LA CARRETERA PUÑAL - ORTEGA, AFECTADA POR EL DISTURBIO TROPICAL NO.22, MUNICIPIO PUÑAL, PROVINCIA SANTIAGO</t>
  </si>
  <si>
    <t>16668-RECONSTRUCCIÓN PUENTE SOBRE RÍO LOS CACAOS, AFECTADO POR LA VAGUADA DE ABRIL 2022, MUNICIPIO LOS CACAOS, PROVINCIA SAN CRISTÓBAL</t>
  </si>
  <si>
    <t>41-RECONSTRUCCIÓN PUENTE SOBRE RÍO LOS CACAOS, AFECTADO POR LA VAGUADA DE ABRIL 2022, MUNICIPIO LOS CACAOS, PROVINCIA SAN CRISTÓBAL</t>
  </si>
  <si>
    <t>16436-REPARACIÓN DE VIVIENDAS VULNERABLES EN EL MUNICIPIO DE VILLA ALTAGRACIA, PROVINCIA SAN CRISTÓBAL</t>
  </si>
  <si>
    <t>29-REPARACIÓN DE VIVIENDAS VULNERABLES EN EL MUNICIPIO DE VILLA ALTAGRACIA, PROVINCIA SAN CRISTÓBAL</t>
  </si>
  <si>
    <t>16402-CONSTRUCCIÓN DEL PUENTE DE ALCANTARILLA DE CAJÓN SIMPLE EN ARROYO NOVILLERO, POBLADO NOVILLERO, AFECTADO POR EL DISTURBIO TROPICAL NO.22, MUNICIPIO VILLA ALTAGRACIA, PROVINCIA SAN CRISTÓBAL</t>
  </si>
  <si>
    <t>08-CONSTRUCCIÓN DEL PUENTE DE ALCANTARILLA DE CAJÓN SIMPLE EN ARROYO NOVILLERO, POBLADO NOVILLERO, AFECTADO POR EL DISTURBIO TROPICAL NO.22, MUNICIPIO VILLA ALTAGRACIA, PROVINCIA SAN CRISTÓBAL</t>
  </si>
  <si>
    <t>16782-RECONSTRUCCIÓN DE LA CARRETERA CRUCE DE LAS TERRENAS -SÁNCHEZ-BATEY HORMIGA, AFECTADA POR EL DISTURBIO TROPICAL NO.22, MUNICIPIO LAS TERRENAS, PROVINCIA SAMANÁ</t>
  </si>
  <si>
    <t>26-RECONSTRUCCIÓN DE LA CARRETERA CRUCE DE LAS TERRENAS -SÁNCHEZ-BATEY HORMIGA, AFECTADA POR EL DISTURBIO TROPICAL NO.22, MUNICIPIO LAS TERRENAS, PROVINCIA SAMANÁ</t>
  </si>
  <si>
    <t>16404-CONSTRUCCIÓN DEL PUENTE DE ALCANTARILLA DE CAJON, CAMINO VECINAL LA PLAYITA, DISTRITO MUNICIPAL ARROYO BARRIL, MUNICIPIO SANTA BÁRBARA DE SAMAMÁ, PROVINCIA SAMANÁ.</t>
  </si>
  <si>
    <t>10-CONSTRUCCIÓN DEL PUENTE DE ALCANTARILLA DE CAJON, CAMINO VECINAL LA PLAYITA, DISTRITO MUNICIPAL ARROYO BARRIL, MUNICIPIO SANTA BÁRBARA DE SAMAMÁ, PROVINCIA SAMANÁ.</t>
  </si>
  <si>
    <t>16403-CONSTRUCCIÓN DEL PUENTE DE ALCANTARILLA DE CAJON SOBRE ARROYO LOS ROBALOS, CALLE ROBALO, DISTRITO MUNICIPAL ARROYO BARRIL, MUNICIPIO SANTA BÁRBARA DE SAMAMÁ, PROVINCIA SAMANÁ.</t>
  </si>
  <si>
    <t>09-CONSTRUCCIÓN DEL PUENTE DE ALCANTARILLA DE CAJON SOBRE ARROYO LOS ROBALOS, CALLE ROBALO, DISTRITO MUNICIPAL ARROYO BARRIL, MUNICIPIO SANTA BÁRBARA DE SAMAMÁ, PROVINCIA SAMANÁ.</t>
  </si>
  <si>
    <t>16748-REPARACIÓN DEL CAMINO VECINAL SALCEDO-LAS LILAS-MONTE ADENTRO, MUNICIPIO SALCEDO, PROVINCIA HERMANAS MIRABAL</t>
  </si>
  <si>
    <t>90-REPARACIÓN DEL CAMINO VECINAL SALCEDO-LAS LILAS-MONTE ADENTRO, MUNICIPIO SALCEDO, PROVINCIA HERMANAS MIRABAL</t>
  </si>
  <si>
    <t>16790-RECONSTRUCCIÓN CAMINO VECINAL ESTERO HONDO - CRUCE TIBURCIO, MUNICIPIO VILLA ISABELA, PROVINCIA PUERTO PLATA</t>
  </si>
  <si>
    <t>93-RECONSTRUCCIÓN CAMINO VECINAL ESTERO HONDO - CRUCE TIBURCIO, MUNICIPIO VILLA ISABELA, PROVINCIA PUERTO PLATA</t>
  </si>
  <si>
    <t>16775-RECONSTRUCCIÓN CARRETERA JAMAO - SABANETA DE YASICA, PROVINCIAS ESPAILLAT Y PUERTO PLATA</t>
  </si>
  <si>
    <t>25-RECONSTRUCCIÓN CARRETERA JAMAO - SABANETA DE YASICA, PROVINCIAS ESPAILLAT Y PUERTO PLATA</t>
  </si>
  <si>
    <t>16724-RECONSTRUCCIÓN CAMINO VECINAL HATILLO PALMA- ARROYO CAÑA- LOS DERRAMADEROS, MUNICIPIO GUAYUBÍN, PROVINCIA MONTE CRISTI</t>
  </si>
  <si>
    <t>20-RECONSTRUCCIÓN CAMINO VECINAL HATILLO PALMA- ARROYO CAÑA- LOS DERRAMADEROS, MUNICIPIO GUAYUBÍN, PROVINCIA MONTE CRISTI</t>
  </si>
  <si>
    <t>16811-RECONSTRUCCIÓN DE LA CARRETERA CUTUPÚ - ARROYO HONDO - CRUCE CARRETERA RAMÓN CÁCERES, AFECTADA POR LA TORMENTA FRANKLIN, MUNICIPIO LA VEGA, PROVINCIA LA VEGA</t>
  </si>
  <si>
    <t>28-RECONSTRUCCIÓN DE LA CARRETERA CUTUPÚ - ARROYO HONDO - CRUCE CARRETERA RAMÓN CÁCERES, AFECTADA POR LA TORMENTA FRANKLIN, MUNICIPIO LA VEGA, PROVINCIA LA VEGA</t>
  </si>
  <si>
    <t>16704-CONSTRUCCIÓN DEL BADEN TUBULAR PRÓXIMO AL PUENTE LA CUCHILLA AFECTADO POR LA VAGUADA DE ABRIL 2022, EN LA COMUNIDAD DE CHAVÓN, MUNICIPIO DE GUAYMATE, PROVINCIA LA ROMANA</t>
  </si>
  <si>
    <t>89-CONSTRUCCIÓN DEL BADEN TUBULAR PRÓXIMO AL PUENTE LA CUCHILLA AFECTADO POR LA VAGUADA DE ABRIL 2022, EN LA COMUNIDAD DE CHAVÓN, MUNICIPIO DE GUAYMATE, PROVINCIA LA ROMANA</t>
  </si>
  <si>
    <t>16721-RECONSTRUCCIÓN DEL CAMINO VECINAL GUANITO-SANATE ABAJO, AFECTADO POR EL HURACÁN FIONA, MUNICIPIO SALVALEÓN DE HIGÜEY, PROVINCIA LA ALTAGRACIA</t>
  </si>
  <si>
    <t>18-RECONSTRUCCIÓN DEL CAMINO VECINAL GUANITO-SANATE ABAJO, AFECTADO POR EL HURACÁN FIONA, MUNICIPIO SALVALEÓN DE HIGÜEY, PROVINCIA LA ALTAGRACIA</t>
  </si>
  <si>
    <t>16823-RECONSTRUCCIÓN  TRAMO DE LA CARRETERA HATO MAYOR - VICENTILLO, PROVINCIA EL SEIBO</t>
  </si>
  <si>
    <t>30-RECONSTRUCCIÓN  TRAMO DE LA CARRETERA HATO MAYOR - VICENTILLO, PROVINCIA EL SEIBO</t>
  </si>
  <si>
    <t>16784-CONSTRUCCIÓN DE MUROS DE GAVIONES EN LOS MÁRGENES AGUAS ARRIBA Y AGUAS ABAJO DEL RÍO CUACÓN. AFECTADO POR EL HURACÁN FIONA, MUNICIPIO DE MICHES, PROVINCIA EL SEIBO</t>
  </si>
  <si>
    <t>27-CONSTRUCCIÓN DE MUROS DE GAVIONES EN LOS MÁRGENES AGUAS ARRIBA Y AGUAS ABAJO DEL RÍO CUACÓN. AFECTADO POR EL HURACÁN FIONA, MUNICIPIO DE MICHES, PROVINCIA EL SEIBO</t>
  </si>
  <si>
    <t>16771-RECONSTRUCCIÓN CARRETERA EL SEIBO - LAS CUCHILLAS, MUNICIPIO EL SEIBO, PROVINCIA EL SEIBO</t>
  </si>
  <si>
    <t>24-RECONSTRUCCIÓN CARRETERA EL SEIBO - LAS CUCHILLAS, MUNICIPIO EL SEIBO, PROVINCIA EL SEIBO</t>
  </si>
  <si>
    <t>16706-RECONSTRUCCIÓN DE LA CARRETERA PEDRO SÁNCHEZ-MICHES, AFECTADA POR EL HURACÁN FIONA, MUNICIPIO SANTA CRUZ DE EL SEIBO, PROVINCIA EL SEIBO</t>
  </si>
  <si>
    <t>09-RECONSTRUCCIÓN DE LA CARRETERA PEDRO SÁNCHEZ-MICHES, AFECTADA POR EL HURACÁN FIONA, MUNICIPIO SANTA CRUZ DE EL SEIBO, PROVINCIA EL SEIBO</t>
  </si>
  <si>
    <t>16501-RECONSTRUCCIÓN DE LA CARRETERA EL SEIBO - CACIQUILLO AFECTADA POR EL HURACAN FIONA, MUNICIPIO SANTA CRUZ DE EL SEIBO, PROVINCIA EL SEIBO</t>
  </si>
  <si>
    <t>03-RECONSTRUCCIÓN DE LA CARRETERA EL SEIBO - CACIQUILLO AFECTADA POR EL HURACAN FIONA, MUNICIPIO SANTA CRUZ DE EL SEIBO, PROVINCIA EL SEIBO</t>
  </si>
  <si>
    <t>16418-RECONSTRUCCIÓN DE CARRETERA LA GUAMA AFECTADA POR EL DISTURBIO TROPICAL NO.22, MUNICIPIO SAN FRANCISCO DE MACORÍS, PROVINCIA DUARTE</t>
  </si>
  <si>
    <t>16321-RECONSTRUCCIÓN DEL CAMINO VECINAL CASA DEL ALTA ABAJO-BUENA VISTA, MUNICIPIO PIMENTEL, PROVINCIA DUARTE</t>
  </si>
  <si>
    <t>87-RECONSTRUCCIÓN DEL CAMINO VECINAL CASA DEL ALTA ABAJO-BUENA VISTA, MUNICIPIO PIMENTEL, PROVINCIA DUARTE</t>
  </si>
  <si>
    <t>16826-RECONSTRUCCIÓN DE LOS PUENTES SOBRE RÍO CUABA Y ARROYO PATAO EN EL CAMINO VECINAL LA PEÑA - MAJAGUA - EL LLANO, AFECTADO POR EL DISTURBIO TROPICAL NO.22, MUNICIPIO SAN FRANCISCO DE MACORÍS, PROVINCIA DUARTE</t>
  </si>
  <si>
    <t>16416-CONSTRUCCIÓN MURO DE GAVIÓN EN LA MARGEN NORTE RÍO OCOA, AFECTADO POR EL DISTURBIO TROPICAL NO.22, MUNICIPIO LAS CHARCAS, PROVINCIA AZUA</t>
  </si>
  <si>
    <t>20-CONSTRUCCIÓN MURO DE GAVIÓN EN LA MARGEN NORTE RÍO OCOA, AFECTADO POR EL DISTURBIO TROPICAL NO.22, MUNICIPIO LAS CHARCAS, PROVINCIA AZUA</t>
  </si>
  <si>
    <t>16831-CONSTRUCCIÓN MURO DE GAVIÓN PARA PROTECCIÓN DE TALUD EN CARRETERA LA ISABELA (KM 7), AFECTADA POR EL DISTURBIO TROPICAL NO.22, DISTRITO NACIONAL</t>
  </si>
  <si>
    <t>32-CONSTRUCCIÓN MURO DE GAVIÓN PARA PROTECCIÓN DE TALUD EN CARRETERA LA ISABELA (KM 7), AFECTADA POR EL DISTURBIO TROPICAL NO.22, DISTRITO NACIONAL</t>
  </si>
  <si>
    <t>16814-REPARACIÓN DE PASO A DESNIVEL EN LA INTERSECCIÓN AVENIDA MÁXIMO GÓMEZ CON AVENIDA JOHN F. KENNEDY, AFECTADA POR EL DISTURBIO TROPICAL NO. 22, DISTRITO NACIONAL</t>
  </si>
  <si>
    <t>15-REPARACIÓN DE PASO A DESNIVEL EN LA INTERSECCIÓN AVENIDA MÁXIMO GÓMEZ CON AVENIDA JOHN F. KENNEDY, AFECTADA POR EL DISTURBIO TROPICAL NO. 22, DISTRITO NACIONAL</t>
  </si>
  <si>
    <t>16661-RECONSTRUCCIÓN DE CALLES EN LA URBANIZACION ALTOS ARROYO HONDO III, AFECTADAS POR EL DISTURBIO TROPICAL NO. 22, DISTRITO NACIONAL</t>
  </si>
  <si>
    <t>05-RECONSTRUCCIÓN DE CALLES EN LA URBANIZACION ALTOS ARROYO HONDO III, AFECTADAS POR EL DISTURBIO TROPICAL NO. 22, DISTRITO NACIONAL</t>
  </si>
  <si>
    <t>14-CONSTRUCCIÓN DE PUENTE LEVADIZO EN SUSTITUCIÓN AL FLOTANTE SOBRE EL RIO OZAMA, ENTRE AV. FRANCISCO CAAMAÑO DEÑÓ CON AV. MALECÓN, PROVINCIA SANTO DOMINGO</t>
  </si>
  <si>
    <t>13573-AMPLIACIÓN DE PLANTELES EDUCATIVOS EN LA PROVINCIA DE MONTE PLATA (FASE 3)</t>
  </si>
  <si>
    <t>51-AMPLIACIÓN DE PLANTELES EDUCATIVOS EN LA PROVINCIA DE MONTE PLATA (FASE 3)</t>
  </si>
  <si>
    <t>16366-CONSTRUCCIÓN DE 100 VIVIENDAS ECO-AMIGABLES PARA FAMILIAS EN CONDICIONES DE VULNERABILIDAD EN EL DISTRITO MUNICIPAL CHIRINO, PROVINCIA MONTE PLATA</t>
  </si>
  <si>
    <t>10-CONSTRUCCIÓN DE 100 VIVIENDAS ECO-AMIGABLES PARA FAMILIAS EN CONDICIONES DE VULNERABILIDAD EN EL DISTRITO MUNICIPAL CHIRINO, PROVINCIA MONTE PLATA</t>
  </si>
  <si>
    <t>13542-CONSTRUCCIÓN DE PLANTELES EDUCATIVOS EN LA PROVINCIA BAHORUCO (FASE 3)</t>
  </si>
  <si>
    <t>02-CONSTRUCCIÓN DE PLANTELES EDUCATIVOS EN LA PROVINCIA BAHORUCO (FASE 3)</t>
  </si>
  <si>
    <t>No Informado-</t>
  </si>
  <si>
    <t>16832-CONSTRUCCIÓN MURO DE GAVIÓN EN MARGEN NORTE DEL RÍO CAMÚ PARA PROTECCIÓN DE TALUD EN LA CARRETERA PIMENTEL - LA BIJA, AFECTADO POR EL DISTURBIO TROPICAL NO.22, MUNICIPIO COTUÍ, PROVINCIA SÁNCHEZ RAMÍREZ</t>
  </si>
  <si>
    <t>33-CONSTRUCCIÓN MURO DE GAVIÓN EN MARGEN NORTE DEL RÍO CAMÚ PARA PROTECCIÓN DE TALUD EN LA CARRETERA PIMENTEL - LA BIJA, AFECTADO POR EL DISTURBIO TROPICAL NO.22, MUNICIPIO COTUÍ, PROVINCIA SÁNCHEZ RAMÍREZ</t>
  </si>
  <si>
    <t>00-NO CLASIFICADO</t>
  </si>
  <si>
    <t>17-REPARACIÓN DE INSTALACIONES DEPORTIVAS DEL CENTRO OLÍMPICO JUAN PABLO DUARTE,DISTRITO NACIONAL.</t>
  </si>
  <si>
    <t>16785-REPARACIÓN DE INSTALACIONES DEPORTIVAS DEL CENTRO OLÍMPICO JUAN PABLO DUARTE,DISTRITO NACIONAL.</t>
  </si>
  <si>
    <t>0405 - TRIBUNAL SUPERIOR  ELECTORAL (TSE)</t>
  </si>
  <si>
    <t>12-RECONSTRUCCIÓN DEL PUENTE SOBRE EL RÍO CEVICOS, CARRETERA CEVICOS - EL PALMAR ARRIBA, AFECTADO POR EL DISTURBIO TROPICAL NO.22, MUNICIPIO CEVICOS, PROVINCIA SÁNCHEZ RAMÍREZ</t>
  </si>
  <si>
    <t>16406-RECONSTRUCCIÓN DEL PUENTE SOBRE EL RÍO CEVICOS, CARRETERA CEVICOS - EL PALMAR ARRIBA, AFECTADO POR EL DISTURBIO TROPICAL NO.22, MUNICIPIO CEVICOS, PROVINCIA SÁNCHEZ RAMÍREZ</t>
  </si>
  <si>
    <t>Ley núm. 80-24</t>
  </si>
  <si>
    <t>1.1.98-Investigación y desarrollo relacionado con la administración general</t>
  </si>
  <si>
    <t>2.9.02-Hoteles y restaurantes</t>
  </si>
  <si>
    <t>4.4-Educación</t>
  </si>
  <si>
    <t>5-INTERESES DE LA DEUDA PÚBLICA</t>
  </si>
  <si>
    <t>5.1-Intereses y comisiones de deuda pública</t>
  </si>
  <si>
    <t>5.1.01-Intereses y comisiones de deuda pública</t>
  </si>
  <si>
    <t>0-N/A</t>
  </si>
  <si>
    <t>0.0-N/A</t>
  </si>
  <si>
    <t>0.0.00-N/A</t>
  </si>
  <si>
    <t>2.1-REMUNERACIONES Y CONTRIBUCIONES</t>
  </si>
  <si>
    <t>2.2-CONTRATACIÓN DE SERVICIOS</t>
  </si>
  <si>
    <t>2.3-MATERIALES Y SUMINISTROS</t>
  </si>
  <si>
    <t>2.4-TRANSFERENCIAS CORRIENTES</t>
  </si>
  <si>
    <t>2.5-TRANSFERENCIAS DE CAPITAL</t>
  </si>
  <si>
    <t>2.6-BIENES MUEBLES, INMUEBLES E INTANGIBLES</t>
  </si>
  <si>
    <t>2.7-OBRAS</t>
  </si>
  <si>
    <t>2.9-GASTOS FINANCIEROS</t>
  </si>
  <si>
    <t>4.1-Incremento de activos financieros</t>
  </si>
  <si>
    <t>4.1.2-Incremento de activos financieros no corrientes</t>
  </si>
  <si>
    <t>4.2-Disminución de pasivos</t>
  </si>
  <si>
    <t>4.2.1-Disminución de pasivos corrientes</t>
  </si>
  <si>
    <t>01-REMODELACIÓN CLUB DEPORTIVO, SOCIAL Y CULTURAL VILLA FRANCISCA, SECTOR VILLA FRANCISCA, DISTRITO NACIONAL.</t>
  </si>
  <si>
    <t>05-CONSTRUCCIÓN EDIFICIO NUEVA SEDE CENTRAL DE LA POLICÍA NACIONAL EN EL DISTRITO NACIONAL</t>
  </si>
  <si>
    <t>16755-REMODELACIÓN CLUB DEPORTIVO EL MILLÓN YIREH, SECTOR EL MILLÓN, DISTRITO NACIONAL</t>
  </si>
  <si>
    <t>12-CONSTRUCCIÓN VIADUCTO Y DISTRIBUIDOR VIAL EN LA AV. REPÚBLICA DE COLOMBIA CON AV. CORONEL JUAN MARÍA LORA Y AV. PÉREZ RICART, DISTRITO NACIONAL</t>
  </si>
  <si>
    <t>13-CONSTRUCCIÓN MURO NOROESTE DEL PASO A DESNIVEL EN INTERSECCIÓN DE AVENIDA 27 DE FEBRERO CON AVENIDA MÁXIMO GÓMEZ, AFECTADO POR EL DISTURBIO TROPICAL NO. 22, DISTRITO NACIONAL</t>
  </si>
  <si>
    <t>16770-CONSTRUCCIÓN MURO NOROESTE DEL PASO A DESNIVEL EN INTERSECCIÓN DE AVENIDA 27 DE FEBRERO CON AVENIDA MÁXIMO GÓMEZ, AFECTADO POR EL DISTURBIO TROPICAL NO. 22, DISTRITO NACIONAL</t>
  </si>
  <si>
    <t>18-REHABILITACIÓN DE EDIFICIO PARA LA NUEVA OFICINA DEL MINISTERIO ADMINISTRATIVO DE LA PRESIDENCIA, DISTRITO NACIONAL</t>
  </si>
  <si>
    <t>19-REPARACIÓN DE 12 INSTALACIONES DEPORTIVAS DEL CENTRO OLÍMPICO JUAN PABLO DUARTE, DISTRITO NACIONAL</t>
  </si>
  <si>
    <t>16789-REPARACIÓN DE 12 INSTALACIONES DEPORTIVAS DEL CENTRO OLÍMPICO JUAN PABLO DUARTE, DISTRITO NACIONAL</t>
  </si>
  <si>
    <t>13-AMPLIACIÓN DEL PLANTEL EDUCATIVO PARA INICIAL ALTAGRACIA BENÍTEZ, MUNICIPIO AZUA, PROVINCIA AZUA.</t>
  </si>
  <si>
    <t>35-CONSTRUCCIÓN DE PUENTE BADÉN SOBRE EL RIO GUAYABAL, CARRETERA PADRE LAS CASAS - GUAYABAL, MUNICIPIO GUAYABAL, PROVINCIA AZUA</t>
  </si>
  <si>
    <t>16540-CONSTRUCCIÓN DE PUENTE BADÉN SOBRE EL RIO GUAYABAL, CARRETERA PADRE LAS CASAS - GUAYABAL, MUNICIPIO GUAYABAL, PROVINCIA AZUA</t>
  </si>
  <si>
    <t>29-CONSTRUCCIÓN DE ALCANTARILLA DE CAJÓN EN TRAMO CARRETERA VILLA JARAGUA - LAS CLAVELLINAS, AFECTADA POR LA TORMENTA FRANKLIN, MUNICIPIO VILLA JARAGUA, PROVINCIA BAHORUCO</t>
  </si>
  <si>
    <t>16810-CONSTRUCCIÓN DE ALCANTARILLA DE CAJÓN EN TRAMO CARRETERA VILLA JARAGUA - LAS CLAVELLINAS, AFECTADA POR LA TORMENTA FRANKLIN, MUNICIPIO VILLA JARAGUA, PROVINCIA BAHORUCO</t>
  </si>
  <si>
    <t>55-CONSTRUCCIÓN DEL PUENTE SOBRE EL RIO DOZO AFECTADO POR LA VAGUADA DE ABRIL 2022 EN EL TRAMO LOS GUINEOS - EL AGUACATE, MUNICIPIO NEIBA, PROVINCIA DE BAHORUCO</t>
  </si>
  <si>
    <t>16703-CONSTRUCCIÓN DEL PUENTE SOBRE EL RIO DOZO AFECTADO POR LA VAGUADA DE ABRIL 2022 EN EL TRAMO LOS GUINEOS - EL AGUACATE, MUNICIPIO NEIBA, PROVINCIA DE BAHORUCO</t>
  </si>
  <si>
    <t>56-CONSTRUCCIÓN DE PUENTE LAS TRES LUCES SOBRE LA CAÑADA RAMILLO, AFECTADO POR LA VAGUADA DE ABRIL 2022, CARRETERA NEIBA - DUVERGÉ, MUNICIPIO NEIBA, PROVINCIA BAHORUCO</t>
  </si>
  <si>
    <t>16705-CONSTRUCCIÓN DE PUENTE LAS TRES LUCES SOBRE LA CAÑADA RAMILLO, AFECTADO POR LA VAGUADA DE ABRIL 2022, CARRETERA NEIBA - DUVERGÉ, MUNICIPIO NEIBA, PROVINCIA BAHORUCO</t>
  </si>
  <si>
    <t>59-CONSTRUCCIÓN PUENTE SOBRE RÍO LOS BRAZOS AFECTADO POR LA VAGUADA DE ABRIL 2022, EN LA ENTRADA LOMA DE LOS PANZO, MUNICIPIO NEIBA, PROVINCIA BAHORUCO</t>
  </si>
  <si>
    <t>16717-CONSTRUCCIÓN PUENTE SOBRE RÍO LOS BRAZOS AFECTADO POR LA VAGUADA DE ABRIL 2022, EN LA ENTRADA LOMA DE LOS PANZO, MUNICIPIO NEIBA, PROVINCIA BAHORUCO</t>
  </si>
  <si>
    <t>99-REMODELACIÓN CLUB RECREATIVO Y CULTURAL VILLA XARAGUA, MUNICIPIO VILLA JARAGUA, PROVINCIA BAHORUCO</t>
  </si>
  <si>
    <t>16411-REMODELACIÓN CLUB RECREATIVO Y CULTURAL VILLA XARAGUA, MUNICIPIO VILLA JARAGUA, PROVINCIA BAHORUCO</t>
  </si>
  <si>
    <t>02-CONSTRUCCIÓN ACUEDUCTO Y ALCANTARILLADO, POBLADO MONTEGRANDE, PROVINCIA BARAHONA</t>
  </si>
  <si>
    <t>14619-CONSTRUCCIÓN ACUEDUCTO Y ALCANTARILLADO, POBLADO MONTEGRANDE, PROVINCIA BARAHONA</t>
  </si>
  <si>
    <t>05-CONSTRUCCIÓN INSTALACIONES PARA EL CUERPO ESPECIALIZADO DE MITIGACION A EMERGENCIAS Y DESASTRES, CEMED - CENTRO DE MITIGACION REGION ENRIQUILLO, PROVINCIA BARAHONA</t>
  </si>
  <si>
    <t>15487-CONSTRUCCIÓN INSTALACIONES PARA EL CUERPO ESPECIALIZADO DE MITIGACION A EMERGENCIAS Y DESASTRES, CEMED - CENTRO DE MITIGACION REGION ENRIQUILLO, PROVINCIA BARAHONA</t>
  </si>
  <si>
    <t>09-CONSTRUCCIÓN DE LA IGLESIA MANADA PEQUEÑA, MUNICIPIO CABRAL, PROVINCIA BARAHONA</t>
  </si>
  <si>
    <t>39-RECONSTRUCCIÓN PUENTE SOBRE CANAL LATERAL DEL YAQUÉ AFECTADO POR LA VAGUADA DE ABRIL 2022, MUNICIPIO VICENTE NOBLE, PROVINCIA DE BARAHONA</t>
  </si>
  <si>
    <t>43-CONSTRUCCIÓN DE PUENTE SOBRE EL RÍO LEMBA AFECTADO POR LA VAGUADA DE ABRIL 2022, CALLE VALENCIA MATOS, MUNICIPIO LAS SALINAS, PROVINCIA BARAHONA</t>
  </si>
  <si>
    <t>44-CONSTRUCCIÓN  DEL PUENTE SOBRE EL RÍO LEMBA AFECTADO POR LA VAGUADA DE ABRIL 2022, PERPENDICULAR A LA CALLE RESTAURACIÓN, MUNICIPIO LAS SALINAS, PROVINCIA BARAHONA</t>
  </si>
  <si>
    <t>01-CONSTRUCCIÓN DE 1 ESTANCIA INFANTIL EN LA PROVINCIA DE DAJABON</t>
  </si>
  <si>
    <t>13043-CONSTRUCCIÓN DE 1 ESTANCIA INFANTIL EN LA PROVINCIA DE DAJABON</t>
  </si>
  <si>
    <t>31-RECONSTRUCCIÓN PUENTE SOBRE EL RIO MASACRE, MUNICIPIO DAJABON, PROVINCIA DAJABON</t>
  </si>
  <si>
    <t>16444-RECONSTRUCCIÓN PUENTE SOBRE EL RIO MASACRE, MUNICIPIO DAJABON, PROVINCIA DAJABON</t>
  </si>
  <si>
    <t>69-RECONSTRUCCIÓN PUENTE SOBRE RÍO MANATÍ AFECTADO POR LA VAGUADA DE ABRIL 2022, ENTRE LOMA DE CABRERA - CAPOTILLO, PROVINCIA DAJABÓN</t>
  </si>
  <si>
    <t>16781-RECONSTRUCCIÓN PUENTE SOBRE RÍO MANATÍ AFECTADO POR LA VAGUADA DE ABRIL 2022, ENTRE LOMA DE CABRERA - CAPOTILLO, PROVINCIA DAJABÓN</t>
  </si>
  <si>
    <t>05-RECONSTRUCCIÓN DE ENLACE Y PUENTE SOBRE EL RÍO CENOVÍ, AFECTADO POR EL DISTURBIO TROPICAL NO.22, MUNICIPIO SAN FRANCISCO DE MACORÍS, PROVINCIA DUARTE.</t>
  </si>
  <si>
    <t>16399-RECONSTRUCCIÓN DE ENLACE Y PUENTE SOBRE EL RÍO CENOVÍ, AFECTADO POR EL DISTURBIO TROPICAL NO.22, MUNICIPIO SAN FRANCISCO DE MACORÍS, PROVINCIA DUARTE.</t>
  </si>
  <si>
    <t>49-CONSTRUCCIÓN PUENTE DE HORMIGÓN POSTENSADO SOBRE RÍO CUABA AFECTADO POR LA VAGUADA DE ABRIL 2022, CARRETERA SAN FELIPE ABAJO, MUNICIPIO PIMENTEL, PROVINCIA DUARTE</t>
  </si>
  <si>
    <t>60-CONSTRUCCIÓN DE PUENTE BEBEDERO SOBRE RÍO BAJO YUNA AFECTADO POR LA VAGUADA DE ABRIL 2022, MUNICIPIO ARENOSO, PROVINCIA DUARTE</t>
  </si>
  <si>
    <t>95-RECONSTRUCCIÓN DE CARRETERA LA GUAMA AFECTADA POR EL DISTURBIO TROPICAL NO.22, MUNICIPIO SAN FRANCISCO DE MACORÍS, PROVINCIA DUARTE</t>
  </si>
  <si>
    <t>95-RECONSTRUCCIÓN DEL CAMINO VECINAL EL AGUACATE - LA ZARZA, MUNICIPIO SAN FRANCISCO DE MACORÍS, PROVINCIA DUARTE</t>
  </si>
  <si>
    <t>16835-RECONSTRUCCIÓN DEL CAMINO VECINAL EL AGUACATE - LA ZARZA, MUNICIPIO SAN FRANCISCO DE MACORÍS, PROVINCIA DUARTE</t>
  </si>
  <si>
    <t>02-RECONSTRUCCIÓN  DE MURO DE GAVIÓN EN RÍO JAYA, SECTOR MIRABEL, MUNICIPIO SAN FRANCISCO DE MACORÍS, PROVINCIA DUARTE</t>
  </si>
  <si>
    <t>16120-RECONSTRUCCIÓN  DE MURO DE GAVIÓN EN RÍO JAYA, SECTOR MIRABEL, MUNICIPIO SAN FRANCISCO DE MACORÍS, PROVINCIA DUARTE</t>
  </si>
  <si>
    <t>74-RECONSTRUCCIÓN DE LOS PUENTES SOBRE RÍO CUABA Y ARROYO PATAO EN EL CAMINO VECINAL LA PEÑA - MAJAGUA - EL LLANO, AFECTADO POR EL DISTURBIO TROPICAL NO.22, MUNICIPIO SAN FRANCISCO DE MACORÍS, PROVINCIA DUARTE</t>
  </si>
  <si>
    <t>08-RECONSTRUCCIÓN CLUB DEPORTIVO Y CULTURAL GINANDIANA, MUNICIPIO EL SEIBO, PROVINCIA EL SEIBO</t>
  </si>
  <si>
    <t>16757-RECONSTRUCCIÓN CLUB DEPORTIVO Y CULTURAL GINANDIANA, MUNICIPIO EL SEIBO, PROVINCIA EL SEIBO</t>
  </si>
  <si>
    <t>53-RECONSTRUCCIÓN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</si>
  <si>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</si>
  <si>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77-CONSTRUCCIÓN DE MURO DE HORMIGÓN ARMADO PARA LA PROTECCIÓN LATERAL DEL PUENTE SOBRE EL RÍO LA YEGUADA, MUNICIPIO MICHES, PROVINCIA EL SEIBO</t>
  </si>
  <si>
    <t>16830-CONSTRUCCIÓN DE MURO DE HORMIGÓN ARMADO PARA LA PROTECCIÓN LATERAL DEL PUENTE SOBRE EL RÍO LA YEGUADA, MUNICIPIO MICHES, PROVINCIA EL SEIBO</t>
  </si>
  <si>
    <t>91-CONSTRUCCIÓN  DEL TRAMO DE CARRETERA ENLACE VIAL ESTANCIA NUEVA HASTA EL CRUCE DE CHERO MUNICIPIO MOCA, PROVINCIA ESPAILLAT</t>
  </si>
  <si>
    <t>67-RECONSTRUCCIÓN PUENTE MIXTO EN LA CARRETERA LA DESCUBIERTA - BOCA DE CACHÓN, PROVINCIA INDEPENDENCIA</t>
  </si>
  <si>
    <t>16777-RECONSTRUCCIÓN PUENTE MIXTO EN LA CARRETERA LA DESCUBIERTA - BOCA DE CACHÓN, PROVINCIA INDEPENDENCIA</t>
  </si>
  <si>
    <t>06-CONSTRUCCIÓN  INSTALACIONES PARA EL CUERPO ESPECIALIZADO DE MITIGACIÓN A EMERGENCIAS Y DESASTRES, CEMED - CENTRO DE MITIGACION HIGUAMO-YUMA, PROVINCIA LA ALTAGRACIA</t>
  </si>
  <si>
    <t>15490-CONSTRUCCIÓN  INSTALACIONES PARA EL CUERPO ESPECIALIZADO DE MITIGACIÓN A EMERGENCIAS Y DESASTRES, CEMED - CENTRO DE MITIGACION HIGUAMO-YUMA, PROVINCIA LA ALTAGRACIA</t>
  </si>
  <si>
    <t>22-CONSTRUCCIÓN  IGLESIA SAN FRANCISCO DE ASÍS, MUNICIPIO HIGÜEY, PROVINCIA LA ALTAGRACIA</t>
  </si>
  <si>
    <t>16836-CONSTRUCCIÓN  IGLESIA SAN FRANCISCO DE ASÍS, MUNICIPIO HIGÜEY, PROVINCIA LA ALTAGRACIA</t>
  </si>
  <si>
    <t>83-REPARACIÓN DEL HOGAR DE ANCIANOS DIVINA PROVIDENCIA, MUNICIPIO HIGÜEY, PROVINCIA LA ALTAGRACIA</t>
  </si>
  <si>
    <t>15211-REPARACIÓN DEL HOGAR DE ANCIANOS DIVINA PROVIDENCIA, MUNICIPIO HIGÜEY, PROVINCIA LA ALTAGRACIA</t>
  </si>
  <si>
    <t>91-RECONSTRUCCIÓN CAMINO VECINAL SANTA CLARA - MATACHALUPE - LA TRANQUERA, MUNICIPIO SALVALEON DE HIGUEY, PROVINCIA LA ALTAGRACIA</t>
  </si>
  <si>
    <t>16773-RECONSTRUCCIÓN CAMINO VECINAL SANTA CLARA - MATACHALUPE - LA TRANQUERA, MUNICIPIO SALVALEON DE HIGUEY, PROVINCIA LA ALTAGRACIA</t>
  </si>
  <si>
    <t>92-RECONSTRUCCIÓN DEL CAMINO VECINAL LA GUAZUMA, PROVINCIA LA ALTAGRACIA</t>
  </si>
  <si>
    <t>16786-RECONSTRUCCIÓN DEL CAMINO VECINAL LA GUAZUMA, PROVINCIA LA ALTAGRACIA</t>
  </si>
  <si>
    <t>03-REMODELACIÓN CLUB DEPORTIVO Y CULTURAL SAN MARTÍN DE PORRES, SECTOR PAPAGAYO, MUNICIPIO LA ROMANA, PROVINCIA LA ROMANA</t>
  </si>
  <si>
    <t>16691-REMODELACIÓN CLUB DEPORTIVO Y CULTURAL SAN MARTÍN DE PORRES, SECTOR PAPAGAYO, MUNICIPIO LA ROMANA, PROVINCIA LA ROMANA</t>
  </si>
  <si>
    <t>07-CONSTRUCCIÓN INSTALACIONES PARA EL CUERPO ESPECIALIZADO DE MITIGACION A EMERGENCIAS Y DESASTRES, CEMED - CENTRO DE MITIGACION JARABACOA, PROVINCIA LA VEGA</t>
  </si>
  <si>
    <t>15492-CONSTRUCCIÓN INSTALACIONES PARA EL CUERPO ESPECIALIZADO DE MITIGACION A EMERGENCIAS Y DESASTRES, CEMED - CENTRO DE MITIGACION JARABACOA, PROVINCIA LA VEGA</t>
  </si>
  <si>
    <t>34-CONSTRUCCIÓN DE PUENTE BADEN TUBULAR AFECTADO POR LA VAGUADA DE ABRIL 2022, SOBRE EL RÍO JAQUEY - ACAPULCO, MUNICIPIO CONCEPCIÓN DE LA VEGA, PROVINCIA LA VEGA</t>
  </si>
  <si>
    <t>63-RECONSTRUCCIÓN DEL CAMINO VECINAL RINCÓN DE MOLINILLO-LAS GARZAS, AFECTADO POR EL HURACÁN FIONA, MUNICIPIO NAGUA, PROVINCIA MARÍA TRINIDAD SÁNCHEZ</t>
  </si>
  <si>
    <t>85-RECONSTRUCCIÓN DEL CAMINO VECINAL LA CANTERA - CARAQUEÑO - PALMARITO, AFECTADO POR LA TORMENTA FRANKLIN, PROVINCIAS ESPAILLAT Y MARÍA TRINIDAD SÁNCHEZ</t>
  </si>
  <si>
    <t>16381-RECONSTRUCCIÓN DEL CAMINO VECINAL LA CANTERA - CARAQUEÑO - PALMARITO, AFECTADO POR LA TORMENTA FRANKLIN, PROVINCIAS ESPAILLAT Y MARÍA TRINIDAD SÁNCHEZ</t>
  </si>
  <si>
    <t>57-AMPLIACIÓN DEL PLANTEL EDUCATIVO PARA INICIAL RAMONA MUÑOZ DE PASCAL, MUNICIPIO CASTAÑUELAS, PROVINCIA MONTE CRISTI.</t>
  </si>
  <si>
    <t>71-RECONSTRUCCIÓN CARRETERA GUAYUBIN - LAS MATAS DE SANTA CRUZ - COPEY - PEPILLO SALCEDO, PROVINCIA MONTE CRISTI</t>
  </si>
  <si>
    <t>29-CONSTRUCCIÓN DE 3 PLANTELES ESCOLARES EN LA PROVINCIA PEDERNALES</t>
  </si>
  <si>
    <t>12543-CONSTRUCCIÓN DE 3 PLANTELES ESCOLARES EN LA PROVINCIA PEDERNALES</t>
  </si>
  <si>
    <t>50-CONSTRUCCIÓN  DE 2 ESTANCIAS INFATILES EN LA PROVINCIA DE PERAVIA (FASE 2)</t>
  </si>
  <si>
    <t>13450-CONSTRUCCIÓN  DE 2 ESTANCIAS INFATILES EN LA PROVINCIA DE PERAVIA (FASE 2)</t>
  </si>
  <si>
    <t>27-RECONSTRUCCIÓN DEL CALLEJÓN PRÓXIMO A LA CARRETERA 506-040, TRAMO PALENQUE - NIZAO, EN LA SECCIÓN DON GREGORIO AFECTADO POR LA TORMENTA FRANKLIN, MUNICIPIO NIZAO, PROVINCIA PERAVIA</t>
  </si>
  <si>
    <t>16808-RECONSTRUCCIÓN DEL CALLEJÓN PRÓXIMO A LA CARRETERA 506-040, TRAMO PALENQUE - NIZAO, EN LA SECCIÓN DON GREGORIO AFECTADO POR LA TORMENTA FRANKLIN, MUNICIPIO NIZAO, PROVINCIA PERAVIA</t>
  </si>
  <si>
    <t>04-REMODELACIÓN CLUB ATLETICO Y CULTURAL HUGO KUNHARDT, BARRIO INVI, MUNICIPIO PUERTO PLATA, PROVINCIA PUERTO PLATA</t>
  </si>
  <si>
    <t>16696-REMODELACIÓN CLUB ATLETICO Y CULTURAL HUGO KUNHARDT, BARRIO INVI, MUNICIPIO PUERTO PLATA, PROVINCIA PUERTO PLATA</t>
  </si>
  <si>
    <t>06-RECONSTRUCCIÓN  DE TRAMO CARRETERO DESDE LA ISABELA HASTA LA ZONA URBANA DEL MUNICIPIO LUPERÓN, MUNICIPIO LUPERON, PROVINCIA PUERTO PLATA.</t>
  </si>
  <si>
    <t>16744-RECONSTRUCCIÓN  DE TRAMO CARRETERO DESDE LA ISABELA HASTA LA ZONA URBANA DEL MUNICIPIO LUPERÓN, MUNICIPIO LUPERON, PROVINCIA PUERTO PLATA.</t>
  </si>
  <si>
    <t>37-CONSTRUCCIÓN PUENTE JUAN DE MINA- LAS VIEJAS- ALTAMIRA AFECTADO POR LA VAGUADA DE ABRIL 2022, MUNICIPIO ALTAMIRA, PROVINCIA PUERTO PLATA</t>
  </si>
  <si>
    <t>16589-CONSTRUCCIÓN PUENTE JUAN DE MINA- LAS VIEJAS- ALTAMIRA AFECTADO POR LA VAGUADA DE ABRIL 2022, MUNICIPIO ALTAMIRA, PROVINCIA PUERTO PLATA</t>
  </si>
  <si>
    <t>38-CONSTRUCCIÓN PUENTE GUANANICO MUNICIPIO IMBERT AFECTADO POR LA VAGUADA DE ABRIL 2022, PROVINCIA PUERTO PLATA</t>
  </si>
  <si>
    <t>16642-CONSTRUCCIÓN PUENTE GUANANICO MUNICIPIO IMBERT AFECTADO POR LA VAGUADA DE ABRIL 2022, PROVINCIA PUERTO PLATA</t>
  </si>
  <si>
    <t>53-CONSTRUCCIÓN DE PUENTE BADEN DE SABALLO - PIRAGUA, AFECTADO POR LA VAGUADA DE ABRIL 2022, MUNICIPIO IMBERT, PROVINCIA PUERTO PLATA</t>
  </si>
  <si>
    <t>16701-CONSTRUCCIÓN DE PUENTE BADEN DE SABALLO - PIRAGUA, AFECTADO POR LA VAGUADA DE ABRIL 2022, MUNICIPIO IMBERT, PROVINCIA PUERTO PLATA</t>
  </si>
  <si>
    <t>69-CONSTRUCCIÓN DE 1 ESTANCIAS INFANTILES EN LA PROVINCIA DE PUERTO PLATA (FASE 3)</t>
  </si>
  <si>
    <t>13620-CONSTRUCCIÓN DE 1 ESTANCIAS INFANTILES EN LA PROVINCIA DE PUERTO PLATA (FASE 3)</t>
  </si>
  <si>
    <t>10-RECONSTRUCCIÓN DEL CAMINO VECINAL MONTELLANO-LOS LIRIOS-LOS ARACENA-LOS ABANICOS, SALCEDO , PROVINCIA HERMANAS MIRABAL</t>
  </si>
  <si>
    <t>29-RECONSTRUCCIÓN DE TRAMO CARRETERA SANCHEZ, FRENTE A QUALA DOMINICANA,  AFECTADO POR LA TORMENTA FRANKLIN, MUNICIPIO BAJOS DE HAINA, PROVINCIA SAN CRISTÓBAL</t>
  </si>
  <si>
    <t>16380-RECONSTRUCCIÓN DE TRAMO CARRETERA SANCHEZ, FRENTE A QUALA DOMINICANA,  AFECTADO POR LA TORMENTA FRANKLIN, MUNICIPIO BAJOS DE HAINA, PROVINCIA SAN CRISTÓBAL</t>
  </si>
  <si>
    <t>16787-CONSTRUCCIÓN DE PUENTE PEATONAL Y MOTORIZADO EN EL KM 20 DE LA AUTOPISTA 6 DE NOVIEMBRE, BARRIO EL CAJUILITO, PROVINCIA SAN CRISTOBAL</t>
  </si>
  <si>
    <t>36-AMPLIACIÓN DEL PLANTEL EDUCATIVO PARA INICIAL PROF. MANUEL DE JESÚS BOCIO, MUNICIPIO EL CERCADO, PROVINCIA SAN JUAN.</t>
  </si>
  <si>
    <t>23-AMPLIACIÓN DEL PLANTEL EDUCATIVO PARA INICIAL BATEY EL JAGUAL, MUNICIPIO RAMÓN SANTANA, PROVINCIA SAN PEDRO DE MACORÍS.</t>
  </si>
  <si>
    <t>33-RECONSTRUCCIÓN PUENTE DISTRIBUIDOR DE TRÁFICO SOBRE CARRETERA FERROCARRIL, MUNICIPIO SAN PEDRO DE MACORÍS, PROVINCIA SAN PEDRO DE MACORÍS.</t>
  </si>
  <si>
    <t>16492-RECONSTRUCCIÓN PUENTE DISTRIBUIDOR DE TRÁFICO SOBRE CARRETERA FERROCARRIL, MUNICIPIO SAN PEDRO DE MACORÍS, PROVINCIA SAN PEDRO DE MACORÍS.</t>
  </si>
  <si>
    <t>54-CONSTRUCCIÓN DEL CAMINO VECINAL GAUTIER-GUAYABAL-PALOMA TRAMO II AFECTADO POR LA VAGUADA DE ABRIL 2022, MUNICIPIO SAN PEDRO DE MACORÍS, PROVINCIA SAN PEDRO DE MACORÍS</t>
  </si>
  <si>
    <t>06-RECONSTRUCCIÓN DEL PUENTE SOBRE RÍO CUAYÁ (LA MAJAGUA), AFECTADO POR LA TORMENTA TROPICAL FRANKLIN, MUNICIPIO COTUÍ, PROVINCIA SÁNCHEZ RAMÍREZ</t>
  </si>
  <si>
    <t>16400-RECONSTRUCCIÓN DEL PUENTE SOBRE RÍO CUAYÁ (LA MAJAGUA), AFECTADO POR LA TORMENTA TROPICAL FRANKLIN, MUNICIPIO COTUÍ, PROVINCIA SÁNCHEZ RAMÍREZ</t>
  </si>
  <si>
    <t>31-CONSTRUCCIÓN DE MUROS DE GAVIONES EN EL MARGEN DEL RIO CAMÚ, AFECTADO POR EL DISTURBIO TROPICAL NO.22, CARRETERA LA BIJA - PIMENTEL, MUNICIPIO VILLA LA MATA, PROVINCIA SÁNCHEZ RAMÍREZ</t>
  </si>
  <si>
    <t>16825-CONSTRUCCIÓN DE MUROS DE GAVIONES EN EL MARGEN DEL RIO CAMÚ, AFECTADO POR EL DISTURBIO TROPICAL NO.22, CARRETERA LA BIJA - PIMENTEL, MUNICIPIO VILLA LA MATA, PROVINCIA SÁNCHEZ RAMÍREZ</t>
  </si>
  <si>
    <t>32-AMPLIACIÓN DEL PLANTEL EDUCATIVO PARA INICIAL PROF. MÉLIDA GARCÍA, MUNICIPIO COTUÍ, PROVINCIA SANCHEZ RAMIREZ.</t>
  </si>
  <si>
    <t>94-RECONSTRUCCIÓN DEL CAMINO VECINAL DON MIGUEL - BABARI AFECTADO POR LA TORMENTA FRANKLIN, MUNICIPIO COTUÍ, PROVINCIA SÁNCHEZ RAMÍREZ</t>
  </si>
  <si>
    <t>16807-RECONSTRUCCIÓN DEL CAMINO VECINAL DON MIGUEL - BABARI AFECTADO POR LA TORMENTA FRANKLIN, MUNICIPIO COTUÍ, PROVINCIA SÁNCHEZ RAMÍREZ</t>
  </si>
  <si>
    <t>04-CONSTRUCCIÓN INSTALACIONES PARA EL CUERPO ESPECIALIZADO DE MITIGACION A EMERGENCIAS Y DESASTRES, CEMED - CENTRO DE MITIGACION CIBAO SUR-NORTE, PROVINCIA SANTIAGO</t>
  </si>
  <si>
    <t>15486-CONSTRUCCIÓN INSTALACIONES PARA EL CUERPO ESPECIALIZADO DE MITIGACION A EMERGENCIAS Y DESASTRES, CEMED - CENTRO DE MITIGACION CIBAO SUR-NORTE, PROVINCIA SANTIAGO</t>
  </si>
  <si>
    <t>09-REMODELACIÓN POLIDEPORTIVO JUAN PABLO SOSA VILLANUEVA, MUNICIPIO VILLA GONZÁLEZ, PROVINCIA SANTIAGO</t>
  </si>
  <si>
    <t>16766-REMODELACIÓN POLIDEPORTIVO JUAN PABLO SOSA VILLANUEVA, MUNICIPIO VILLA GONZÁLEZ, PROVINCIA SANTIAGO</t>
  </si>
  <si>
    <t>32-RECONSTRUCCIÓN DE PUENTE TIPO CAJON EN LA CARRETERA PUÑAL - ORTEGA, AFECTADA POR EL DISTURBIO TROPICAL NO.22, MUNICIPIO PUÑAL, PROVINCIA SANTIAGO</t>
  </si>
  <si>
    <t>35-AMPLIACIÓN DEL PLANTEL EDUCATIVO PARA INICIAL PROF. GRICELIS MARTÍNEZ, MUNICIPIO SANTIAGO, PROVINCIA SANTIAGO.</t>
  </si>
  <si>
    <t>66-AMPLIACIÓN DEL PLANTEL EDUCATIVO PARA INICIAL JAPÓN (HATO DEL YAQUE), MUNICIPIO SANTIAGO, PROVINCIA SANTIAGO.</t>
  </si>
  <si>
    <t>75-RECONSTRUCCIÓN DE PUENTE PEATONAL, AUTOPISTA JOAQUÍN BALAGUER, MUNICIPIO VILLA GONZÁLEZ, PROVINCIA SANTIAGO</t>
  </si>
  <si>
    <t>16829-RECONSTRUCCIÓN DE PUENTE PEATONAL, AUTOPISTA JOAQUÍN BALAGUER, MUNICIPIO VILLA GONZÁLEZ, PROVINCIA SANTIAGO</t>
  </si>
  <si>
    <t>89-CONSTRUCCIÓN SEDE DE LA JUNTA DEL DISTRITO MUNICIPAL SANTIAGO OESTE, PROVINCIA SANTIAGO</t>
  </si>
  <si>
    <t>15825-CONSTRUCCIÓN SEDE DE LA JUNTA DEL DISTRITO MUNICIPAL SANTIAGO OESTE, PROVINCIA SANTIAGO</t>
  </si>
  <si>
    <t>12-CONSTRUCCIÓN DE RELLENO SANITARIO EN EL MUNICIPIO BONAO, PROVINCIA MONSEÑOR NOUEL</t>
  </si>
  <si>
    <t>16804-CONSTRUCCIÓN DE RELLENO SANITARIO EN EL MUNICIPIO BONAO, PROVINCIA MONSEÑOR NOUEL</t>
  </si>
  <si>
    <t>60-AMPLIACIÓN DEL PLANTEL EDUCATIVO PARA INICIAL PROF. JUAN EMILIO BOSCH GAVIÑO - EMI, MUNICIPIO MAIMÓN, PROVINCIA MONSEÑOR NOUEL.</t>
  </si>
  <si>
    <t>03-CONSTRUCCIÓN DE MURO DE GAVION EN EL CAMINO VECINAL PERALVILLO-SERRALLES, MUNICIPIO PERALVILLO, PROVINCIA MONTE PLATA</t>
  </si>
  <si>
    <t>16395-CONSTRUCCIÓN DE MURO DE GAVION EN EL CAMINO VECINAL PERALVILLO-SERRALLES, MUNICIPIO PERALVILLO, PROVINCIA MONTE PLATA</t>
  </si>
  <si>
    <t>07-RECONSTRUCCIÓN DE LA CARRETERA CHIRINO HASTA LA CARRETERA BAYAGUANA - MONTE PLATA, MUNICIPIO MONTE PLATA, PROVINCIA MONTE PLATA</t>
  </si>
  <si>
    <t>11-CONSTRUCCIÓN DE PLAZA COMUNITARIA EN EL DISTRITO MUNICIPAL DE CHIRINO, PROVINCIA MONTE PLATA</t>
  </si>
  <si>
    <t>16424-CONSTRUCCIÓN DE PLAZA COMUNITARIA EN EL DISTRITO MUNICIPAL DE CHIRINO, PROVINCIA MONTE PLATA</t>
  </si>
  <si>
    <t>31-RECONSTRUCCIÓN DE APROCHE AFECTADO POR LA VAGUADA DE ABRIL 2022 EN LA CARRETERA JUAN PABLO II CRUCE JUAN PABLO II - BAYAGUANA, MUNICIPIO BAYAGUANA, PROVINCIA MONTE PLATA</t>
  </si>
  <si>
    <t>34-CONSTRUCCIÓN DE LA  ALCANTARILLA DE CAJÓN SIMPLE, ARROYO PIEDRA EN LA CARRETERA LOS BOTADOS, AFECTADOS POR LA TORMENTA FRANKLIN, MUNICIPIO YAMASÁ, PROVINCIA MONTE PLATA.</t>
  </si>
  <si>
    <t>16495-CONSTRUCCIÓN DE LA  ALCANTARILLA DE CAJÓN SIMPLE, ARROYO PIEDRA EN LA CARRETERA LOS BOTADOS, AFECTADOS POR LA TORMENTA FRANKLIN, MUNICIPIO YAMASÁ, PROVINCIA MONTE PLATA.</t>
  </si>
  <si>
    <t>51-CONSTRUCCIÓN DEL PUENTE DIONISIO, AFECTADO POR LA VAGUADA DE ABRIL 2022, MUNICIPIO PERALVILLO, PROVINCIA MONTE PLATA</t>
  </si>
  <si>
    <t>16690-CONSTRUCCIÓN DEL PUENTE DIONISIO, AFECTADO POR LA VAGUADA DE ABRIL 2022, MUNICIPIO PERALVILLO, PROVINCIA MONTE PLATA</t>
  </si>
  <si>
    <t>55-RECONSTRUCCIÓN DEL CAMINO VECINAL MANGA-DON JUAN AFECTADO POR EL HURACÁN FIONA, SECTOR DON JUAN, MUNICIPIO MONTE PLATA, PROVINCIA MONTE PLATA</t>
  </si>
  <si>
    <t>65-RECONSTRUCCIÓN CAMINO VECINAL CAÑUELO - DAJAO - ANTON SÁNCHEZ, AFECTADO POR EL HURACAN FIONA, MUNICIPIO BAYAGUANA, PROVINCIA MONTE PLATA.</t>
  </si>
  <si>
    <t>16778-RECONSTRUCCIÓN DEL PUENTE SOBRE EL RÍO SAVITA AFECTADO POR LA VAGUADA DE ABRIL 2022, UBICADO EN LA CARRETERA HACIENDA ESTRELLA - MONTE PLATA, MUNICIPIO MONTE PLATA PROVINCIA MONTE PLATA</t>
  </si>
  <si>
    <t>75-CONSTRUCCIÓN NUEVO PUENTE DE ALCANTARILLA DE CAJON POR DAÑOS VAGUADA ABRIL 2022, CARRETERA HACIENDA ESTRELLA, MUNICIPIO MONTE PLATA, PROVINCIA MONTE PLATA</t>
  </si>
  <si>
    <t>02-CONSTRUCCIÓN MUROS DE GAVIONES EN MARGEN NORTE DEL RIO NIZAO, AFECTADO POR EL DISTURBIO TROPICAL NO.22, COMUNIDAD LA ESTRECHURA, MUNICIPIO SAN JOSÉ DE OCOA, PROVINCIA SAN JOSÉ DE OCOA</t>
  </si>
  <si>
    <t>16394-CONSTRUCCIÓN MUROS DE GAVIONES EN MARGEN NORTE DEL RIO NIZAO, AFECTADO POR EL DISTURBIO TROPICAL NO.22, COMUNIDAD LA ESTRECHURA, MUNICIPIO SAN JOSÉ DE OCOA, PROVINCIA SAN JOSÉ DE OCOA</t>
  </si>
  <si>
    <t>15-CONSTRUCCIÓN MURO DE GAVIONES, ARROYO LA VACA, CARRETERA EL NARANJAL AFECTADO POR EL DISTURBIO TROPICAL 22, MUNICIPIO SABANA LARGA, PROVINCIA SAN JOSE DE OCOA</t>
  </si>
  <si>
    <t>16412-CONSTRUCCIÓN MURO DE GAVIONES, ARROYO LA VACA, CARRETERA EL NARANJAL AFECTADO POR EL DISTURBIO TROPICAL 22, MUNICIPIO SABANA LARGA, PROVINCIA SAN JOSE DE OCOA</t>
  </si>
  <si>
    <t>71-CONSTRUCCIÓN DEL PUENTE SOBRE EL RÍO BANILEJO Y RECONSTRUCCIÓN DE ENLACE EN LA CARRETERA EL PINAR - EL MEMIZO, AFECTADO POR EL DISTURBIO TROPICAL NO.22, MUNICIPIO SAN JOSÉ DE OCOA, PROVINCIA SAN JOSÉ DE OCOA</t>
  </si>
  <si>
    <t>16812-CONSTRUCCIÓN DEL PUENTE SOBRE EL RÍO BANILEJO Y RECONSTRUCCIÓN DE ENLACE EN LA CARRETERA EL PINAR - EL MEMIZO, AFECTADO POR EL DISTURBIO TROPICAL NO.22, MUNICIPIO SAN JOSÉ DE OCOA, PROVINCIA SAN JOSÉ DE OCOA</t>
  </si>
  <si>
    <t>01-CONSTRUCCIÓN PROTECCIÓN DE TALUD EN LA AVENIDA BARCELÓ, AFECTADO POR EL DISTURBIO TROPICAL NO.22, MUNICIPIO SANTO DOMINGO ESTE, PROVINCIA SANTO DOMINGO</t>
  </si>
  <si>
    <t>02-REMODELACIÓN CLUB DEPORTIVO Y CULTURAL RAMÓN MATÍAS MELLA, MUNICIPIO SANTO DOMINGO ESTE, PROVINCIA SANTO DOMINGO</t>
  </si>
  <si>
    <t>16544-REMODELACIÓN CLUB DEPORTIVO Y CULTURAL RAMÓN MATÍAS MELLA, MUNICIPIO SANTO DOMINGO ESTE, PROVINCIA SANTO DOMINGO</t>
  </si>
  <si>
    <t>03-CONSTRUCCIÓN CENTRO DE ACOPIO BIENES NACIONALES, SANTO DOMINGO NORTE</t>
  </si>
  <si>
    <t>16295-CONSTRUCCIÓN CENTRO DE ACOPIO BIENES NACIONALES, SANTO DOMINGO NORTE</t>
  </si>
  <si>
    <t>05-REMODELACIÓN CLUB DEPORTIVO Y CULTURAL LOS MINA, MUNICIPIO SANTO DOMINGO ESTE, PROVINCIA SANTO DOMINGO</t>
  </si>
  <si>
    <t>16727-REMODELACIÓN CLUB DEPORTIVO Y CULTURAL LOS MINA, MUNICIPIO SANTO DOMINGO ESTE, PROVINCIA SANTO DOMINGO</t>
  </si>
  <si>
    <t>06-CONSTRUCCIÓN CENTRO PREVENTIVO PARA MENORES EN EL DISTRITO MUNICIPAL PALMAREJO VILLA LINDA, MUNICIPIO LOS ALCARRIZOS, PROVINCIA SANTO DOMINGO</t>
  </si>
  <si>
    <t>16123-CONSTRUCCIÓN CENTRO PREVENTIVO PARA MENORES EN EL DISTRITO MUNICIPAL PALMAREJO VILLA LINDA, MUNICIPIO LOS ALCARRIZOS, PROVINCIA SANTO DOMINGO</t>
  </si>
  <si>
    <t>08-CONSTRUCCIÓN CENTRAL DE ENTRENAMIENTO E INVESTIGACION DE LA POLICIA NACIONAL (CEI-PN), MUNICIPIO PEDRO BRAND, PROVINCIA SANTO DOMINGO</t>
  </si>
  <si>
    <t>16374-CONSTRUCCIÓN CENTRAL DE ENTRENAMIENTO E INVESTIGACION DE LA POLICIA NACIONAL (CEI-PN), MUNICIPIO PEDRO BRAND, PROVINCIA SANTO DOMINGO</t>
  </si>
  <si>
    <t>23-MEJORAMIENTO DE LA CONECTIVIDAD PARA LA TRANSFORMACION DIGITAL EN LA REPUBLICA DOMINICANA</t>
  </si>
  <si>
    <t>01-GESTION  INTEGRAL DE RESIDUOS SOLIDOS EN EL VERTEDERO DE DUQUESA , PROVINCIA SANTO DOMINGO</t>
  </si>
  <si>
    <t>16580-GESTION  INTEGRAL DE RESIDUOS SOLIDOS EN EL VERTEDERO DE DUQUESA , PROVINCIA SANTO DOMINGO</t>
  </si>
  <si>
    <t>16316-ACTUALIZACIÓN DE LA ENCUESTA DE INDICADORES MÚLTIPLES POR CONGLOMERADOS EN LA REPÚBLICA DOMINICANA  (MICS-2024)</t>
  </si>
  <si>
    <t>16849-NORMALIZACIÓN DE LOS PROCESADORES LÁCTEOS DE LA REPÚBLICA DOMINICANA</t>
  </si>
  <si>
    <t>02-CONSTRUCCIÓN LABORATORIO DE CALIBRACIONES DOSIMÉTRICAS PARA LA PROTECCIÓN RADIOLÓGICA, DISTRITO NACIONAL.</t>
  </si>
  <si>
    <t>16657-CONSTRUCCIÓN LABORATORIO DE CALIBRACIONES DOSIMÉTRICAS PARA LA PROTECCIÓN RADIOLÓGICA, DISTRITO NACIONAL.</t>
  </si>
  <si>
    <t>16333-APOYO A LA IMPLEMENTACION DEL PLAN DE REFORMA Y MODERNIZACION DE LA ADMINISTRACION PUBLICA</t>
  </si>
  <si>
    <t>16587-APOYO A LA IMPLEMENTACIÓN DE LA ESTRATEGIA PARA LA PROTECCIÓN SOCIAL, INCLUSIÓN Y RESILIENCIA INTEGRADA EN LA REPUBLICA DOMINICANA</t>
  </si>
  <si>
    <t>16377-FORTALECIMIENTO DEL SISTEMA NACIONAL DE SALUD DE LA REPUBLICA DOMINICANA</t>
  </si>
  <si>
    <t>21-FORTALECIMIENTO DE LA INFRAESTRUCTURA SANITARIA DEL SISTEMA NACIONAL DE SALUD EN LA REPÚBLICA DOMINICANA</t>
  </si>
  <si>
    <t>16536-FORTALECIMIENTO DE LA INFRAESTRUCTURA SANITARIA DEL SISTEMA NACIONAL DE SALUD EN LA REPÚBLICA DOMINICANA</t>
  </si>
  <si>
    <t>14671-FORTALECIMIENTO DE LA CAPACIDAD DE RESPUESTA DEL SISTEMA PENITENCIARIO DE REPUBLICA DOMINICANA</t>
  </si>
  <si>
    <t>Presupuesto Aprobado 2025</t>
  </si>
  <si>
    <t xml:space="preserve">Incidencia positiva </t>
  </si>
  <si>
    <t>Incidencia negativa</t>
  </si>
  <si>
    <t>Devengado</t>
  </si>
  <si>
    <t>% Devengado</t>
  </si>
  <si>
    <t>3= 2/1</t>
  </si>
  <si>
    <t>Cifras preliminares</t>
  </si>
  <si>
    <t>* Fecha de imputación al 10 de enero y fecha de registro al 13 de enero de 2025. La fecha de imputación representa los gastos o ingresos en el momento de su ejecución, mientras que la fecha de registro representa el momento de su registro en el sistema, en la medida que se van regularizando los pagos.</t>
  </si>
  <si>
    <t xml:space="preserve">El presupuesto vigente corresponde al presupuesto aprobado, referente a la Ley núm. 80-24. Adicionalmente, las modificaciones también cumplen con los criterios dispuestos en el artículo 48 de la Ley Orgánica de Presupuesto para el Sector Público (Ley núm. 423-06).                                      </t>
  </si>
  <si>
    <t>Ingresos y  fuentes financieras: Dirección General de Política y Legislación Tributaria, Ministerio de Hacienda</t>
  </si>
  <si>
    <t>5= (2/PIB)</t>
  </si>
  <si>
    <t>1-SERVICIOS GENERALES</t>
  </si>
  <si>
    <t>No es inversión pública</t>
  </si>
  <si>
    <t>Si es inversión pública</t>
  </si>
  <si>
    <t>4 = (2/PIB)</t>
  </si>
  <si>
    <t>1.2.4.4 - Donaciones de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</si>
</sst>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8" formatCode="_(* #,##0.000_);_(* \(#,##0.000\);_(* &quot;-&quot;??_);_(@_)"/>
  </numFmts>
  <fonts count="7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b/>
      <sz val="10"/>
      <name val="Calibri"/>
      <family val="2"/>
      <scheme val="minor"/>
    </font>
    <font>
      <b/>
      <sz val="11"/>
      <name val="Avenir Next LT Pro"/>
      <family val="2"/>
    </font>
    <font>
      <sz val="11"/>
      <color theme="1"/>
      <name val="Avenir Next LT Pro"/>
      <family val="2"/>
    </font>
    <font>
      <sz val="11"/>
      <name val="Avenir Next LT Pro"/>
      <family val="2"/>
    </font>
    <font>
      <b/>
      <sz val="10"/>
      <color theme="0"/>
      <name val="Calibri "/>
    </font>
    <font>
      <b/>
      <sz val="10"/>
      <color theme="1"/>
      <name val="Calibri "/>
    </font>
    <font>
      <sz val="10"/>
      <color theme="1"/>
      <name val="Calibri "/>
    </font>
    <font>
      <sz val="8"/>
      <name val="Calibri"/>
      <family val="2"/>
      <scheme val="minor"/>
    </font>
    <font>
      <sz val="11"/>
      <color theme="1"/>
      <name val="Calibri"/>
      <family val="2"/>
    </font>
    <font>
      <b/>
      <i/>
      <sz val="10"/>
      <color theme="0"/>
      <name val="Calibri"/>
      <family val="2"/>
    </font>
    <font>
      <b/>
      <sz val="10"/>
      <color theme="1"/>
      <name val="Calibri"/>
      <family val="2"/>
    </font>
    <font>
      <b/>
      <sz val="11"/>
      <color theme="1"/>
      <name val="Calibri"/>
      <family val="2"/>
    </font>
    <font>
      <sz val="22"/>
      <color rgb="FF000000"/>
      <name val="Calibri"/>
      <family val="2"/>
    </font>
    <font>
      <sz val="16"/>
      <color rgb="FF000000"/>
      <name val="Calibri"/>
      <family val="2"/>
    </font>
    <font>
      <sz val="10"/>
      <color rgb="FF000000"/>
      <name val="Calibri"/>
      <family val="2"/>
    </font>
    <font>
      <b/>
      <sz val="14"/>
      <color theme="1"/>
      <name val="Calibri"/>
      <family val="2"/>
    </font>
    <font>
      <sz val="12"/>
      <color theme="1"/>
      <name val="Calibri"/>
      <family val="2"/>
    </font>
    <font>
      <b/>
      <i/>
      <sz val="10"/>
      <color rgb="FFFFFFFF"/>
      <name val="Calibri"/>
      <family val="2"/>
    </font>
    <font>
      <b/>
      <sz val="10"/>
      <color rgb="FFFFFFFF"/>
      <name val="Calibri"/>
      <family val="2"/>
    </font>
    <font>
      <b/>
      <sz val="11"/>
      <color rgb="FFFFFFFF"/>
      <name val="Calibri"/>
      <family val="2"/>
    </font>
    <font>
      <b/>
      <sz val="8"/>
      <name val="Calibri"/>
      <family val="2"/>
      <scheme val="minor"/>
    </font>
  </fonts>
  <fills count="4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
      <patternFill patternType="solid">
        <fgColor rgb="FF1F4E78"/>
        <bgColor indexed="64"/>
      </patternFill>
    </fill>
    <fill>
      <patternFill patternType="solid">
        <fgColor rgb="FFD9E1F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59999389629810485"/>
        <bgColor indexed="64"/>
      </patternFill>
    </fill>
  </fills>
  <borders count="2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style="medium">
        <color indexed="64"/>
      </left>
      <right style="medium">
        <color indexed="64"/>
      </right>
      <top style="medium">
        <color indexed="64"/>
      </top>
      <bottom style="medium">
        <color indexed="64"/>
      </bottom>
      <diagonal/>
    </border>
    <border>
      <left/>
      <right/>
      <top/>
      <bottom style="thin">
        <color theme="4" tint="0.39997558519241921"/>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s>
  <cellStyleXfs count="923">
    <xf numFmtId="0" fontId="0" fillId="0" borderId="0"/>
    <xf numFmtId="43" fontId="1" fillId="0" borderId="0" applyFont="0" applyFill="0" applyBorder="0" applyAlignment="0" applyProtection="0"/>
    <xf numFmtId="0" fontId="1" fillId="0" borderId="0"/>
    <xf numFmtId="0" fontId="10" fillId="0" borderId="0"/>
    <xf numFmtId="0" fontId="10" fillId="0" borderId="0"/>
    <xf numFmtId="0" fontId="10" fillId="0" borderId="0"/>
    <xf numFmtId="0" fontId="17" fillId="0" borderId="0"/>
    <xf numFmtId="0" fontId="10" fillId="0" borderId="0"/>
    <xf numFmtId="43" fontId="1" fillId="0" borderId="0" applyFont="0" applyFill="0" applyBorder="0" applyAlignment="0" applyProtection="0"/>
    <xf numFmtId="0" fontId="10" fillId="0" borderId="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1"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1"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1"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1"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1"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1"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6" borderId="0" applyNumberFormat="0" applyBorder="0" applyAlignment="0" applyProtection="0"/>
    <xf numFmtId="0" fontId="23" fillId="0" borderId="2">
      <protection hidden="1"/>
    </xf>
    <xf numFmtId="0" fontId="23" fillId="0" borderId="2">
      <protection hidden="1"/>
    </xf>
    <xf numFmtId="0" fontId="24" fillId="37" borderId="2" applyNumberFormat="0" applyFont="0" applyBorder="0" applyAlignment="0" applyProtection="0">
      <protection hidden="1"/>
    </xf>
    <xf numFmtId="0" fontId="24" fillId="37" borderId="2" applyNumberFormat="0" applyFont="0" applyBorder="0" applyAlignment="0" applyProtection="0">
      <protection hidden="1"/>
    </xf>
    <xf numFmtId="167" fontId="23" fillId="0" borderId="2">
      <protection hidden="1"/>
    </xf>
    <xf numFmtId="0" fontId="25" fillId="20" borderId="0" applyNumberFormat="0" applyBorder="0" applyAlignment="0" applyProtection="0"/>
    <xf numFmtId="168" fontId="26" fillId="0" borderId="3" applyBorder="0">
      <alignment horizontal="center" vertical="center"/>
    </xf>
    <xf numFmtId="0" fontId="27" fillId="0" borderId="4" applyNumberFormat="0" applyFont="0" applyProtection="0">
      <alignment wrapText="1"/>
    </xf>
    <xf numFmtId="0" fontId="28" fillId="21" borderId="0" applyNumberFormat="0" applyBorder="0" applyAlignment="0" applyProtection="0"/>
    <xf numFmtId="0" fontId="28" fillId="21" borderId="0" applyNumberFormat="0" applyBorder="0" applyAlignment="0" applyProtection="0"/>
    <xf numFmtId="0" fontId="29" fillId="37" borderId="5" applyNumberFormat="0" applyAlignment="0" applyProtection="0"/>
    <xf numFmtId="0" fontId="29" fillId="37" borderId="5" applyNumberFormat="0" applyAlignment="0" applyProtection="0"/>
    <xf numFmtId="0" fontId="29" fillId="37" borderId="5" applyNumberFormat="0" applyAlignment="0" applyProtection="0"/>
    <xf numFmtId="0" fontId="30" fillId="38" borderId="6" applyNumberFormat="0" applyAlignment="0" applyProtection="0"/>
    <xf numFmtId="0" fontId="30" fillId="38" borderId="6" applyNumberFormat="0" applyAlignment="0" applyProtection="0"/>
    <xf numFmtId="0" fontId="31" fillId="0" borderId="7" applyNumberFormat="0" applyFill="0" applyAlignment="0" applyProtection="0"/>
    <xf numFmtId="0" fontId="31" fillId="0" borderId="7" applyNumberFormat="0" applyFill="0" applyAlignment="0" applyProtection="0"/>
    <xf numFmtId="0" fontId="30" fillId="38" borderId="6" applyNumberFormat="0" applyAlignment="0" applyProtection="0"/>
    <xf numFmtId="43" fontId="10"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3" fillId="24" borderId="5" applyNumberFormat="0" applyAlignment="0" applyProtection="0"/>
    <xf numFmtId="0" fontId="33" fillId="24" borderId="5" applyNumberFormat="0" applyAlignment="0" applyProtection="0"/>
    <xf numFmtId="172" fontId="33" fillId="24" borderId="5" applyNumberFormat="0" applyAlignment="0" applyProtection="0"/>
    <xf numFmtId="167"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34" fillId="0" borderId="0" applyNumberFormat="0" applyFill="0" applyBorder="0" applyAlignment="0" applyProtection="0"/>
    <xf numFmtId="0" fontId="27" fillId="0" borderId="0" applyNumberFormat="0" applyFill="0" applyBorder="0" applyAlignment="0" applyProtection="0"/>
    <xf numFmtId="0" fontId="27" fillId="0" borderId="8" applyNumberFormat="0" applyProtection="0">
      <alignment wrapText="1"/>
    </xf>
    <xf numFmtId="0" fontId="28" fillId="21" borderId="0" applyNumberFormat="0" applyBorder="0" applyAlignment="0" applyProtection="0"/>
    <xf numFmtId="0" fontId="35" fillId="0" borderId="9" applyNumberFormat="0" applyProtection="0">
      <alignment wrapText="1"/>
    </xf>
    <xf numFmtId="0" fontId="36" fillId="0" borderId="10" applyNumberFormat="0" applyFill="0" applyAlignment="0" applyProtection="0"/>
    <xf numFmtId="0" fontId="37" fillId="0" borderId="11" applyNumberFormat="0" applyFill="0" applyAlignment="0" applyProtection="0"/>
    <xf numFmtId="0" fontId="32" fillId="0" borderId="12" applyNumberFormat="0" applyFill="0" applyAlignment="0" applyProtection="0"/>
    <xf numFmtId="0" fontId="32"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5" fillId="20" borderId="0" applyNumberFormat="0" applyBorder="0" applyAlignment="0" applyProtection="0"/>
    <xf numFmtId="0" fontId="25" fillId="20" borderId="0" applyNumberFormat="0" applyBorder="0" applyAlignment="0" applyProtection="0"/>
    <xf numFmtId="0" fontId="33" fillId="24" borderId="5" applyNumberFormat="0" applyAlignment="0" applyProtection="0"/>
    <xf numFmtId="0" fontId="31" fillId="0" borderId="7" applyNumberFormat="0" applyFill="0" applyAlignment="0" applyProtection="0"/>
    <xf numFmtId="0" fontId="39" fillId="0" borderId="2">
      <alignment horizontal="left"/>
      <protection locked="0"/>
    </xf>
    <xf numFmtId="0" fontId="39" fillId="0" borderId="2">
      <alignment horizontal="left"/>
      <protection locked="0"/>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0" fillId="39" borderId="0" applyNumberFormat="0" applyBorder="0" applyAlignment="0" applyProtection="0"/>
    <xf numFmtId="0" fontId="40" fillId="39" borderId="0" applyNumberFormat="0" applyBorder="0" applyAlignment="0" applyProtection="0"/>
    <xf numFmtId="0" fontId="1" fillId="0" borderId="0"/>
    <xf numFmtId="0" fontId="10" fillId="0" borderId="0"/>
    <xf numFmtId="0" fontId="1" fillId="0" borderId="0"/>
    <xf numFmtId="0" fontId="1" fillId="0" borderId="0"/>
    <xf numFmtId="0" fontId="21" fillId="0" borderId="0"/>
    <xf numFmtId="0" fontId="21" fillId="0" borderId="0"/>
    <xf numFmtId="0" fontId="1" fillId="0" borderId="0"/>
    <xf numFmtId="167" fontId="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21" fillId="0" borderId="0"/>
    <xf numFmtId="0" fontId="21" fillId="0" borderId="0"/>
    <xf numFmtId="0" fontId="10" fillId="0" borderId="0"/>
    <xf numFmtId="0" fontId="10" fillId="0" borderId="0"/>
    <xf numFmtId="0" fontId="10" fillId="0" borderId="0"/>
    <xf numFmtId="0" fontId="41" fillId="0" borderId="0"/>
    <xf numFmtId="167"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20" fillId="0" borderId="0">
      <alignment vertical="top"/>
    </xf>
    <xf numFmtId="0" fontId="20" fillId="0" borderId="0">
      <alignment vertical="top"/>
    </xf>
    <xf numFmtId="0" fontId="10" fillId="0" borderId="0"/>
    <xf numFmtId="0" fontId="10" fillId="0" borderId="0"/>
    <xf numFmtId="0" fontId="10" fillId="0" borderId="0"/>
    <xf numFmtId="0" fontId="21" fillId="0" borderId="0"/>
    <xf numFmtId="0" fontId="21" fillId="0" borderId="0"/>
    <xf numFmtId="0" fontId="10" fillId="0" borderId="0"/>
    <xf numFmtId="0" fontId="1" fillId="0" borderId="0"/>
    <xf numFmtId="172"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2"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 fillId="0" borderId="0"/>
    <xf numFmtId="0" fontId="1" fillId="0" borderId="0"/>
    <xf numFmtId="0" fontId="1" fillId="0" borderId="0"/>
    <xf numFmtId="0" fontId="21" fillId="0" borderId="0"/>
    <xf numFmtId="0" fontId="1" fillId="0" borderId="0"/>
    <xf numFmtId="0" fontId="1" fillId="0" borderId="0"/>
    <xf numFmtId="0" fontId="21" fillId="0" borderId="0"/>
    <xf numFmtId="0" fontId="10"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21" fillId="0" borderId="0"/>
    <xf numFmtId="0" fontId="1" fillId="0" borderId="0"/>
    <xf numFmtId="0" fontId="21" fillId="0" borderId="0"/>
    <xf numFmtId="0" fontId="21" fillId="0" borderId="0"/>
    <xf numFmtId="0" fontId="21" fillId="0" borderId="0"/>
    <xf numFmtId="0" fontId="10" fillId="0" borderId="0"/>
    <xf numFmtId="167" fontId="10" fillId="0" borderId="0"/>
    <xf numFmtId="0" fontId="1" fillId="0" borderId="0"/>
    <xf numFmtId="0" fontId="21" fillId="0" borderId="0"/>
    <xf numFmtId="0" fontId="1" fillId="0" borderId="0"/>
    <xf numFmtId="0" fontId="21" fillId="0" borderId="0"/>
    <xf numFmtId="0" fontId="21" fillId="0" borderId="0"/>
    <xf numFmtId="0" fontId="1" fillId="0" borderId="0"/>
    <xf numFmtId="0" fontId="21" fillId="0" borderId="0"/>
    <xf numFmtId="0" fontId="10" fillId="0" borderId="0"/>
    <xf numFmtId="0" fontId="10" fillId="0" borderId="0"/>
    <xf numFmtId="0" fontId="21" fillId="0" borderId="0"/>
    <xf numFmtId="0" fontId="10" fillId="0" borderId="0"/>
    <xf numFmtId="0" fontId="1" fillId="0" borderId="0"/>
    <xf numFmtId="0" fontId="1" fillId="0" borderId="0"/>
    <xf numFmtId="0" fontId="21" fillId="0" borderId="0"/>
    <xf numFmtId="0" fontId="21" fillId="0" borderId="0"/>
    <xf numFmtId="0" fontId="2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21" fillId="0" borderId="0"/>
    <xf numFmtId="0" fontId="1" fillId="0" borderId="0"/>
    <xf numFmtId="0" fontId="10" fillId="0" borderId="0"/>
    <xf numFmtId="0" fontId="10" fillId="0" borderId="0"/>
    <xf numFmtId="0" fontId="10" fillId="0" borderId="0"/>
    <xf numFmtId="0" fontId="1" fillId="0" borderId="0"/>
    <xf numFmtId="0" fontId="21" fillId="0" borderId="0"/>
    <xf numFmtId="0" fontId="1" fillId="0" borderId="0"/>
    <xf numFmtId="0" fontId="1" fillId="0" borderId="0"/>
    <xf numFmtId="0" fontId="1" fillId="0" borderId="0"/>
    <xf numFmtId="167" fontId="2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1" fillId="0" borderId="0"/>
    <xf numFmtId="0" fontId="1" fillId="0" borderId="0"/>
    <xf numFmtId="167" fontId="21" fillId="0" borderId="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0" fontId="10" fillId="40" borderId="13" applyNumberFormat="0" applyFont="0" applyAlignment="0" applyProtection="0"/>
    <xf numFmtId="167" fontId="10"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0" fillId="40" borderId="13" applyNumberFormat="0" applyFont="0" applyAlignment="0" applyProtection="0"/>
    <xf numFmtId="0" fontId="43" fillId="37" borderId="14" applyNumberFormat="0" applyAlignment="0" applyProtection="0"/>
    <xf numFmtId="0" fontId="35" fillId="0" borderId="15" applyNumberFormat="0" applyProtection="0">
      <alignment wrapText="1"/>
    </xf>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4" fillId="0" borderId="2" applyNumberFormat="0" applyFill="0" applyBorder="0" applyAlignment="0" applyProtection="0">
      <protection hidden="1"/>
    </xf>
    <xf numFmtId="0" fontId="44" fillId="0" borderId="2" applyNumberFormat="0" applyFill="0" applyBorder="0" applyAlignment="0" applyProtection="0">
      <protection hidden="1"/>
    </xf>
    <xf numFmtId="0" fontId="43" fillId="37" borderId="14" applyNumberFormat="0" applyAlignment="0" applyProtection="0"/>
    <xf numFmtId="0" fontId="43" fillId="37" borderId="14" applyNumberFormat="0" applyAlignment="0" applyProtection="0"/>
    <xf numFmtId="0" fontId="45" fillId="0" borderId="0" applyNumberFormat="0" applyProtection="0">
      <alignment horizontal="left"/>
    </xf>
    <xf numFmtId="0" fontId="46" fillId="0" borderId="0" applyNumberFormat="0" applyFill="0" applyBorder="0" applyAlignment="0" applyProtection="0"/>
    <xf numFmtId="0" fontId="46"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7" fillId="0" borderId="0" applyNumberFormat="0" applyFill="0" applyBorder="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2" fillId="0" borderId="12" applyNumberFormat="0" applyFill="0" applyAlignment="0" applyProtection="0"/>
    <xf numFmtId="0" fontId="32" fillId="0" borderId="12" applyNumberFormat="0" applyFill="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48" fillId="37" borderId="2"/>
    <xf numFmtId="0" fontId="48" fillId="37" borderId="2"/>
    <xf numFmtId="0" fontId="49" fillId="0" borderId="16" applyNumberFormat="0" applyFill="0" applyAlignment="0" applyProtection="0"/>
    <xf numFmtId="0" fontId="49" fillId="0" borderId="16" applyNumberFormat="0" applyFill="0" applyAlignment="0" applyProtection="0"/>
    <xf numFmtId="172" fontId="49" fillId="0" borderId="16" applyNumberFormat="0" applyFill="0" applyAlignment="0" applyProtection="0"/>
    <xf numFmtId="172" fontId="49" fillId="0" borderId="16" applyNumberFormat="0" applyFill="0" applyAlignment="0" applyProtection="0"/>
    <xf numFmtId="0" fontId="46" fillId="0" borderId="0" applyNumberFormat="0" applyFill="0" applyBorder="0" applyAlignment="0" applyProtection="0"/>
    <xf numFmtId="0" fontId="50" fillId="0" borderId="0"/>
    <xf numFmtId="0" fontId="51" fillId="0" borderId="0"/>
    <xf numFmtId="0" fontId="52" fillId="0" borderId="0"/>
    <xf numFmtId="0" fontId="52" fillId="0" borderId="0"/>
    <xf numFmtId="39" fontId="42" fillId="0" borderId="0"/>
    <xf numFmtId="0" fontId="1" fillId="0" borderId="0"/>
    <xf numFmtId="0" fontId="10" fillId="0" borderId="0"/>
    <xf numFmtId="0" fontId="51" fillId="0" borderId="0"/>
    <xf numFmtId="0" fontId="10" fillId="0" borderId="0"/>
    <xf numFmtId="0" fontId="1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1" fillId="0" borderId="0"/>
    <xf numFmtId="0" fontId="51" fillId="0" borderId="0"/>
    <xf numFmtId="43" fontId="1" fillId="0" borderId="0" applyFont="0" applyFill="0" applyBorder="0" applyAlignment="0" applyProtection="0"/>
    <xf numFmtId="0" fontId="51" fillId="0" borderId="0"/>
    <xf numFmtId="43" fontId="1" fillId="0" borderId="0" applyFont="0" applyFill="0" applyBorder="0" applyAlignment="0" applyProtection="0"/>
    <xf numFmtId="0" fontId="51" fillId="0" borderId="0"/>
    <xf numFmtId="43" fontId="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51" fillId="0" borderId="0"/>
    <xf numFmtId="43" fontId="51" fillId="0" borderId="0" applyFont="0" applyFill="0" applyBorder="0" applyAlignment="0" applyProtection="0"/>
    <xf numFmtId="0" fontId="1" fillId="0" borderId="0"/>
    <xf numFmtId="43" fontId="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9" fontId="1" fillId="0" borderId="0" applyFont="0" applyFill="0" applyBorder="0" applyAlignment="0" applyProtection="0"/>
    <xf numFmtId="0" fontId="51" fillId="0" borderId="0"/>
    <xf numFmtId="0" fontId="51" fillId="0" borderId="0"/>
    <xf numFmtId="0" fontId="5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51" fillId="0" borderId="0"/>
    <xf numFmtId="43" fontId="10" fillId="0" borderId="0" applyFont="0" applyFill="0" applyBorder="0" applyAlignment="0" applyProtection="0"/>
  </cellStyleXfs>
  <cellXfs count="242">
    <xf numFmtId="0" fontId="0" fillId="0" borderId="0" xfId="0"/>
    <xf numFmtId="0" fontId="11"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2" fillId="2" borderId="0" xfId="0" applyFont="1" applyFill="1" applyAlignment="1">
      <alignment wrapText="1"/>
    </xf>
    <xf numFmtId="0" fontId="13" fillId="2" borderId="0" xfId="0" applyFont="1" applyFill="1"/>
    <xf numFmtId="0" fontId="4" fillId="2" borderId="0" xfId="0" applyFont="1" applyFill="1"/>
    <xf numFmtId="0" fontId="0" fillId="2" borderId="0" xfId="0" applyFill="1"/>
    <xf numFmtId="0" fontId="8" fillId="0" borderId="0" xfId="0" applyFont="1" applyAlignment="1">
      <alignment vertical="center" wrapText="1"/>
    </xf>
    <xf numFmtId="0" fontId="9" fillId="2" borderId="0" xfId="0" applyFont="1" applyFill="1" applyAlignment="1">
      <alignment horizontal="left" vertical="center" indent="2"/>
    </xf>
    <xf numFmtId="166" fontId="14"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8" fillId="0" borderId="0" xfId="0" applyFont="1" applyAlignment="1">
      <alignment vertical="center"/>
    </xf>
    <xf numFmtId="0" fontId="5" fillId="0" borderId="0" xfId="0" applyFont="1" applyAlignment="1">
      <alignment horizontal="left" indent="1"/>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6"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6"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0" fillId="0" borderId="0" xfId="1" applyNumberFormat="1" applyFont="1"/>
    <xf numFmtId="43" fontId="0" fillId="0" borderId="0" xfId="0" applyNumberFormat="1"/>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7" fillId="3" borderId="0" xfId="0" applyFont="1" applyFill="1" applyAlignment="1">
      <alignment horizontal="center" wrapText="1"/>
    </xf>
    <xf numFmtId="43" fontId="12" fillId="2" borderId="0" xfId="1" applyFont="1" applyFill="1" applyAlignment="1">
      <alignment wrapText="1"/>
    </xf>
    <xf numFmtId="43" fontId="13"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0" fontId="54" fillId="3" borderId="0" xfId="0" applyFont="1" applyFill="1" applyAlignment="1">
      <alignment wrapText="1"/>
    </xf>
    <xf numFmtId="0" fontId="55" fillId="0" borderId="0" xfId="0" applyFont="1" applyAlignment="1">
      <alignment horizontal="left"/>
    </xf>
    <xf numFmtId="165" fontId="5" fillId="0" borderId="0" xfId="1" applyNumberFormat="1" applyFont="1" applyAlignment="1"/>
    <xf numFmtId="166" fontId="54" fillId="3" borderId="0" xfId="0" applyNumberFormat="1" applyFont="1" applyFill="1" applyAlignment="1">
      <alignment wrapText="1"/>
    </xf>
    <xf numFmtId="0" fontId="54" fillId="2" borderId="0" xfId="0" applyFont="1" applyFill="1" applyAlignment="1">
      <alignment wrapText="1"/>
    </xf>
    <xf numFmtId="0" fontId="5" fillId="0" borderId="0" xfId="0" applyFont="1"/>
    <xf numFmtId="0" fontId="5" fillId="0" borderId="0" xfId="0" applyFont="1" applyAlignment="1">
      <alignment horizontal="right"/>
    </xf>
    <xf numFmtId="43" fontId="5" fillId="2" borderId="0" xfId="1" applyFont="1" applyFill="1" applyBorder="1" applyAlignment="1">
      <alignment horizontal="right" vertical="center"/>
    </xf>
    <xf numFmtId="43" fontId="11"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51" fillId="0" borderId="0" xfId="828" applyAlignment="1">
      <alignment horizontal="left" indent="1"/>
    </xf>
    <xf numFmtId="0" fontId="57" fillId="4" borderId="0" xfId="0" applyFont="1" applyFill="1" applyAlignment="1">
      <alignment horizontal="left" indent="2"/>
    </xf>
    <xf numFmtId="0" fontId="57" fillId="5" borderId="0" xfId="0" applyFont="1" applyFill="1" applyAlignment="1">
      <alignment horizontal="left" vertical="center" indent="1"/>
    </xf>
    <xf numFmtId="0" fontId="6" fillId="4" borderId="0" xfId="0" applyFont="1" applyFill="1" applyAlignment="1">
      <alignment horizontal="left" vertical="center"/>
    </xf>
    <xf numFmtId="0" fontId="0" fillId="2" borderId="17" xfId="0" applyFill="1" applyBorder="1"/>
    <xf numFmtId="165" fontId="5" fillId="0" borderId="17" xfId="1" applyNumberFormat="1" applyFont="1" applyFill="1" applyBorder="1" applyAlignment="1">
      <alignment horizontal="right" vertical="center" wrapText="1"/>
    </xf>
    <xf numFmtId="0" fontId="0" fillId="0" borderId="17" xfId="0" applyBorder="1"/>
    <xf numFmtId="165" fontId="16" fillId="3" borderId="0" xfId="1" applyNumberFormat="1" applyFont="1" applyFill="1" applyBorder="1" applyAlignment="1">
      <alignment horizontal="right" vertical="center" wrapText="1"/>
    </xf>
    <xf numFmtId="177" fontId="5" fillId="2" borderId="0" xfId="1" applyNumberFormat="1" applyFont="1" applyFill="1" applyBorder="1" applyAlignment="1">
      <alignment horizontal="right" vertical="center"/>
    </xf>
    <xf numFmtId="0" fontId="59" fillId="0" borderId="0" xfId="915" applyFont="1"/>
    <xf numFmtId="0" fontId="58" fillId="0" borderId="0" xfId="915" applyFont="1" applyAlignment="1">
      <alignment vertical="center" wrapText="1" readingOrder="1"/>
    </xf>
    <xf numFmtId="0" fontId="60" fillId="0" borderId="0" xfId="915" applyFont="1" applyAlignment="1">
      <alignment vertical="top" wrapText="1" readingOrder="1"/>
    </xf>
    <xf numFmtId="175" fontId="59" fillId="0" borderId="0" xfId="916" applyNumberFormat="1" applyFont="1"/>
    <xf numFmtId="175" fontId="59" fillId="0" borderId="0" xfId="918" applyNumberFormat="1" applyFont="1" applyBorder="1" applyAlignment="1">
      <alignment horizontal="center" vertical="center"/>
    </xf>
    <xf numFmtId="39" fontId="59" fillId="0" borderId="0" xfId="915" applyNumberFormat="1" applyFont="1"/>
    <xf numFmtId="175" fontId="59" fillId="0" borderId="0" xfId="918" applyNumberFormat="1" applyFont="1"/>
    <xf numFmtId="0" fontId="59" fillId="0" borderId="0" xfId="915" applyFont="1" applyAlignment="1">
      <alignment horizontal="center"/>
    </xf>
    <xf numFmtId="175" fontId="59" fillId="0" borderId="0" xfId="916" applyNumberFormat="1" applyFont="1" applyBorder="1"/>
    <xf numFmtId="0" fontId="1" fillId="0" borderId="0" xfId="439"/>
    <xf numFmtId="0" fontId="58" fillId="4" borderId="21" xfId="919" applyFont="1" applyFill="1" applyBorder="1"/>
    <xf numFmtId="175" fontId="0" fillId="0" borderId="0" xfId="920" applyNumberFormat="1" applyFont="1"/>
    <xf numFmtId="10" fontId="0" fillId="0" borderId="0" xfId="920" applyNumberFormat="1" applyFont="1"/>
    <xf numFmtId="0" fontId="63" fillId="0" borderId="0" xfId="919" applyFont="1" applyAlignment="1">
      <alignment horizontal="left" vertical="center" wrapText="1" indent="2"/>
    </xf>
    <xf numFmtId="175" fontId="63" fillId="0" borderId="0" xfId="920" applyNumberFormat="1" applyFont="1" applyBorder="1" applyAlignment="1">
      <alignment horizontal="center" vertical="center"/>
    </xf>
    <xf numFmtId="0" fontId="62" fillId="0" borderId="0" xfId="919" applyFont="1" applyAlignment="1">
      <alignment horizontal="left" vertical="center" wrapText="1" indent="1"/>
    </xf>
    <xf numFmtId="175" fontId="62" fillId="0" borderId="0" xfId="920" applyNumberFormat="1" applyFont="1" applyBorder="1" applyAlignment="1">
      <alignment horizontal="center" vertical="center"/>
    </xf>
    <xf numFmtId="0" fontId="62" fillId="4" borderId="0" xfId="919" applyFont="1" applyFill="1" applyAlignment="1">
      <alignment horizontal="left" vertical="center" wrapText="1"/>
    </xf>
    <xf numFmtId="175" fontId="62" fillId="4" borderId="0" xfId="920" applyNumberFormat="1" applyFont="1" applyFill="1" applyBorder="1" applyAlignment="1">
      <alignment horizontal="center" vertical="center"/>
    </xf>
    <xf numFmtId="0" fontId="6" fillId="0" borderId="0" xfId="915" applyFont="1" applyAlignment="1">
      <alignment horizontal="left" vertical="center" wrapText="1" indent="1"/>
    </xf>
    <xf numFmtId="0" fontId="5" fillId="0" borderId="0" xfId="915" applyFont="1" applyAlignment="1">
      <alignment horizontal="left" vertical="center" wrapText="1" indent="2"/>
    </xf>
    <xf numFmtId="0" fontId="5" fillId="0" borderId="0" xfId="444" applyFont="1" applyAlignment="1">
      <alignment horizontal="left" vertical="center" wrapText="1" indent="2"/>
    </xf>
    <xf numFmtId="0" fontId="6" fillId="4" borderId="0" xfId="915" applyFont="1" applyFill="1" applyAlignment="1">
      <alignment horizontal="left" vertical="center" wrapText="1"/>
    </xf>
    <xf numFmtId="0" fontId="54" fillId="3" borderId="0" xfId="915" applyFont="1" applyFill="1" applyAlignment="1">
      <alignment horizontal="left" vertical="center"/>
    </xf>
    <xf numFmtId="0" fontId="1" fillId="0" borderId="19" xfId="439" applyBorder="1"/>
    <xf numFmtId="43" fontId="1" fillId="0" borderId="0" xfId="1"/>
    <xf numFmtId="175" fontId="63" fillId="0" borderId="0" xfId="920" applyNumberFormat="1" applyFont="1" applyFill="1" applyBorder="1" applyAlignment="1">
      <alignment horizontal="center" vertical="center"/>
    </xf>
    <xf numFmtId="175" fontId="62" fillId="0" borderId="0" xfId="920" applyNumberFormat="1" applyFont="1" applyFill="1" applyBorder="1" applyAlignment="1">
      <alignment horizontal="center" vertical="center"/>
    </xf>
    <xf numFmtId="0" fontId="0" fillId="0" borderId="0" xfId="0" applyAlignment="1">
      <alignment vertical="center" wrapText="1"/>
    </xf>
    <xf numFmtId="0" fontId="61" fillId="3" borderId="0" xfId="919" applyFont="1" applyFill="1" applyAlignment="1">
      <alignment horizontal="left" vertical="center"/>
    </xf>
    <xf numFmtId="175" fontId="61" fillId="3" borderId="0" xfId="920" applyNumberFormat="1" applyFont="1" applyFill="1" applyBorder="1" applyAlignment="1">
      <alignment horizontal="center" vertical="center"/>
    </xf>
    <xf numFmtId="175" fontId="0" fillId="0" borderId="0" xfId="920" applyNumberFormat="1" applyFont="1" applyBorder="1"/>
    <xf numFmtId="165" fontId="62" fillId="4" borderId="0" xfId="1" applyNumberFormat="1" applyFont="1" applyFill="1" applyBorder="1" applyAlignment="1">
      <alignment horizontal="right" vertical="center"/>
    </xf>
    <xf numFmtId="165" fontId="63" fillId="0" borderId="0" xfId="1" applyNumberFormat="1" applyFont="1" applyFill="1" applyBorder="1" applyAlignment="1">
      <alignment horizontal="right" vertical="center"/>
    </xf>
    <xf numFmtId="165" fontId="62" fillId="0" borderId="0" xfId="1" applyNumberFormat="1" applyFont="1" applyFill="1" applyBorder="1" applyAlignment="1">
      <alignment horizontal="right" vertical="center"/>
    </xf>
    <xf numFmtId="165" fontId="61" fillId="3" borderId="0" xfId="1" applyNumberFormat="1" applyFont="1" applyFill="1" applyBorder="1" applyAlignment="1">
      <alignment horizontal="right" vertical="center"/>
    </xf>
    <xf numFmtId="175" fontId="0" fillId="0" borderId="0" xfId="788" applyNumberFormat="1" applyFont="1" applyAlignment="1">
      <alignment horizontal="center"/>
    </xf>
    <xf numFmtId="0" fontId="7" fillId="3" borderId="23" xfId="0" applyFont="1" applyFill="1" applyBorder="1" applyAlignment="1">
      <alignment horizontal="center" wrapText="1"/>
    </xf>
    <xf numFmtId="0" fontId="0" fillId="0" borderId="20" xfId="0" applyBorder="1"/>
    <xf numFmtId="175" fontId="6" fillId="4" borderId="0" xfId="788" applyNumberFormat="1" applyFont="1" applyFill="1" applyBorder="1" applyAlignment="1">
      <alignment horizontal="center" wrapText="1"/>
    </xf>
    <xf numFmtId="175" fontId="53" fillId="4" borderId="0" xfId="788" applyNumberFormat="1" applyFont="1" applyFill="1" applyAlignment="1">
      <alignment horizontal="center"/>
    </xf>
    <xf numFmtId="175" fontId="5" fillId="0" borderId="0" xfId="788" applyNumberFormat="1" applyFont="1" applyFill="1" applyBorder="1" applyAlignment="1">
      <alignment horizontal="center" wrapText="1"/>
    </xf>
    <xf numFmtId="175" fontId="56" fillId="44" borderId="18" xfId="788" applyNumberFormat="1" applyFont="1" applyFill="1" applyBorder="1" applyAlignment="1">
      <alignment horizontal="center"/>
    </xf>
    <xf numFmtId="175" fontId="53" fillId="45" borderId="0" xfId="788" applyNumberFormat="1" applyFont="1" applyFill="1" applyAlignment="1">
      <alignment horizontal="center"/>
    </xf>
    <xf numFmtId="0" fontId="61" fillId="42" borderId="26" xfId="919" applyFont="1" applyFill="1" applyBorder="1" applyAlignment="1">
      <alignment horizontal="center" vertical="center" wrapText="1"/>
    </xf>
    <xf numFmtId="0" fontId="61" fillId="42" borderId="27" xfId="919" applyFont="1" applyFill="1" applyBorder="1" applyAlignment="1">
      <alignment horizontal="center" vertical="center" wrapText="1"/>
    </xf>
    <xf numFmtId="0" fontId="53" fillId="5" borderId="0" xfId="436" applyFont="1" applyFill="1" applyAlignment="1">
      <alignment horizontal="left" vertical="center" indent="1"/>
    </xf>
    <xf numFmtId="176" fontId="56" fillId="42" borderId="0" xfId="864" applyNumberFormat="1" applyFont="1" applyFill="1"/>
    <xf numFmtId="176" fontId="53" fillId="5" borderId="0" xfId="436" applyNumberFormat="1" applyFont="1" applyFill="1" applyAlignment="1">
      <alignment horizontal="left" vertical="center" indent="1"/>
    </xf>
    <xf numFmtId="0" fontId="56" fillId="42" borderId="0" xfId="864" applyFont="1" applyFill="1" applyAlignment="1">
      <alignment horizontal="left"/>
    </xf>
    <xf numFmtId="176" fontId="53" fillId="5" borderId="0" xfId="856" applyNumberFormat="1" applyFont="1" applyFill="1"/>
    <xf numFmtId="176" fontId="15"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0" fontId="0" fillId="0" borderId="0" xfId="0" applyAlignment="1">
      <alignment horizontal="left" indent="2"/>
    </xf>
    <xf numFmtId="0" fontId="0" fillId="0" borderId="0" xfId="0" applyAlignment="1">
      <alignment horizontal="left" indent="3"/>
    </xf>
    <xf numFmtId="176" fontId="53" fillId="43" borderId="22" xfId="749" applyNumberFormat="1" applyFont="1" applyFill="1" applyBorder="1"/>
    <xf numFmtId="175" fontId="1" fillId="0" borderId="0" xfId="920" applyNumberFormat="1" applyFill="1"/>
    <xf numFmtId="0" fontId="51" fillId="0" borderId="0" xfId="749"/>
    <xf numFmtId="166" fontId="57" fillId="2"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2" borderId="0" xfId="915" applyFont="1" applyFill="1" applyAlignment="1">
      <alignment horizontal="left" vertical="center" wrapText="1" indent="1"/>
    </xf>
    <xf numFmtId="0" fontId="5" fillId="2" borderId="0" xfId="915" applyFont="1" applyFill="1" applyAlignment="1">
      <alignment horizontal="left" vertical="center" wrapText="1" indent="2"/>
    </xf>
    <xf numFmtId="0" fontId="5" fillId="2" borderId="0" xfId="444" applyFont="1" applyFill="1" applyAlignment="1">
      <alignment horizontal="left" vertical="center" wrapText="1" indent="2"/>
    </xf>
    <xf numFmtId="178" fontId="0" fillId="0" borderId="0" xfId="1" applyNumberFormat="1" applyFont="1"/>
    <xf numFmtId="165" fontId="0" fillId="2" borderId="0" xfId="1" applyNumberFormat="1" applyFont="1" applyFill="1"/>
    <xf numFmtId="43" fontId="59" fillId="0" borderId="0" xfId="1" applyFont="1"/>
    <xf numFmtId="176" fontId="0" fillId="0" borderId="0" xfId="0" applyNumberFormat="1"/>
    <xf numFmtId="0" fontId="8" fillId="0" borderId="0" xfId="0" applyFont="1" applyAlignment="1">
      <alignment horizontal="left" vertical="center" wrapText="1"/>
    </xf>
    <xf numFmtId="0" fontId="6" fillId="41" borderId="0" xfId="0" applyFont="1" applyFill="1" applyAlignment="1">
      <alignment horizontal="left" vertical="center" indent="1"/>
    </xf>
    <xf numFmtId="176" fontId="53" fillId="41" borderId="0" xfId="0" applyNumberFormat="1" applyFont="1" applyFill="1"/>
    <xf numFmtId="0" fontId="53" fillId="0" borderId="0" xfId="0" applyFont="1" applyAlignment="1">
      <alignment horizontal="left" indent="1"/>
    </xf>
    <xf numFmtId="176" fontId="53" fillId="0" borderId="0" xfId="0" applyNumberFormat="1" applyFont="1"/>
    <xf numFmtId="0" fontId="53" fillId="0" borderId="0" xfId="0" applyFont="1" applyAlignment="1">
      <alignment horizontal="left" indent="2"/>
    </xf>
    <xf numFmtId="176" fontId="16" fillId="3" borderId="0" xfId="1" applyNumberFormat="1" applyFont="1" applyFill="1" applyBorder="1" applyAlignment="1">
      <alignment horizontal="right" vertical="center" wrapText="1"/>
    </xf>
    <xf numFmtId="0" fontId="65" fillId="0" borderId="0" xfId="0" applyFont="1"/>
    <xf numFmtId="0" fontId="66" fillId="3" borderId="0" xfId="0" applyFont="1" applyFill="1" applyAlignment="1">
      <alignment horizontal="center" vertical="center"/>
    </xf>
    <xf numFmtId="0" fontId="74" fillId="3" borderId="0" xfId="0" applyFont="1" applyFill="1" applyAlignment="1">
      <alignment horizontal="center" wrapText="1"/>
    </xf>
    <xf numFmtId="0" fontId="67" fillId="4" borderId="0" xfId="0" applyFont="1" applyFill="1" applyAlignment="1">
      <alignment horizontal="left" vertical="center" indent="1"/>
    </xf>
    <xf numFmtId="176" fontId="67" fillId="4" borderId="0" xfId="1" applyNumberFormat="1" applyFont="1" applyFill="1" applyBorder="1" applyAlignment="1">
      <alignment horizontal="right" vertical="center" wrapText="1"/>
    </xf>
    <xf numFmtId="0" fontId="68" fillId="0" borderId="0" xfId="0" applyFont="1" applyAlignment="1">
      <alignment horizontal="left" indent="1"/>
    </xf>
    <xf numFmtId="176" fontId="68" fillId="0" borderId="0" xfId="0" applyNumberFormat="1" applyFont="1"/>
    <xf numFmtId="176" fontId="65" fillId="0" borderId="0" xfId="0" applyNumberFormat="1" applyFont="1"/>
    <xf numFmtId="0" fontId="65" fillId="0" borderId="0" xfId="0" applyFont="1" applyAlignment="1">
      <alignment horizontal="left" indent="2"/>
    </xf>
    <xf numFmtId="176" fontId="67" fillId="4" borderId="0" xfId="1" applyNumberFormat="1" applyFont="1" applyFill="1" applyBorder="1" applyAlignment="1">
      <alignment horizontal="right" vertical="center"/>
    </xf>
    <xf numFmtId="176" fontId="75" fillId="3" borderId="0" xfId="1" applyNumberFormat="1" applyFont="1" applyFill="1" applyBorder="1" applyAlignment="1">
      <alignment horizontal="right" vertical="center" wrapText="1"/>
    </xf>
    <xf numFmtId="0" fontId="76" fillId="3" borderId="0" xfId="0" applyFont="1" applyFill="1" applyAlignment="1">
      <alignment horizontal="left" vertical="center" wrapText="1"/>
    </xf>
    <xf numFmtId="0" fontId="53"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6" fillId="46" borderId="0" xfId="0" applyFont="1" applyFill="1" applyAlignment="1">
      <alignment horizontal="left" indent="2"/>
    </xf>
    <xf numFmtId="165" fontId="6" fillId="46" borderId="18" xfId="1" applyNumberFormat="1" applyFont="1" applyFill="1" applyBorder="1" applyAlignment="1">
      <alignment horizontal="right" vertical="center" wrapText="1"/>
    </xf>
    <xf numFmtId="165" fontId="6" fillId="46" borderId="0" xfId="1" applyNumberFormat="1" applyFont="1" applyFill="1" applyBorder="1" applyAlignment="1">
      <alignment horizontal="right" vertical="center" wrapText="1"/>
    </xf>
    <xf numFmtId="165" fontId="6" fillId="47" borderId="0" xfId="1" applyNumberFormat="1" applyFont="1" applyFill="1" applyBorder="1" applyAlignment="1">
      <alignment horizontal="right" vertical="center" wrapText="1"/>
    </xf>
    <xf numFmtId="0" fontId="6" fillId="48" borderId="0" xfId="0" applyFont="1" applyFill="1"/>
    <xf numFmtId="165" fontId="6" fillId="48" borderId="0" xfId="1" applyNumberFormat="1" applyFont="1" applyFill="1" applyBorder="1" applyAlignment="1">
      <alignment horizontal="right" vertical="center" wrapText="1"/>
    </xf>
    <xf numFmtId="166" fontId="6" fillId="48" borderId="0" xfId="1" applyNumberFormat="1" applyFont="1" applyFill="1" applyBorder="1" applyAlignment="1">
      <alignment horizontal="right" vertical="center" wrapText="1"/>
    </xf>
    <xf numFmtId="0" fontId="6" fillId="47" borderId="0" xfId="0" applyFont="1" applyFill="1" applyAlignment="1">
      <alignment horizontal="left" vertical="center" indent="1"/>
    </xf>
    <xf numFmtId="49" fontId="12" fillId="2" borderId="0" xfId="0" applyNumberFormat="1" applyFont="1" applyFill="1" applyAlignment="1">
      <alignment vertical="center"/>
    </xf>
    <xf numFmtId="0" fontId="4" fillId="2" borderId="0" xfId="749" applyFont="1" applyFill="1"/>
    <xf numFmtId="43" fontId="0" fillId="0" borderId="0" xfId="0" applyNumberFormat="1" applyAlignment="1">
      <alignment vertical="center" readingOrder="1"/>
    </xf>
    <xf numFmtId="166" fontId="12" fillId="4" borderId="21" xfId="1" applyNumberFormat="1" applyFont="1" applyFill="1" applyBorder="1" applyAlignment="1">
      <alignment horizontal="right" wrapText="1"/>
    </xf>
    <xf numFmtId="165" fontId="57" fillId="2" borderId="0" xfId="1" applyNumberFormat="1" applyFont="1" applyFill="1" applyBorder="1" applyAlignment="1">
      <alignment horizontal="right" vertical="center" indent="2"/>
    </xf>
    <xf numFmtId="165" fontId="62" fillId="4" borderId="0" xfId="1" applyNumberFormat="1" applyFont="1" applyFill="1" applyAlignment="1">
      <alignment horizontal="right" vertical="center"/>
    </xf>
    <xf numFmtId="49" fontId="12" fillId="2" borderId="0" xfId="0" applyNumberFormat="1" applyFont="1" applyFill="1" applyAlignment="1">
      <alignment horizontal="center" vertic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1" fillId="0" borderId="0" xfId="0" applyFont="1" applyAlignment="1">
      <alignment horizontal="center" vertical="center" wrapText="1" readingOrder="1"/>
    </xf>
    <xf numFmtId="49" fontId="12" fillId="0" borderId="0" xfId="0" applyNumberFormat="1" applyFont="1" applyAlignment="1">
      <alignment horizontal="center" vertical="center"/>
    </xf>
    <xf numFmtId="0" fontId="11" fillId="0" borderId="0" xfId="0" applyFont="1" applyAlignment="1">
      <alignment horizontal="center" vertical="top" wrapText="1" readingOrder="1"/>
    </xf>
    <xf numFmtId="0" fontId="12" fillId="2" borderId="0" xfId="0" applyFont="1" applyFill="1" applyAlignment="1">
      <alignment horizontal="center" wrapText="1"/>
    </xf>
    <xf numFmtId="0" fontId="3" fillId="0" borderId="0" xfId="0" applyFont="1" applyAlignment="1">
      <alignment horizontal="center" vertical="center" wrapText="1" readingOrder="1"/>
    </xf>
    <xf numFmtId="0" fontId="58" fillId="4" borderId="21" xfId="919" applyFont="1" applyFill="1" applyBorder="1" applyAlignment="1">
      <alignment vertical="center"/>
    </xf>
    <xf numFmtId="166" fontId="12" fillId="4" borderId="21" xfId="1" applyNumberFormat="1" applyFont="1" applyFill="1" applyBorder="1" applyAlignment="1">
      <alignment horizontal="right" vertical="center" wrapText="1"/>
    </xf>
    <xf numFmtId="0" fontId="14" fillId="0" borderId="0" xfId="0" applyFont="1"/>
    <xf numFmtId="0" fontId="8" fillId="0" borderId="0" xfId="0" applyFont="1" applyAlignment="1">
      <alignment wrapText="1"/>
    </xf>
    <xf numFmtId="0" fontId="8" fillId="2" borderId="0" xfId="0" applyFont="1" applyFill="1" applyAlignment="1">
      <alignment vertical="center"/>
    </xf>
    <xf numFmtId="0" fontId="8"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center" vertical="center" wrapText="1"/>
    </xf>
    <xf numFmtId="166" fontId="8" fillId="2" borderId="0" xfId="1" applyNumberFormat="1" applyFont="1" applyFill="1" applyBorder="1" applyAlignment="1">
      <alignment horizontal="center" vertical="center" wrapText="1"/>
    </xf>
    <xf numFmtId="0" fontId="14" fillId="2" borderId="0" xfId="0" applyFont="1" applyFill="1"/>
    <xf numFmtId="0" fontId="77" fillId="0" borderId="0" xfId="2" applyFont="1" applyAlignment="1">
      <alignment horizontal="left" vertical="center" wrapText="1"/>
    </xf>
    <xf numFmtId="176" fontId="53" fillId="43" borderId="0" xfId="749" applyNumberFormat="1" applyFont="1" applyFill="1"/>
    <xf numFmtId="0" fontId="15" fillId="42" borderId="0" xfId="915" applyFont="1" applyFill="1" applyAlignment="1">
      <alignment horizontal="center" vertical="center" wrapText="1"/>
    </xf>
    <xf numFmtId="0" fontId="0" fillId="0" borderId="0" xfId="0" applyAlignment="1">
      <alignment horizontal="left" indent="1"/>
    </xf>
    <xf numFmtId="0" fontId="5" fillId="2" borderId="0" xfId="0" applyFont="1" applyFill="1" applyAlignment="1">
      <alignment horizontal="left" wrapText="1" indent="2"/>
    </xf>
    <xf numFmtId="175" fontId="0" fillId="0" borderId="0" xfId="788" applyNumberFormat="1" applyFont="1"/>
    <xf numFmtId="175" fontId="54" fillId="3" borderId="0" xfId="788" applyNumberFormat="1" applyFont="1" applyFill="1" applyAlignment="1">
      <alignment horizontal="center" wrapText="1"/>
    </xf>
    <xf numFmtId="175" fontId="54" fillId="2" borderId="0" xfId="788" applyNumberFormat="1" applyFont="1" applyFill="1" applyAlignment="1">
      <alignment horizontal="center" wrapText="1"/>
    </xf>
    <xf numFmtId="175" fontId="6" fillId="4" borderId="0" xfId="788" applyNumberFormat="1" applyFont="1" applyFill="1" applyBorder="1" applyAlignment="1">
      <alignment horizontal="center" vertical="center" wrapText="1"/>
    </xf>
    <xf numFmtId="175" fontId="5" fillId="0" borderId="0" xfId="788" applyNumberFormat="1" applyFont="1" applyAlignment="1">
      <alignment horizontal="center"/>
    </xf>
    <xf numFmtId="0" fontId="8" fillId="0" borderId="0" xfId="0" applyFont="1" applyAlignment="1">
      <alignment horizontal="left" vertical="center" wrapText="1"/>
    </xf>
    <xf numFmtId="0" fontId="8" fillId="0" borderId="0" xfId="0" applyFont="1" applyAlignment="1">
      <alignment horizontal="left" wrapText="1"/>
    </xf>
    <xf numFmtId="0" fontId="4" fillId="2" borderId="0" xfId="0" applyFont="1" applyFill="1" applyAlignment="1">
      <alignment horizontal="center" vertical="center"/>
    </xf>
    <xf numFmtId="0" fontId="8" fillId="0" borderId="0" xfId="0" applyFont="1" applyAlignment="1">
      <alignment horizontal="left" vertical="top"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0" xfId="0" applyFont="1" applyFill="1" applyBorder="1" applyAlignment="1">
      <alignment horizontal="center" vertical="center" wrapText="1"/>
    </xf>
    <xf numFmtId="49" fontId="12" fillId="2" borderId="0" xfId="0" applyNumberFormat="1" applyFont="1" applyFill="1" applyAlignment="1">
      <alignment horizontal="center" vertic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1" fillId="0" borderId="0" xfId="0" applyFont="1" applyAlignment="1">
      <alignment horizontal="center" vertical="center" wrapText="1" readingOrder="1"/>
    </xf>
    <xf numFmtId="0" fontId="12" fillId="2" borderId="0" xfId="0" applyFont="1" applyFill="1" applyAlignment="1">
      <alignment horizontal="center" vertical="center" wrapText="1"/>
    </xf>
    <xf numFmtId="0" fontId="15" fillId="3" borderId="0" xfId="0" applyFont="1" applyFill="1" applyAlignment="1">
      <alignment horizontal="center" vertical="center"/>
    </xf>
    <xf numFmtId="0" fontId="4" fillId="2" borderId="0" xfId="0" applyFont="1" applyFill="1" applyAlignment="1">
      <alignment horizontal="center"/>
    </xf>
    <xf numFmtId="49" fontId="12" fillId="0" borderId="0" xfId="0" applyNumberFormat="1" applyFont="1" applyAlignment="1">
      <alignment horizontal="center" vertical="center"/>
    </xf>
    <xf numFmtId="0" fontId="15" fillId="3" borderId="0" xfId="0" applyFont="1" applyFill="1" applyAlignment="1">
      <alignment horizontal="center" vertical="center" wrapText="1"/>
    </xf>
    <xf numFmtId="0" fontId="11" fillId="0" borderId="0" xfId="0" applyFont="1" applyAlignment="1">
      <alignment horizontal="center" vertical="top" wrapText="1" readingOrder="1"/>
    </xf>
    <xf numFmtId="0" fontId="12" fillId="2" borderId="0" xfId="0" applyFont="1" applyFill="1" applyAlignment="1">
      <alignment horizontal="center"/>
    </xf>
    <xf numFmtId="0" fontId="12" fillId="2" borderId="0" xfId="0" applyFont="1" applyFill="1" applyAlignment="1">
      <alignment horizontal="center" wrapText="1"/>
    </xf>
    <xf numFmtId="0" fontId="8" fillId="0" borderId="0" xfId="0" applyFont="1" applyAlignment="1">
      <alignment horizontal="center" wrapText="1"/>
    </xf>
    <xf numFmtId="0" fontId="15" fillId="42" borderId="0" xfId="915" applyFont="1" applyFill="1" applyAlignment="1">
      <alignment horizontal="center" vertical="center" wrapText="1"/>
    </xf>
    <xf numFmtId="0" fontId="3" fillId="0" borderId="0" xfId="0" applyFont="1" applyAlignment="1">
      <alignment horizontal="center" vertical="center" wrapText="1" readingOrder="1"/>
    </xf>
    <xf numFmtId="0" fontId="61" fillId="42" borderId="26" xfId="919" applyFont="1" applyFill="1" applyBorder="1" applyAlignment="1">
      <alignment horizontal="center" vertical="center" wrapText="1"/>
    </xf>
    <xf numFmtId="0" fontId="61" fillId="42" borderId="0" xfId="439" applyFont="1" applyFill="1" applyAlignment="1">
      <alignment horizontal="center" vertical="center"/>
    </xf>
    <xf numFmtId="0" fontId="61" fillId="42" borderId="28" xfId="919" applyFont="1" applyFill="1" applyBorder="1" applyAlignment="1">
      <alignment horizontal="center" vertical="center" wrapText="1"/>
    </xf>
    <xf numFmtId="49" fontId="72" fillId="2" borderId="0" xfId="0" applyNumberFormat="1" applyFont="1" applyFill="1" applyAlignment="1">
      <alignment horizontal="center" vertical="center"/>
    </xf>
    <xf numFmtId="0" fontId="66" fillId="3" borderId="0" xfId="0" applyFont="1" applyFill="1" applyAlignment="1">
      <alignment horizontal="center" vertical="center"/>
    </xf>
    <xf numFmtId="0" fontId="73" fillId="2" borderId="0" xfId="0" applyFont="1" applyFill="1" applyAlignment="1">
      <alignment horizontal="center"/>
    </xf>
    <xf numFmtId="0" fontId="72" fillId="2" borderId="0" xfId="0" applyFont="1" applyFill="1" applyAlignment="1">
      <alignment horizontal="center" wrapText="1"/>
    </xf>
    <xf numFmtId="0" fontId="69" fillId="0" borderId="0" xfId="0" applyFont="1" applyAlignment="1">
      <alignment horizontal="center" vertical="center" wrapText="1" readingOrder="1"/>
    </xf>
    <xf numFmtId="0" fontId="70" fillId="0" borderId="0" xfId="0" applyFont="1" applyAlignment="1">
      <alignment horizontal="center" vertical="top" wrapText="1" readingOrder="1"/>
    </xf>
    <xf numFmtId="0" fontId="71" fillId="0" borderId="0" xfId="0" applyFont="1" applyAlignment="1">
      <alignment horizontal="center" vertical="top" wrapText="1" readingOrder="1"/>
    </xf>
    <xf numFmtId="0" fontId="72" fillId="2" borderId="0" xfId="0" applyFont="1" applyFill="1" applyAlignment="1">
      <alignment horizontal="center"/>
    </xf>
    <xf numFmtId="0" fontId="77" fillId="0" borderId="0" xfId="2" applyFont="1" applyAlignment="1">
      <alignment horizontal="left" vertical="center" wrapText="1"/>
    </xf>
    <xf numFmtId="176" fontId="15" fillId="3" borderId="0" xfId="856" applyNumberFormat="1" applyFont="1" applyFill="1" applyAlignment="1">
      <alignment horizontal="center" vertical="center"/>
    </xf>
    <xf numFmtId="49" fontId="12" fillId="2" borderId="0" xfId="749" applyNumberFormat="1" applyFont="1" applyFill="1" applyAlignment="1">
      <alignment horizontal="center" vertical="center"/>
    </xf>
    <xf numFmtId="0" fontId="2" fillId="0" borderId="0" xfId="749" applyFont="1" applyAlignment="1">
      <alignment horizontal="center" vertical="center" wrapText="1" readingOrder="1"/>
    </xf>
    <xf numFmtId="0" fontId="3" fillId="0" borderId="0" xfId="749" applyFont="1" applyAlignment="1">
      <alignment horizontal="center" vertical="top" wrapText="1" readingOrder="1"/>
    </xf>
    <xf numFmtId="0" fontId="11" fillId="0" borderId="0" xfId="749" applyFont="1" applyAlignment="1">
      <alignment horizontal="center" vertical="top" wrapText="1" readingOrder="1"/>
    </xf>
    <xf numFmtId="0" fontId="12" fillId="2" borderId="0" xfId="749" applyFont="1" applyFill="1" applyAlignment="1">
      <alignment horizontal="center" wrapText="1"/>
    </xf>
    <xf numFmtId="0" fontId="12" fillId="2" borderId="0" xfId="749" applyFont="1" applyFill="1" applyAlignment="1">
      <alignment horizontal="center"/>
    </xf>
    <xf numFmtId="0" fontId="4" fillId="2" borderId="0" xfId="749" applyFont="1" applyFill="1" applyAlignment="1">
      <alignment horizontal="center"/>
    </xf>
    <xf numFmtId="176" fontId="15" fillId="3" borderId="0" xfId="436" applyNumberFormat="1" applyFont="1" applyFill="1" applyAlignment="1">
      <alignment horizontal="center" vertical="center"/>
    </xf>
  </cellXfs>
  <cellStyles count="92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3 2 2" xfId="922" xr:uid="{D2550668-CD1F-4209-8277-6F7A14F8E608}"/>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20" xfId="921" xr:uid="{1891C2CC-D7B9-4871-9525-9877476921FE}"/>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colors>
    <mruColors>
      <color rgb="FFD9E1F2"/>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externalLink" Target="externalLinks/externalLink161.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81" Type="http://schemas.openxmlformats.org/officeDocument/2006/relationships/customXml" Target="../customXml/item1.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externalLink" Target="externalLinks/externalLink162.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5" Type="http://schemas.openxmlformats.org/officeDocument/2006/relationships/externalLink" Target="externalLinks/externalLink66.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61" Type="http://schemas.openxmlformats.org/officeDocument/2006/relationships/externalLink" Target="externalLinks/externalLink152.xml"/><Relationship Id="rId182" Type="http://schemas.openxmlformats.org/officeDocument/2006/relationships/customXml" Target="../customXml/item2.xml"/><Relationship Id="rId6" Type="http://schemas.openxmlformats.org/officeDocument/2006/relationships/worksheet" Target="worksheets/sheet6.xml"/><Relationship Id="rId23" Type="http://schemas.openxmlformats.org/officeDocument/2006/relationships/externalLink" Target="externalLinks/externalLink14.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connections" Target="connections.xml"/><Relationship Id="rId172" Type="http://schemas.openxmlformats.org/officeDocument/2006/relationships/externalLink" Target="externalLinks/externalLink163.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styles" Target="styles.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sharedStrings" Target="sharedStrings.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alcChain" Target="calcChain.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75" Type="http://schemas.openxmlformats.org/officeDocument/2006/relationships/externalLink" Target="externalLinks/externalLink166.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6" Type="http://schemas.openxmlformats.org/officeDocument/2006/relationships/theme" Target="theme/theme1.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 Id="rId70" Type="http://schemas.openxmlformats.org/officeDocument/2006/relationships/externalLink" Target="externalLinks/externalLink61.xml"/><Relationship Id="rId91" Type="http://schemas.openxmlformats.org/officeDocument/2006/relationships/externalLink" Target="externalLinks/externalLink82.xml"/><Relationship Id="rId145" Type="http://schemas.openxmlformats.org/officeDocument/2006/relationships/externalLink" Target="externalLinks/externalLink136.xml"/><Relationship Id="rId166" Type="http://schemas.openxmlformats.org/officeDocument/2006/relationships/externalLink" Target="externalLinks/externalLink157.xml"/><Relationship Id="rId1" Type="http://schemas.openxmlformats.org/officeDocument/2006/relationships/worksheet" Target="worksheets/sheet1.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6</xdr:col>
      <xdr:colOff>419100</xdr:colOff>
      <xdr:row>2</xdr:row>
      <xdr:rowOff>226605</xdr:rowOff>
    </xdr:from>
    <xdr:to>
      <xdr:col>8</xdr:col>
      <xdr:colOff>473025</xdr:colOff>
      <xdr:row>6</xdr:row>
      <xdr:rowOff>17418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86575" y="855255"/>
          <a:ext cx="1616025" cy="857613"/>
        </a:xfrm>
        <a:prstGeom prst="rect">
          <a:avLst/>
        </a:prstGeom>
      </xdr:spPr>
    </xdr:pic>
    <xdr:clientData/>
  </xdr:twoCellAnchor>
  <xdr:twoCellAnchor editAs="oneCell">
    <xdr:from>
      <xdr:col>0</xdr:col>
      <xdr:colOff>597354</xdr:colOff>
      <xdr:row>2</xdr:row>
      <xdr:rowOff>258854</xdr:rowOff>
    </xdr:from>
    <xdr:to>
      <xdr:col>1</xdr:col>
      <xdr:colOff>1394134</xdr:colOff>
      <xdr:row>5</xdr:row>
      <xdr:rowOff>209006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7354" y="887504"/>
          <a:ext cx="1654030" cy="7883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9</xdr:col>
          <xdr:colOff>666750</xdr:colOff>
          <xdr:row>18</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56515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165524</xdr:colOff>
      <xdr:row>3</xdr:row>
      <xdr:rowOff>46567</xdr:rowOff>
    </xdr:from>
    <xdr:to>
      <xdr:col>4</xdr:col>
      <xdr:colOff>2022362</xdr:colOff>
      <xdr:row>7</xdr:row>
      <xdr:rowOff>21802</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52224" y="865717"/>
          <a:ext cx="1856838" cy="927735"/>
        </a:xfrm>
        <a:prstGeom prst="rect">
          <a:avLst/>
        </a:prstGeom>
      </xdr:spPr>
    </xdr:pic>
    <xdr:clientData/>
  </xdr:twoCellAnchor>
  <xdr:twoCellAnchor editAs="oneCell">
    <xdr:from>
      <xdr:col>0</xdr:col>
      <xdr:colOff>777240</xdr:colOff>
      <xdr:row>3</xdr:row>
      <xdr:rowOff>105833</xdr:rowOff>
    </xdr:from>
    <xdr:to>
      <xdr:col>1</xdr:col>
      <xdr:colOff>1465125</xdr:colOff>
      <xdr:row>7</xdr:row>
      <xdr:rowOff>16722</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777240" y="920750"/>
          <a:ext cx="1893327" cy="841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53686</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0</xdr:colOff>
      <xdr:row>2</xdr:row>
      <xdr:rowOff>66676</xdr:rowOff>
    </xdr:from>
    <xdr:to>
      <xdr:col>5</xdr:col>
      <xdr:colOff>840742</xdr:colOff>
      <xdr:row>6</xdr:row>
      <xdr:rowOff>20989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628650</xdr:colOff>
      <xdr:row>6</xdr:row>
      <xdr:rowOff>54561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7</xdr:row>
      <xdr:rowOff>93345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0"/>
          <a:ext cx="266700" cy="1762125"/>
        </a:xfrm>
        <a:prstGeom prst="rect">
          <a:avLst/>
        </a:prstGeom>
      </xdr:spPr>
    </xdr:pic>
    <xdr:clientData/>
  </xdr:twoCellAnchor>
  <xdr:twoCellAnchor editAs="oneCell">
    <xdr:from>
      <xdr:col>1</xdr:col>
      <xdr:colOff>6515100</xdr:colOff>
      <xdr:row>4</xdr:row>
      <xdr:rowOff>135256</xdr:rowOff>
    </xdr:from>
    <xdr:to>
      <xdr:col>3</xdr:col>
      <xdr:colOff>56708</xdr:colOff>
      <xdr:row>8</xdr:row>
      <xdr:rowOff>133350</xdr:rowOff>
    </xdr:to>
    <xdr:pic>
      <xdr:nvPicPr>
        <xdr:cNvPr id="3" name="Imagen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277100" y="1144906"/>
          <a:ext cx="1447358" cy="952499"/>
        </a:xfrm>
        <a:prstGeom prst="rect">
          <a:avLst/>
        </a:prstGeom>
      </xdr:spPr>
    </xdr:pic>
    <xdr:clientData/>
  </xdr:twoCellAnchor>
  <xdr:twoCellAnchor editAs="oneCell">
    <xdr:from>
      <xdr:col>0</xdr:col>
      <xdr:colOff>577215</xdr:colOff>
      <xdr:row>4</xdr:row>
      <xdr:rowOff>85725</xdr:rowOff>
    </xdr:from>
    <xdr:to>
      <xdr:col>1</xdr:col>
      <xdr:colOff>1558975</xdr:colOff>
      <xdr:row>8</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77215" y="1076325"/>
          <a:ext cx="1772335" cy="920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190500</xdr:colOff>
      <xdr:row>0</xdr:row>
      <xdr:rowOff>217806</xdr:rowOff>
    </xdr:from>
    <xdr:to>
      <xdr:col>4</xdr:col>
      <xdr:colOff>698503</xdr:colOff>
      <xdr:row>4</xdr:row>
      <xdr:rowOff>62654</xdr:rowOff>
    </xdr:to>
    <xdr:pic>
      <xdr:nvPicPr>
        <xdr:cNvPr id="9" name="Imagen 3">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8593667" y="217806"/>
          <a:ext cx="1534586" cy="966681"/>
        </a:xfrm>
        <a:prstGeom prst="rect">
          <a:avLst/>
        </a:prstGeom>
      </xdr:spPr>
    </xdr:pic>
    <xdr:clientData/>
  </xdr:twoCellAnchor>
  <xdr:twoCellAnchor editAs="oneCell">
    <xdr:from>
      <xdr:col>0</xdr:col>
      <xdr:colOff>587801</xdr:colOff>
      <xdr:row>0</xdr:row>
      <xdr:rowOff>204896</xdr:rowOff>
    </xdr:from>
    <xdr:to>
      <xdr:col>1</xdr:col>
      <xdr:colOff>1620733</xdr:colOff>
      <xdr:row>4</xdr:row>
      <xdr:rowOff>56730</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587801" y="204896"/>
          <a:ext cx="1802764" cy="9937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397329</xdr:colOff>
      <xdr:row>7</xdr:row>
      <xdr:rowOff>93617</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0</xdr:col>
      <xdr:colOff>778359</xdr:colOff>
      <xdr:row>4</xdr:row>
      <xdr:rowOff>5050</xdr:rowOff>
    </xdr:from>
    <xdr:to>
      <xdr:col>1</xdr:col>
      <xdr:colOff>1749735</xdr:colOff>
      <xdr:row>7</xdr:row>
      <xdr:rowOff>207978</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778359" y="999883"/>
          <a:ext cx="1765126" cy="916668"/>
        </a:xfrm>
        <a:prstGeom prst="rect">
          <a:avLst/>
        </a:prstGeom>
      </xdr:spPr>
    </xdr:pic>
    <xdr:clientData/>
  </xdr:twoCellAnchor>
  <xdr:twoCellAnchor editAs="oneCell">
    <xdr:from>
      <xdr:col>5</xdr:col>
      <xdr:colOff>1215178</xdr:colOff>
      <xdr:row>3</xdr:row>
      <xdr:rowOff>78771</xdr:rowOff>
    </xdr:from>
    <xdr:to>
      <xdr:col>6</xdr:col>
      <xdr:colOff>1241857</xdr:colOff>
      <xdr:row>8</xdr:row>
      <xdr:rowOff>15685</xdr:rowOff>
    </xdr:to>
    <xdr:pic>
      <xdr:nvPicPr>
        <xdr:cNvPr id="2" name="Imagen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3"/>
        <a:stretch>
          <a:fillRect/>
        </a:stretch>
      </xdr:blipFill>
      <xdr:spPr>
        <a:xfrm>
          <a:off x="11152928" y="893688"/>
          <a:ext cx="1683394" cy="10481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7</xdr:row>
      <xdr:rowOff>93345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339090" cy="1767840"/>
        </a:xfrm>
        <a:prstGeom prst="rect">
          <a:avLst/>
        </a:prstGeom>
      </xdr:spPr>
    </xdr:pic>
    <xdr:clientData/>
  </xdr:twoCellAnchor>
  <xdr:twoCellAnchor editAs="oneCell">
    <xdr:from>
      <xdr:col>1</xdr:col>
      <xdr:colOff>188595</xdr:colOff>
      <xdr:row>3</xdr:row>
      <xdr:rowOff>78106</xdr:rowOff>
    </xdr:from>
    <xdr:to>
      <xdr:col>2</xdr:col>
      <xdr:colOff>1159609</xdr:colOff>
      <xdr:row>7</xdr:row>
      <xdr:rowOff>112396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979170" y="887731"/>
          <a:ext cx="1761589" cy="901065"/>
        </a:xfrm>
        <a:prstGeom prst="rect">
          <a:avLst/>
        </a:prstGeom>
      </xdr:spPr>
    </xdr:pic>
    <xdr:clientData/>
  </xdr:twoCellAnchor>
  <xdr:twoCellAnchor editAs="oneCell">
    <xdr:from>
      <xdr:col>4</xdr:col>
      <xdr:colOff>523875</xdr:colOff>
      <xdr:row>0</xdr:row>
      <xdr:rowOff>354331</xdr:rowOff>
    </xdr:from>
    <xdr:to>
      <xdr:col>5</xdr:col>
      <xdr:colOff>610725</xdr:colOff>
      <xdr:row>5</xdr:row>
      <xdr:rowOff>150495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9420225" y="354331"/>
          <a:ext cx="1515600" cy="10439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9</xdr:row>
      <xdr:rowOff>133350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320040" cy="2230755"/>
        </a:xfrm>
        <a:prstGeom prst="rect">
          <a:avLst/>
        </a:prstGeom>
      </xdr:spPr>
    </xdr:pic>
    <xdr:clientData/>
  </xdr:twoCellAnchor>
  <xdr:twoCellAnchor editAs="oneCell">
    <xdr:from>
      <xdr:col>2</xdr:col>
      <xdr:colOff>34290</xdr:colOff>
      <xdr:row>3</xdr:row>
      <xdr:rowOff>114300</xdr:rowOff>
    </xdr:from>
    <xdr:to>
      <xdr:col>2</xdr:col>
      <xdr:colOff>1655445</xdr:colOff>
      <xdr:row>8</xdr:row>
      <xdr:rowOff>15710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558290" y="933450"/>
          <a:ext cx="1632585" cy="1034885"/>
        </a:xfrm>
        <a:prstGeom prst="rect">
          <a:avLst/>
        </a:prstGeom>
      </xdr:spPr>
    </xdr:pic>
    <xdr:clientData/>
  </xdr:twoCellAnchor>
  <xdr:twoCellAnchor editAs="oneCell">
    <xdr:from>
      <xdr:col>2</xdr:col>
      <xdr:colOff>8420100</xdr:colOff>
      <xdr:row>2</xdr:row>
      <xdr:rowOff>85727</xdr:rowOff>
    </xdr:from>
    <xdr:to>
      <xdr:col>3</xdr:col>
      <xdr:colOff>936018</xdr:colOff>
      <xdr:row>7</xdr:row>
      <xdr:rowOff>17145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9944100" y="714377"/>
          <a:ext cx="1583718" cy="10382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2</xdr:col>
      <xdr:colOff>1141941</xdr:colOff>
      <xdr:row>3</xdr:row>
      <xdr:rowOff>165525</xdr:rowOff>
    </xdr:from>
    <xdr:to>
      <xdr:col>4</xdr:col>
      <xdr:colOff>363201</xdr:colOff>
      <xdr:row>7</xdr:row>
      <xdr:rowOff>55456</xdr:rowOff>
    </xdr:to>
    <xdr:pic>
      <xdr:nvPicPr>
        <xdr:cNvPr id="3"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7407274" y="980442"/>
          <a:ext cx="1507260" cy="810681"/>
        </a:xfrm>
        <a:prstGeom prst="rect">
          <a:avLst/>
        </a:prstGeom>
      </xdr:spPr>
    </xdr:pic>
    <xdr:clientData/>
  </xdr:twoCellAnchor>
  <xdr:twoCellAnchor editAs="oneCell">
    <xdr:from>
      <xdr:col>0</xdr:col>
      <xdr:colOff>532248</xdr:colOff>
      <xdr:row>4</xdr:row>
      <xdr:rowOff>21167</xdr:rowOff>
    </xdr:from>
    <xdr:to>
      <xdr:col>1</xdr:col>
      <xdr:colOff>1163581</xdr:colOff>
      <xdr:row>7</xdr:row>
      <xdr:rowOff>15874</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532248" y="1016000"/>
          <a:ext cx="1685010" cy="711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oleObject" Target="Hoja%20de%20c&#225;lculo%20en%20INFORME%20DE%20INGRESOS%2013-12-24%20%20-%20%20Solo%20lectura%20%20-%20%20Modo%20de%20compatibilidad"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ersonal/nrodriguez_digepres_gob_do/Documents/Desktop/Reporte%20semanal%2021.06.2024%20error%20de%20137%20mil%20-%20copia/Plantilla%20reporte%20semanal%2019.04.2024.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Economico!F45C15" advise="1" preferPic="1"/>
    </oleItems>
  </oleLin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N36"/>
  <sheetViews>
    <sheetView showGridLines="0" tabSelected="1" topLeftCell="B1" zoomScale="110" zoomScaleNormal="110" workbookViewId="0">
      <selection activeCell="I23" sqref="I23"/>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6" width="19.42578125" customWidth="1"/>
    <col min="9" max="9" width="13.140625" bestFit="1" customWidth="1"/>
    <col min="10" max="10" width="14.140625" bestFit="1" customWidth="1"/>
    <col min="13" max="13" width="30.5703125" customWidth="1"/>
    <col min="14" max="14" width="32" customWidth="1"/>
  </cols>
  <sheetData>
    <row r="1" spans="1:14" ht="28.5" customHeight="1" thickBot="1">
      <c r="A1" s="207" t="s">
        <v>0</v>
      </c>
      <c r="B1" s="207"/>
      <c r="C1" s="207"/>
      <c r="D1" s="207"/>
      <c r="E1" s="207"/>
      <c r="F1" s="207"/>
      <c r="G1" s="207"/>
      <c r="H1" s="207"/>
      <c r="I1" s="207"/>
    </row>
    <row r="2" spans="1:14" ht="21.75" thickBot="1">
      <c r="A2" s="208" t="s">
        <v>1</v>
      </c>
      <c r="B2" s="208"/>
      <c r="C2" s="208"/>
      <c r="D2" s="208"/>
      <c r="E2" s="208"/>
      <c r="F2" s="208"/>
      <c r="G2" s="208"/>
      <c r="H2" s="208"/>
      <c r="I2" s="208"/>
      <c r="M2" s="177" t="s">
        <v>2436</v>
      </c>
      <c r="N2" s="178">
        <v>8113264.0481685502</v>
      </c>
    </row>
    <row r="3" spans="1:14" s="41" customFormat="1" ht="28.5" customHeight="1">
      <c r="A3" s="209" t="s">
        <v>2</v>
      </c>
      <c r="B3" s="209"/>
      <c r="C3" s="209"/>
      <c r="D3" s="209"/>
      <c r="E3" s="209"/>
      <c r="F3" s="209"/>
      <c r="G3" s="209"/>
      <c r="H3" s="209"/>
      <c r="I3" s="209"/>
      <c r="N3" s="165"/>
    </row>
    <row r="4" spans="1:14" ht="18.75" customHeight="1">
      <c r="A4" s="210" t="s">
        <v>3</v>
      </c>
      <c r="B4" s="210"/>
      <c r="C4" s="210"/>
      <c r="D4" s="210"/>
      <c r="E4" s="210"/>
      <c r="F4" s="210"/>
      <c r="G4" s="210"/>
      <c r="H4" s="210"/>
      <c r="I4" s="210"/>
    </row>
    <row r="5" spans="1:14" ht="18.75" customHeight="1">
      <c r="A5" s="210" t="s">
        <v>4</v>
      </c>
      <c r="B5" s="210"/>
      <c r="C5" s="210"/>
      <c r="D5" s="210"/>
      <c r="E5" s="210"/>
      <c r="F5" s="210"/>
      <c r="G5" s="210"/>
      <c r="H5" s="210"/>
      <c r="I5" s="210"/>
    </row>
    <row r="6" spans="1:14" ht="18.75">
      <c r="A6" s="206" t="s">
        <v>3116</v>
      </c>
      <c r="B6" s="206"/>
      <c r="C6" s="206"/>
      <c r="D6" s="206"/>
      <c r="E6" s="206"/>
      <c r="F6" s="206"/>
      <c r="G6" s="206"/>
      <c r="H6" s="206"/>
      <c r="I6" s="206"/>
    </row>
    <row r="7" spans="1:14" ht="18.75">
      <c r="A7" s="206" t="s">
        <v>2927</v>
      </c>
      <c r="B7" s="206"/>
      <c r="C7" s="206"/>
      <c r="D7" s="206"/>
      <c r="E7" s="206"/>
      <c r="F7" s="206"/>
      <c r="G7" s="206"/>
      <c r="H7" s="206"/>
      <c r="I7" s="206"/>
    </row>
    <row r="8" spans="1:14" ht="15.75">
      <c r="A8" s="199" t="s">
        <v>5</v>
      </c>
      <c r="B8" s="199"/>
      <c r="C8" s="199"/>
      <c r="D8" s="199"/>
      <c r="E8" s="199"/>
      <c r="F8" s="199"/>
      <c r="G8" s="199"/>
      <c r="H8" s="199"/>
      <c r="I8" s="199"/>
    </row>
    <row r="9" spans="1:14" ht="15.75">
      <c r="A9" s="40"/>
      <c r="B9" s="40"/>
      <c r="C9" s="40"/>
      <c r="D9" s="40"/>
      <c r="E9" s="40"/>
      <c r="F9" s="40"/>
    </row>
    <row r="10" spans="1:14" ht="15" customHeight="1">
      <c r="C10" s="203" t="s">
        <v>6</v>
      </c>
      <c r="D10" s="36" t="s">
        <v>7</v>
      </c>
      <c r="E10" s="204" t="s">
        <v>3119</v>
      </c>
      <c r="F10" s="204" t="s">
        <v>3120</v>
      </c>
      <c r="G10" s="201" t="s">
        <v>2527</v>
      </c>
    </row>
    <row r="11" spans="1:14" ht="15.75" thickBot="1">
      <c r="C11" s="203"/>
      <c r="D11" s="36" t="s">
        <v>2927</v>
      </c>
      <c r="E11" s="205"/>
      <c r="F11" s="205"/>
      <c r="G11" s="202"/>
    </row>
    <row r="12" spans="1:14">
      <c r="C12" s="203"/>
      <c r="D12" s="103">
        <v>1</v>
      </c>
      <c r="E12" s="103">
        <v>2</v>
      </c>
      <c r="F12" s="103" t="s">
        <v>3121</v>
      </c>
      <c r="G12" s="103" t="s">
        <v>3130</v>
      </c>
    </row>
    <row r="13" spans="1:14" ht="15.75" thickBot="1">
      <c r="C13" s="42" t="s">
        <v>8</v>
      </c>
      <c r="D13" s="43">
        <f>D14+D16</f>
        <v>1241364.7314939999</v>
      </c>
      <c r="E13" s="43">
        <f>E14+E16</f>
        <v>37124.6</v>
      </c>
      <c r="F13" s="105">
        <f>IFERROR(E13/D13,"-")</f>
        <v>2.9906278999339717E-2</v>
      </c>
      <c r="G13" s="105">
        <f>E13/$N$2</f>
        <v>4.5757909245392218E-3</v>
      </c>
      <c r="I13" s="104"/>
      <c r="L13" t="s">
        <v>2532</v>
      </c>
    </row>
    <row r="14" spans="1:14">
      <c r="C14" s="44" t="s">
        <v>9</v>
      </c>
      <c r="D14" s="45">
        <v>1240428.3720559999</v>
      </c>
      <c r="E14" s="45">
        <v>37124.6</v>
      </c>
      <c r="F14" s="107">
        <f t="shared" ref="F14:F20" si="0">IFERROR(E14/D14,"-")</f>
        <v>2.9928854286415809E-2</v>
      </c>
      <c r="G14" s="107">
        <f t="shared" ref="G14:G31" si="1">E14/$N$2</f>
        <v>4.5757909245392218E-3</v>
      </c>
      <c r="H14" s="192"/>
      <c r="I14" s="12"/>
    </row>
    <row r="15" spans="1:14">
      <c r="C15" s="14" t="s">
        <v>10</v>
      </c>
      <c r="D15" s="45">
        <v>535.15810899999997</v>
      </c>
      <c r="E15" s="45">
        <v>0</v>
      </c>
      <c r="F15" s="107">
        <f>IFERROR(E15/D15,"-")</f>
        <v>0</v>
      </c>
      <c r="G15" s="107">
        <f t="shared" si="1"/>
        <v>0</v>
      </c>
      <c r="I15" s="12"/>
    </row>
    <row r="16" spans="1:14">
      <c r="C16" s="44" t="s">
        <v>11</v>
      </c>
      <c r="D16" s="45">
        <v>936.35943799999995</v>
      </c>
      <c r="E16" s="45">
        <v>0</v>
      </c>
      <c r="F16" s="107">
        <f t="shared" si="0"/>
        <v>0</v>
      </c>
      <c r="G16" s="107">
        <f t="shared" si="1"/>
        <v>0</v>
      </c>
      <c r="I16" s="12"/>
    </row>
    <row r="17" spans="3:10">
      <c r="C17" s="14" t="s">
        <v>3131</v>
      </c>
      <c r="D17" s="45">
        <v>0</v>
      </c>
      <c r="E17" s="45">
        <v>0</v>
      </c>
      <c r="F17" s="107" t="str">
        <f t="shared" si="0"/>
        <v>-</v>
      </c>
      <c r="G17" s="107">
        <f t="shared" si="1"/>
        <v>0</v>
      </c>
    </row>
    <row r="18" spans="3:10">
      <c r="C18" s="42" t="s">
        <v>12</v>
      </c>
      <c r="D18" s="43">
        <f>D19+D21</f>
        <v>1484234.6109590002</v>
      </c>
      <c r="E18" s="43">
        <f>SUM(E19:E21)</f>
        <v>981.38115808999953</v>
      </c>
      <c r="F18" s="105">
        <f>IFERROR(E18/D18,"-")</f>
        <v>6.6120352594116179E-4</v>
      </c>
      <c r="G18" s="105">
        <f t="shared" si="1"/>
        <v>1.209600910636616E-4</v>
      </c>
    </row>
    <row r="19" spans="3:10">
      <c r="C19" s="44" t="s">
        <v>13</v>
      </c>
      <c r="D19" s="45">
        <v>1308196.6847920001</v>
      </c>
      <c r="E19" s="45">
        <v>939.03864977999956</v>
      </c>
      <c r="F19" s="107">
        <f t="shared" si="0"/>
        <v>7.1781151924360997E-4</v>
      </c>
      <c r="G19" s="107">
        <f t="shared" si="1"/>
        <v>1.1574116708206651E-4</v>
      </c>
    </row>
    <row r="20" spans="3:10">
      <c r="C20" s="14" t="s">
        <v>14</v>
      </c>
      <c r="D20" s="45">
        <v>298486.441612</v>
      </c>
      <c r="E20" s="45">
        <v>0</v>
      </c>
      <c r="F20" s="107">
        <f t="shared" si="0"/>
        <v>0</v>
      </c>
      <c r="G20" s="107">
        <f t="shared" si="1"/>
        <v>0</v>
      </c>
    </row>
    <row r="21" spans="3:10">
      <c r="C21" s="44" t="s">
        <v>15</v>
      </c>
      <c r="D21" s="45">
        <v>176037.926167</v>
      </c>
      <c r="E21" s="45">
        <v>42.342508309999992</v>
      </c>
      <c r="F21" s="107">
        <f>IFERROR(E21/D21,"-")</f>
        <v>2.40530601739942E-4</v>
      </c>
      <c r="G21" s="107">
        <f t="shared" si="1"/>
        <v>5.218923981595076E-6</v>
      </c>
      <c r="J21" s="129"/>
    </row>
    <row r="22" spans="3:10">
      <c r="C22" s="46" t="s">
        <v>16</v>
      </c>
      <c r="D22" s="46"/>
      <c r="E22" s="46"/>
      <c r="F22" s="193"/>
      <c r="G22" s="64"/>
    </row>
    <row r="23" spans="3:10">
      <c r="C23" s="47" t="s">
        <v>17</v>
      </c>
      <c r="D23" s="48">
        <f>D14-D19</f>
        <v>-67768.312736000167</v>
      </c>
      <c r="E23" s="48">
        <f>E14-E19</f>
        <v>36185.561350219999</v>
      </c>
      <c r="F23" s="107">
        <f>IFERROR(E23/D23,"-")</f>
        <v>-0.53395989791254395</v>
      </c>
      <c r="G23" s="102">
        <f t="shared" si="1"/>
        <v>4.4600497574571549E-3</v>
      </c>
    </row>
    <row r="24" spans="3:10">
      <c r="C24" s="47" t="s">
        <v>18</v>
      </c>
      <c r="D24" s="48">
        <f>D16-D21</f>
        <v>-175101.56672899998</v>
      </c>
      <c r="E24" s="48">
        <f>E16-E21</f>
        <v>-42.342508309999992</v>
      </c>
      <c r="F24" s="107">
        <f t="shared" ref="F24:F26" si="2">IFERROR(E24/D24,"-")</f>
        <v>2.4181684436628921E-4</v>
      </c>
      <c r="G24" s="102">
        <f t="shared" si="1"/>
        <v>-5.218923981595076E-6</v>
      </c>
    </row>
    <row r="25" spans="3:10">
      <c r="C25" s="47" t="s">
        <v>19</v>
      </c>
      <c r="D25" s="48">
        <f>(D13-(D18-D20))</f>
        <v>55616.56214699964</v>
      </c>
      <c r="E25" s="48">
        <f>(E13-(E18-E20))</f>
        <v>36143.218841909998</v>
      </c>
      <c r="F25" s="107">
        <f t="shared" si="2"/>
        <v>0.64986431103706443</v>
      </c>
      <c r="G25" s="102">
        <f t="shared" si="1"/>
        <v>4.4548308334755602E-3</v>
      </c>
    </row>
    <row r="26" spans="3:10">
      <c r="C26" s="47" t="s">
        <v>20</v>
      </c>
      <c r="D26" s="48">
        <f>D13-D18</f>
        <v>-242869.87946500024</v>
      </c>
      <c r="E26" s="48">
        <f>E13-E18</f>
        <v>36143.218841909998</v>
      </c>
      <c r="F26" s="107">
        <f t="shared" si="2"/>
        <v>-0.14881721406346135</v>
      </c>
      <c r="G26" s="102">
        <f t="shared" si="1"/>
        <v>4.4548308334755602E-3</v>
      </c>
    </row>
    <row r="27" spans="3:10">
      <c r="C27" s="46" t="s">
        <v>21</v>
      </c>
      <c r="D27" s="49">
        <f>D29-D31</f>
        <v>242869.87946500001</v>
      </c>
      <c r="E27" s="49"/>
      <c r="F27" s="193">
        <f>IFERROR(E27/D27,"-")</f>
        <v>0</v>
      </c>
      <c r="G27" s="108">
        <f t="shared" si="1"/>
        <v>0</v>
      </c>
    </row>
    <row r="28" spans="3:10">
      <c r="C28" s="50"/>
      <c r="D28" s="50"/>
      <c r="E28" s="50"/>
      <c r="F28" s="194"/>
      <c r="G28" s="102"/>
    </row>
    <row r="29" spans="3:10" ht="17.25" customHeight="1">
      <c r="C29" s="60" t="s">
        <v>22</v>
      </c>
      <c r="D29" s="15">
        <v>350990.39</v>
      </c>
      <c r="E29" s="15">
        <v>0</v>
      </c>
      <c r="F29" s="195">
        <f>IFERROR(E29/D29,"-")</f>
        <v>0</v>
      </c>
      <c r="G29" s="106">
        <f t="shared" si="1"/>
        <v>0</v>
      </c>
    </row>
    <row r="30" spans="3:10">
      <c r="C30" s="51"/>
      <c r="D30" s="52"/>
      <c r="E30" s="52"/>
      <c r="F30" s="196"/>
      <c r="G30" s="102"/>
    </row>
    <row r="31" spans="3:10">
      <c r="C31" s="42" t="s">
        <v>23</v>
      </c>
      <c r="D31" s="15">
        <v>108120.51053499999</v>
      </c>
      <c r="E31" s="15">
        <v>0</v>
      </c>
      <c r="F31" s="195">
        <f>IFERROR(E31/D31,"-")</f>
        <v>0</v>
      </c>
      <c r="G31" s="109">
        <f t="shared" si="1"/>
        <v>0</v>
      </c>
    </row>
    <row r="32" spans="3:10" ht="19.149999999999999" customHeight="1">
      <c r="C32" s="197" t="s">
        <v>41</v>
      </c>
      <c r="D32" s="197"/>
      <c r="E32" s="133"/>
      <c r="F32" s="184"/>
      <c r="G32" s="8"/>
      <c r="H32" s="179"/>
    </row>
    <row r="33" spans="3:8">
      <c r="C33" s="200" t="s">
        <v>2531</v>
      </c>
      <c r="D33" s="200"/>
      <c r="E33" s="200"/>
      <c r="F33" s="200"/>
      <c r="G33" s="200"/>
      <c r="H33" s="179"/>
    </row>
    <row r="34" spans="3:8">
      <c r="C34" s="181" t="s">
        <v>3122</v>
      </c>
      <c r="D34" s="185"/>
      <c r="E34" s="185"/>
      <c r="F34" s="185"/>
      <c r="G34" s="186"/>
      <c r="H34" s="179"/>
    </row>
    <row r="35" spans="3:8" ht="27" customHeight="1">
      <c r="C35" s="198" t="s">
        <v>3123</v>
      </c>
      <c r="D35" s="198"/>
      <c r="E35" s="198"/>
      <c r="F35" s="198"/>
      <c r="G35" s="198"/>
      <c r="H35" s="180"/>
    </row>
    <row r="36" spans="3:8">
      <c r="C36" s="197" t="s">
        <v>3125</v>
      </c>
      <c r="D36" s="197"/>
      <c r="E36" s="197"/>
      <c r="F36" s="197"/>
      <c r="G36" s="197"/>
      <c r="H36" s="197"/>
    </row>
  </sheetData>
  <mergeCells count="16">
    <mergeCell ref="A7:I7"/>
    <mergeCell ref="A1:I1"/>
    <mergeCell ref="A2:I2"/>
    <mergeCell ref="A3:I3"/>
    <mergeCell ref="A4:I4"/>
    <mergeCell ref="A5:I5"/>
    <mergeCell ref="A6:I6"/>
    <mergeCell ref="C36:H36"/>
    <mergeCell ref="C35:G35"/>
    <mergeCell ref="A8:I8"/>
    <mergeCell ref="C32:D32"/>
    <mergeCell ref="C33:G33"/>
    <mergeCell ref="G10:G11"/>
    <mergeCell ref="C10:C12"/>
    <mergeCell ref="E10:E11"/>
    <mergeCell ref="F10:F11"/>
  </mergeCells>
  <phoneticPr fontId="64" type="noConversion"/>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link="[166]!'!Economico!F45C15'" oleUpdate="OLEUPDATE_ALWAYS" shapeId="1025">
          <objectPr defaultSize="0" dde="1">
            <anchor moveWithCells="1">
              <from>
                <xdr:col>9</xdr:col>
                <xdr:colOff>0</xdr:colOff>
                <xdr:row>15</xdr:row>
                <xdr:rowOff>0</xdr:rowOff>
              </from>
              <to>
                <xdr:col>9</xdr:col>
                <xdr:colOff>666750</xdr:colOff>
                <xdr:row>18</xdr:row>
                <xdr:rowOff>0</xdr:rowOff>
              </to>
            </anchor>
          </objectPr>
        </oleObject>
      </mc:Choice>
      <mc:Fallback>
        <oleObject link="[166]!'!Economico!F45C15'" oleUpdate="OLEUPDATE_ALWAYS" shapeId="102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3"/>
  <sheetViews>
    <sheetView showGridLines="0" zoomScaleNormal="100" workbookViewId="0">
      <selection activeCell="E37" sqref="E37"/>
    </sheetView>
  </sheetViews>
  <sheetFormatPr baseColWidth="10" defaultColWidth="11.42578125" defaultRowHeight="15"/>
  <cols>
    <col min="1" max="1" width="17.42578125" customWidth="1"/>
    <col min="2" max="2" width="56" customWidth="1"/>
    <col min="3" max="4" width="17.42578125"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9" ht="28.5" customHeight="1">
      <c r="A1" s="207" t="s">
        <v>0</v>
      </c>
      <c r="B1" s="207"/>
      <c r="C1" s="207"/>
      <c r="D1" s="207"/>
      <c r="E1" s="207"/>
      <c r="F1" s="3"/>
      <c r="G1" s="3"/>
    </row>
    <row r="2" spans="1:9" ht="21" customHeight="1">
      <c r="A2" s="208" t="s">
        <v>1</v>
      </c>
      <c r="B2" s="208"/>
      <c r="C2" s="208"/>
      <c r="D2" s="208"/>
      <c r="E2" s="208"/>
      <c r="F2" s="2"/>
      <c r="G2" s="2"/>
    </row>
    <row r="3" spans="1:9" ht="15" customHeight="1">
      <c r="A3" s="215" t="s">
        <v>2</v>
      </c>
      <c r="B3" s="215"/>
      <c r="C3" s="215"/>
      <c r="D3" s="215"/>
      <c r="E3" s="215"/>
      <c r="F3" s="1"/>
      <c r="G3" s="54"/>
    </row>
    <row r="4" spans="1:9" ht="18.75">
      <c r="A4" s="216" t="s">
        <v>24</v>
      </c>
      <c r="B4" s="216"/>
      <c r="C4" s="216"/>
      <c r="D4" s="216"/>
      <c r="E4" s="216"/>
      <c r="F4" s="4"/>
      <c r="G4" s="37"/>
    </row>
    <row r="5" spans="1:9" ht="18.75" customHeight="1">
      <c r="A5" s="217" t="s">
        <v>25</v>
      </c>
      <c r="B5" s="217"/>
      <c r="C5" s="217"/>
      <c r="D5" s="217"/>
      <c r="E5" s="217"/>
      <c r="F5" s="4"/>
      <c r="G5" s="4"/>
    </row>
    <row r="6" spans="1:9" ht="18.75">
      <c r="A6" s="213" t="s">
        <v>3116</v>
      </c>
      <c r="B6" s="213"/>
      <c r="C6" s="213"/>
      <c r="D6" s="213"/>
      <c r="E6" s="213"/>
      <c r="F6" s="12"/>
      <c r="G6" s="38"/>
    </row>
    <row r="7" spans="1:9" ht="18.75">
      <c r="A7" s="213" t="s">
        <v>2927</v>
      </c>
      <c r="B7" s="213"/>
      <c r="C7" s="213"/>
      <c r="D7" s="213"/>
      <c r="E7" s="213"/>
      <c r="F7" s="163"/>
      <c r="G7" s="163"/>
      <c r="H7" s="163"/>
      <c r="I7" s="163"/>
    </row>
    <row r="8" spans="1:9" ht="15.75">
      <c r="A8" s="212" t="s">
        <v>5</v>
      </c>
      <c r="B8" s="212"/>
      <c r="C8" s="212"/>
      <c r="D8" s="212"/>
      <c r="E8" s="212"/>
      <c r="F8" s="12"/>
      <c r="G8" s="6"/>
    </row>
    <row r="9" spans="1:9">
      <c r="F9" s="12"/>
    </row>
    <row r="10" spans="1:9">
      <c r="F10" s="12"/>
      <c r="G10" s="12"/>
    </row>
    <row r="11" spans="1:9" ht="15" customHeight="1">
      <c r="B11" s="211" t="s">
        <v>6</v>
      </c>
      <c r="C11" s="34" t="s">
        <v>7</v>
      </c>
      <c r="D11" s="214" t="s">
        <v>3119</v>
      </c>
      <c r="F11" s="12"/>
    </row>
    <row r="12" spans="1:9" ht="15" customHeight="1">
      <c r="B12" s="211"/>
      <c r="C12" s="36" t="s">
        <v>2927</v>
      </c>
      <c r="D12" s="214"/>
      <c r="E12" s="12"/>
      <c r="F12" s="12"/>
      <c r="G12" s="12"/>
      <c r="H12" s="12"/>
    </row>
    <row r="13" spans="1:9">
      <c r="B13" s="18" t="s">
        <v>12</v>
      </c>
      <c r="C13" s="16">
        <f>+C14+C21</f>
        <v>1484234.610959</v>
      </c>
      <c r="D13" s="16">
        <f>+D14+D21</f>
        <v>981.38115808999976</v>
      </c>
      <c r="F13" s="12"/>
      <c r="G13" s="12"/>
      <c r="H13" s="12"/>
    </row>
    <row r="14" spans="1:9">
      <c r="B14" s="19" t="s">
        <v>13</v>
      </c>
      <c r="C14" s="124">
        <f>SUM(C15:C20)</f>
        <v>1308196.6847919999</v>
      </c>
      <c r="D14" s="124">
        <f>SUM(D15:D20)</f>
        <v>939.03864977999979</v>
      </c>
      <c r="F14" s="12"/>
      <c r="G14" s="12"/>
      <c r="H14" s="12"/>
    </row>
    <row r="15" spans="1:9" ht="12.75" customHeight="1">
      <c r="B15" s="20" t="s">
        <v>26</v>
      </c>
      <c r="C15" s="17">
        <v>516919.62720400002</v>
      </c>
      <c r="D15" s="17">
        <v>830.5067940299997</v>
      </c>
      <c r="E15" s="17"/>
      <c r="F15" s="12"/>
      <c r="G15" s="12"/>
      <c r="H15" s="12"/>
    </row>
    <row r="16" spans="1:9">
      <c r="B16" s="20" t="s">
        <v>27</v>
      </c>
      <c r="C16" s="17">
        <v>90986.168678000002</v>
      </c>
      <c r="D16" s="17">
        <v>14.708333</v>
      </c>
      <c r="E16" s="65"/>
      <c r="F16" s="12"/>
      <c r="G16" s="12"/>
    </row>
    <row r="17" spans="2:9">
      <c r="B17" s="20" t="s">
        <v>14</v>
      </c>
      <c r="C17" s="17">
        <v>298486.441612</v>
      </c>
      <c r="D17" s="17">
        <v>0</v>
      </c>
      <c r="E17" s="17"/>
      <c r="F17" s="12"/>
      <c r="G17" s="12"/>
    </row>
    <row r="18" spans="2:9">
      <c r="B18" s="20" t="s">
        <v>28</v>
      </c>
      <c r="C18" s="25">
        <v>13500</v>
      </c>
      <c r="D18" s="25">
        <v>0</v>
      </c>
      <c r="E18" s="53"/>
      <c r="F18" s="12"/>
      <c r="G18" s="12"/>
    </row>
    <row r="19" spans="2:9">
      <c r="B19" s="20" t="s">
        <v>29</v>
      </c>
      <c r="C19" s="17">
        <v>388252.04090299999</v>
      </c>
      <c r="D19" s="17">
        <v>93.823522749999995</v>
      </c>
      <c r="E19" s="17"/>
      <c r="F19" s="12"/>
      <c r="G19" s="12"/>
    </row>
    <row r="20" spans="2:9">
      <c r="B20" s="20" t="s">
        <v>30</v>
      </c>
      <c r="C20" s="17">
        <v>52.406395000000003</v>
      </c>
      <c r="D20" s="17">
        <v>0</v>
      </c>
      <c r="E20" s="17"/>
      <c r="F20" s="12"/>
      <c r="G20" s="12"/>
      <c r="I20" s="12"/>
    </row>
    <row r="21" spans="2:9">
      <c r="B21" s="19" t="s">
        <v>15</v>
      </c>
      <c r="C21" s="124">
        <f>SUM(C22:C27)</f>
        <v>176037.92616700003</v>
      </c>
      <c r="D21" s="124">
        <f>SUM(D22:D27)</f>
        <v>42.342508309999999</v>
      </c>
      <c r="E21" s="17"/>
      <c r="F21" s="12"/>
      <c r="G21" s="12"/>
      <c r="H21" s="12"/>
    </row>
    <row r="22" spans="2:9">
      <c r="B22" s="20" t="s">
        <v>31</v>
      </c>
      <c r="C22" s="17">
        <v>53087.528542</v>
      </c>
      <c r="D22" s="17">
        <v>0.10833333000000001</v>
      </c>
      <c r="E22" s="17"/>
      <c r="F22" s="12"/>
      <c r="G22" s="12"/>
      <c r="H22" s="32"/>
    </row>
    <row r="23" spans="2:9">
      <c r="B23" s="20" t="s">
        <v>32</v>
      </c>
      <c r="C23" s="17">
        <v>60505.319620000002</v>
      </c>
      <c r="D23" s="17">
        <v>25.567508649999997</v>
      </c>
      <c r="E23" s="17"/>
      <c r="F23" s="12"/>
      <c r="G23" s="12"/>
    </row>
    <row r="24" spans="2:9">
      <c r="B24" s="20" t="s">
        <v>33</v>
      </c>
      <c r="C24" s="17">
        <v>10.094704</v>
      </c>
      <c r="D24" s="17">
        <v>0</v>
      </c>
      <c r="E24" s="17"/>
      <c r="F24" s="12"/>
      <c r="G24" s="12"/>
    </row>
    <row r="25" spans="2:9">
      <c r="B25" s="20" t="s">
        <v>34</v>
      </c>
      <c r="C25" s="17">
        <v>1120.835769</v>
      </c>
      <c r="D25" s="17">
        <v>16.666666330000002</v>
      </c>
      <c r="E25" s="17"/>
      <c r="F25" s="12"/>
      <c r="G25" s="12"/>
    </row>
    <row r="26" spans="2:9">
      <c r="B26" s="20" t="s">
        <v>35</v>
      </c>
      <c r="C26" s="17">
        <v>59867.023257000001</v>
      </c>
      <c r="D26" s="17">
        <v>0</v>
      </c>
      <c r="E26" s="17"/>
      <c r="F26" s="12"/>
      <c r="G26" s="12"/>
    </row>
    <row r="27" spans="2:9">
      <c r="B27" s="20" t="s">
        <v>36</v>
      </c>
      <c r="C27" s="17">
        <v>1447.1242749999999</v>
      </c>
      <c r="D27" s="17">
        <v>0</v>
      </c>
      <c r="E27" s="17"/>
      <c r="F27" s="12"/>
      <c r="G27" s="12"/>
    </row>
    <row r="28" spans="2:9">
      <c r="B28" s="18" t="s">
        <v>37</v>
      </c>
      <c r="C28" s="16">
        <f>C29</f>
        <v>108120.51053499999</v>
      </c>
      <c r="D28" s="16">
        <f>D29</f>
        <v>0</v>
      </c>
      <c r="E28" s="17"/>
      <c r="F28" s="12"/>
      <c r="G28" s="12"/>
    </row>
    <row r="29" spans="2:9">
      <c r="B29" s="19" t="s">
        <v>23</v>
      </c>
      <c r="C29" s="167">
        <f>SUM(C30:C32)</f>
        <v>108120.51053499999</v>
      </c>
      <c r="D29" s="167">
        <f>SUM(D30:D32)</f>
        <v>0</v>
      </c>
      <c r="E29" s="17"/>
      <c r="F29" s="12"/>
      <c r="G29" s="12"/>
    </row>
    <row r="30" spans="2:9">
      <c r="B30" s="20" t="s">
        <v>38</v>
      </c>
      <c r="C30" s="17">
        <v>5117.7218819999998</v>
      </c>
      <c r="D30" s="17">
        <v>0</v>
      </c>
      <c r="E30" s="17"/>
      <c r="F30" s="12"/>
      <c r="G30" s="12"/>
    </row>
    <row r="31" spans="2:9">
      <c r="B31" s="20" t="s">
        <v>39</v>
      </c>
      <c r="C31" s="17">
        <v>103002.788653</v>
      </c>
      <c r="D31" s="17">
        <v>0</v>
      </c>
      <c r="E31" s="17"/>
      <c r="F31" s="12"/>
      <c r="G31" s="12"/>
    </row>
    <row r="32" spans="2:9" ht="26.25">
      <c r="B32" s="191" t="s">
        <v>2522</v>
      </c>
      <c r="C32" s="125">
        <v>0</v>
      </c>
      <c r="D32" s="125">
        <v>0</v>
      </c>
      <c r="G32" s="12"/>
    </row>
    <row r="33" spans="2:19" ht="15" customHeight="1">
      <c r="B33" s="30" t="s">
        <v>40</v>
      </c>
      <c r="C33" s="26">
        <f>C13+C28</f>
        <v>1592355.1214939998</v>
      </c>
      <c r="D33" s="26">
        <f>D13+D28</f>
        <v>981.38115808999976</v>
      </c>
      <c r="G33" s="12"/>
      <c r="H33" s="8"/>
      <c r="I33" s="8"/>
      <c r="J33" s="8"/>
      <c r="K33" s="8"/>
      <c r="L33" s="8"/>
      <c r="M33" s="8"/>
      <c r="N33" s="8"/>
    </row>
    <row r="34" spans="2:19">
      <c r="B34" s="13" t="s">
        <v>3122</v>
      </c>
      <c r="C34" s="133"/>
      <c r="D34" s="133"/>
      <c r="E34" s="8"/>
      <c r="G34" s="8"/>
      <c r="H34" s="8"/>
      <c r="I34" s="8"/>
      <c r="J34" s="8"/>
      <c r="K34" s="8"/>
      <c r="L34" s="8"/>
      <c r="M34" s="8"/>
      <c r="N34" s="8"/>
      <c r="O34" s="8"/>
      <c r="P34" s="8"/>
      <c r="Q34" s="8"/>
      <c r="R34" s="8"/>
      <c r="S34" s="8"/>
    </row>
    <row r="35" spans="2:19" ht="34.5" customHeight="1">
      <c r="B35" s="198" t="s">
        <v>3123</v>
      </c>
      <c r="C35" s="198"/>
      <c r="D35" s="198"/>
    </row>
    <row r="36" spans="2:19">
      <c r="B36" s="180" t="s">
        <v>41</v>
      </c>
    </row>
    <row r="37" spans="2:19" ht="31.9" customHeight="1">
      <c r="B37" s="200" t="s">
        <v>3124</v>
      </c>
      <c r="C37" s="200"/>
      <c r="D37" s="200"/>
    </row>
    <row r="43" spans="2:19">
      <c r="B43" s="12"/>
    </row>
  </sheetData>
  <mergeCells count="12">
    <mergeCell ref="A1:E1"/>
    <mergeCell ref="A2:E2"/>
    <mergeCell ref="A3:E3"/>
    <mergeCell ref="A4:E4"/>
    <mergeCell ref="A5:E5"/>
    <mergeCell ref="B35:D35"/>
    <mergeCell ref="B37:D37"/>
    <mergeCell ref="B11:B12"/>
    <mergeCell ref="A8:E8"/>
    <mergeCell ref="A6:E6"/>
    <mergeCell ref="D11:D12"/>
    <mergeCell ref="A7:E7"/>
  </mergeCells>
  <phoneticPr fontId="64" type="noConversion"/>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2"/>
  <sheetViews>
    <sheetView showGridLines="0" zoomScaleNormal="100" workbookViewId="0">
      <selection activeCell="F22" sqref="F22"/>
    </sheetView>
  </sheetViews>
  <sheetFormatPr baseColWidth="10" defaultColWidth="11.42578125" defaultRowHeight="15"/>
  <cols>
    <col min="1" max="1" width="29.42578125" customWidth="1"/>
    <col min="2" max="2" width="60.85546875" customWidth="1"/>
    <col min="3" max="4" width="19" customWidth="1"/>
    <col min="5" max="5" width="14.140625" bestFit="1" customWidth="1"/>
    <col min="6" max="6" width="13.42578125" bestFit="1" customWidth="1"/>
    <col min="7" max="7" width="14.140625" bestFit="1" customWidth="1"/>
  </cols>
  <sheetData>
    <row r="1" spans="1:8" ht="28.5" customHeight="1">
      <c r="A1" s="207" t="s">
        <v>0</v>
      </c>
      <c r="B1" s="207"/>
      <c r="C1" s="207"/>
      <c r="D1" s="207"/>
      <c r="E1" s="207"/>
    </row>
    <row r="2" spans="1:8" ht="21" customHeight="1">
      <c r="A2" s="208" t="s">
        <v>1</v>
      </c>
      <c r="B2" s="208"/>
      <c r="C2" s="208"/>
      <c r="D2" s="208"/>
      <c r="E2" s="208"/>
    </row>
    <row r="3" spans="1:8" ht="15" customHeight="1">
      <c r="A3" s="215" t="s">
        <v>2</v>
      </c>
      <c r="B3" s="215"/>
      <c r="C3" s="215"/>
      <c r="D3" s="215"/>
      <c r="E3" s="215"/>
    </row>
    <row r="4" spans="1:8" ht="18.75" customHeight="1">
      <c r="A4" s="217" t="s">
        <v>24</v>
      </c>
      <c r="B4" s="217"/>
      <c r="C4" s="217"/>
      <c r="D4" s="217"/>
      <c r="E4" s="217"/>
    </row>
    <row r="5" spans="1:8" ht="18.75" customHeight="1">
      <c r="A5" s="217" t="s">
        <v>42</v>
      </c>
      <c r="B5" s="217"/>
      <c r="C5" s="217"/>
      <c r="D5" s="217"/>
      <c r="E5" s="217"/>
    </row>
    <row r="6" spans="1:8" ht="18.75">
      <c r="A6" s="206" t="s">
        <v>3116</v>
      </c>
      <c r="B6" s="206"/>
      <c r="C6" s="206"/>
      <c r="D6" s="206"/>
      <c r="E6" s="206"/>
    </row>
    <row r="7" spans="1:8" ht="18.75">
      <c r="A7" s="206" t="s">
        <v>2927</v>
      </c>
      <c r="B7" s="206"/>
      <c r="C7" s="206"/>
      <c r="D7" s="206"/>
      <c r="E7" s="206"/>
    </row>
    <row r="8" spans="1:8" ht="15.75">
      <c r="A8" s="212" t="s">
        <v>5</v>
      </c>
      <c r="B8" s="212"/>
      <c r="C8" s="212"/>
      <c r="D8" s="212"/>
      <c r="E8" s="212"/>
    </row>
    <row r="10" spans="1:8">
      <c r="G10" s="32"/>
    </row>
    <row r="11" spans="1:8" ht="15" customHeight="1">
      <c r="B11" s="211" t="s">
        <v>6</v>
      </c>
      <c r="C11" s="35" t="s">
        <v>7</v>
      </c>
      <c r="D11" s="211" t="s">
        <v>3119</v>
      </c>
    </row>
    <row r="12" spans="1:8">
      <c r="B12" s="211"/>
      <c r="C12" s="36" t="s">
        <v>2927</v>
      </c>
      <c r="D12" s="211"/>
    </row>
    <row r="13" spans="1:8">
      <c r="B13" s="21" t="s">
        <v>12</v>
      </c>
      <c r="C13" s="22">
        <f>C14+C17+C43+C45+C47+C49+C51+C53+C55</f>
        <v>1484234.6109590004</v>
      </c>
      <c r="D13" s="22">
        <f>D14+D17+D43+D45+D47+D49+D51+D53+D55</f>
        <v>981.3811580900001</v>
      </c>
      <c r="G13" s="12"/>
      <c r="H13" s="33"/>
    </row>
    <row r="14" spans="1:8">
      <c r="B14" s="27" t="s">
        <v>43</v>
      </c>
      <c r="C14" s="24">
        <f>SUM(C15:C16)</f>
        <v>8907.1543020000008</v>
      </c>
      <c r="D14" s="24">
        <f>SUM(D15:D16)</f>
        <v>742.26281412000003</v>
      </c>
      <c r="G14" s="12"/>
    </row>
    <row r="15" spans="1:8">
      <c r="B15" s="28" t="s">
        <v>44</v>
      </c>
      <c r="C15" s="25">
        <v>3010.7791240000001</v>
      </c>
      <c r="D15" s="25">
        <v>250.898248</v>
      </c>
      <c r="E15" s="25"/>
      <c r="G15" s="12"/>
    </row>
    <row r="16" spans="1:8">
      <c r="B16" s="28" t="s">
        <v>45</v>
      </c>
      <c r="C16" s="25">
        <v>5896.3751780000002</v>
      </c>
      <c r="D16" s="25">
        <v>491.36456612000001</v>
      </c>
      <c r="E16" s="25"/>
      <c r="G16" s="12"/>
    </row>
    <row r="17" spans="2:9">
      <c r="B17" s="27" t="s">
        <v>46</v>
      </c>
      <c r="C17" s="24">
        <f>SUM(C18:C42)</f>
        <v>1449825.2822310003</v>
      </c>
      <c r="D17" s="24">
        <f>SUM(D18:D42)</f>
        <v>0</v>
      </c>
      <c r="E17" s="25"/>
    </row>
    <row r="18" spans="2:9">
      <c r="B18" s="28" t="s">
        <v>47</v>
      </c>
      <c r="C18" s="25">
        <v>127178.682615</v>
      </c>
      <c r="D18" s="25">
        <v>0</v>
      </c>
      <c r="E18" s="57"/>
    </row>
    <row r="19" spans="2:9">
      <c r="B19" s="28" t="s">
        <v>48</v>
      </c>
      <c r="C19" s="25">
        <v>73721.962713999994</v>
      </c>
      <c r="D19" s="25">
        <v>0</v>
      </c>
      <c r="E19" s="57"/>
    </row>
    <row r="20" spans="2:9">
      <c r="B20" s="28" t="s">
        <v>49</v>
      </c>
      <c r="C20" s="25">
        <v>64622.485397999997</v>
      </c>
      <c r="D20" s="25">
        <v>0</v>
      </c>
      <c r="E20" s="57"/>
    </row>
    <row r="21" spans="2:9">
      <c r="B21" s="28" t="s">
        <v>50</v>
      </c>
      <c r="C21" s="25">
        <v>15344.286414</v>
      </c>
      <c r="D21" s="25">
        <v>0</v>
      </c>
      <c r="E21" s="57"/>
    </row>
    <row r="22" spans="2:9">
      <c r="B22" s="28" t="s">
        <v>51</v>
      </c>
      <c r="C22" s="25">
        <v>21512.650364000001</v>
      </c>
      <c r="D22" s="25">
        <v>0</v>
      </c>
      <c r="E22" s="57"/>
    </row>
    <row r="23" spans="2:9">
      <c r="B23" s="28" t="s">
        <v>52</v>
      </c>
      <c r="C23" s="55">
        <v>309832.15000000002</v>
      </c>
      <c r="D23" s="55">
        <v>0</v>
      </c>
      <c r="E23" s="57"/>
    </row>
    <row r="24" spans="2:9">
      <c r="B24" s="28" t="s">
        <v>53</v>
      </c>
      <c r="C24" s="55">
        <v>150968.273193</v>
      </c>
      <c r="D24" s="55">
        <v>0</v>
      </c>
      <c r="E24" s="57"/>
    </row>
    <row r="25" spans="2:9">
      <c r="B25" s="29" t="s">
        <v>54</v>
      </c>
      <c r="C25" s="55">
        <v>5502.585634</v>
      </c>
      <c r="D25" s="55">
        <v>0</v>
      </c>
      <c r="E25" s="57"/>
    </row>
    <row r="26" spans="2:9">
      <c r="B26" s="29" t="s">
        <v>55</v>
      </c>
      <c r="C26" s="55">
        <v>3023.3434499999998</v>
      </c>
      <c r="D26" s="55">
        <v>0</v>
      </c>
      <c r="E26" s="57"/>
      <c r="I26" s="55"/>
    </row>
    <row r="27" spans="2:9">
      <c r="B27" s="29" t="s">
        <v>56</v>
      </c>
      <c r="C27" s="55">
        <v>18535.516531000001</v>
      </c>
      <c r="D27" s="55">
        <v>0</v>
      </c>
      <c r="E27" s="57"/>
    </row>
    <row r="28" spans="2:9">
      <c r="B28" s="29" t="s">
        <v>57</v>
      </c>
      <c r="C28" s="55">
        <v>64208.597908000003</v>
      </c>
      <c r="D28" s="55">
        <v>0</v>
      </c>
      <c r="E28" s="57"/>
    </row>
    <row r="29" spans="2:9">
      <c r="B29" s="29" t="s">
        <v>58</v>
      </c>
      <c r="C29" s="55">
        <v>21563.980144000001</v>
      </c>
      <c r="D29" s="55">
        <v>0</v>
      </c>
      <c r="E29" s="57"/>
    </row>
    <row r="30" spans="2:9">
      <c r="B30" s="29" t="s">
        <v>59</v>
      </c>
      <c r="C30" s="55">
        <v>9400.0550249999997</v>
      </c>
      <c r="D30" s="55">
        <v>0</v>
      </c>
      <c r="E30" s="57"/>
    </row>
    <row r="31" spans="2:9">
      <c r="B31" s="29" t="s">
        <v>60</v>
      </c>
      <c r="C31" s="55">
        <v>11681.565715000001</v>
      </c>
      <c r="D31" s="55">
        <v>0</v>
      </c>
      <c r="E31" s="57"/>
    </row>
    <row r="32" spans="2:9">
      <c r="B32" s="29" t="s">
        <v>61</v>
      </c>
      <c r="C32" s="55">
        <v>1254.3081549999999</v>
      </c>
      <c r="D32" s="55">
        <v>0</v>
      </c>
      <c r="E32" s="57"/>
    </row>
    <row r="33" spans="2:7">
      <c r="B33" s="29" t="s">
        <v>62</v>
      </c>
      <c r="C33" s="55">
        <v>4163.0385219999998</v>
      </c>
      <c r="D33" s="55">
        <v>0</v>
      </c>
      <c r="E33" s="57"/>
    </row>
    <row r="34" spans="2:7">
      <c r="B34" s="29" t="s">
        <v>63</v>
      </c>
      <c r="C34" s="55">
        <v>754.73537499999998</v>
      </c>
      <c r="D34" s="55">
        <v>0</v>
      </c>
      <c r="E34" s="57"/>
    </row>
    <row r="35" spans="2:7">
      <c r="B35" s="29" t="s">
        <v>64</v>
      </c>
      <c r="C35" s="55">
        <v>17321.712416999999</v>
      </c>
      <c r="D35" s="55">
        <v>0</v>
      </c>
      <c r="E35" s="57"/>
    </row>
    <row r="36" spans="2:7">
      <c r="B36" s="29" t="s">
        <v>65</v>
      </c>
      <c r="C36" s="55">
        <v>22851.776170000001</v>
      </c>
      <c r="D36" s="55">
        <v>0</v>
      </c>
      <c r="E36" s="57"/>
    </row>
    <row r="37" spans="2:7">
      <c r="B37" s="29" t="s">
        <v>66</v>
      </c>
      <c r="C37" s="55">
        <v>4007.4039579999999</v>
      </c>
      <c r="D37" s="55">
        <v>0</v>
      </c>
      <c r="E37" s="57"/>
    </row>
    <row r="38" spans="2:7">
      <c r="B38" s="29" t="s">
        <v>67</v>
      </c>
      <c r="C38" s="55">
        <v>2714.3816029999998</v>
      </c>
      <c r="D38" s="55">
        <v>0</v>
      </c>
      <c r="E38" s="57"/>
    </row>
    <row r="39" spans="2:7">
      <c r="B39" s="29" t="s">
        <v>68</v>
      </c>
      <c r="C39" s="55">
        <v>5749.8536160000003</v>
      </c>
      <c r="D39" s="55">
        <v>0</v>
      </c>
      <c r="E39" s="57"/>
    </row>
    <row r="40" spans="2:7">
      <c r="B40" s="29" t="s">
        <v>69</v>
      </c>
      <c r="C40" s="55">
        <v>17535.521616999999</v>
      </c>
      <c r="D40" s="55">
        <v>0</v>
      </c>
      <c r="E40" s="57"/>
    </row>
    <row r="41" spans="2:7">
      <c r="B41" s="29" t="s">
        <v>70</v>
      </c>
      <c r="C41" s="55">
        <v>333486.47113800002</v>
      </c>
      <c r="D41" s="55">
        <v>0</v>
      </c>
      <c r="E41" s="57"/>
    </row>
    <row r="42" spans="2:7">
      <c r="B42" s="29" t="s">
        <v>71</v>
      </c>
      <c r="C42" s="55">
        <v>142889.94455499999</v>
      </c>
      <c r="D42" s="55">
        <v>0</v>
      </c>
      <c r="E42" s="57"/>
    </row>
    <row r="43" spans="2:7">
      <c r="B43" s="27" t="s">
        <v>72</v>
      </c>
      <c r="C43" s="24">
        <f>C44</f>
        <v>12921.593863</v>
      </c>
      <c r="D43" s="24">
        <f>D44</f>
        <v>0</v>
      </c>
      <c r="E43" s="57"/>
    </row>
    <row r="44" spans="2:7">
      <c r="B44" s="28" t="s">
        <v>73</v>
      </c>
      <c r="C44" s="25">
        <v>12921.593863</v>
      </c>
      <c r="D44" s="25">
        <v>0</v>
      </c>
      <c r="E44" s="57"/>
    </row>
    <row r="45" spans="2:7">
      <c r="B45" s="27" t="s">
        <v>74</v>
      </c>
      <c r="C45" s="24">
        <f>C46</f>
        <v>6750.8917369999999</v>
      </c>
      <c r="D45" s="24">
        <f>D46</f>
        <v>0</v>
      </c>
      <c r="E45" s="57"/>
    </row>
    <row r="46" spans="2:7">
      <c r="B46" s="28" t="s">
        <v>75</v>
      </c>
      <c r="C46" s="25">
        <v>6750.8917369999999</v>
      </c>
      <c r="D46" s="25">
        <v>0</v>
      </c>
      <c r="E46" s="57"/>
      <c r="G46" s="55"/>
    </row>
    <row r="47" spans="2:7">
      <c r="B47" s="27" t="s">
        <v>76</v>
      </c>
      <c r="C47" s="24">
        <f>C48</f>
        <v>1524.2480869999999</v>
      </c>
      <c r="D47" s="24">
        <f>D48</f>
        <v>0</v>
      </c>
      <c r="E47" s="57"/>
    </row>
    <row r="48" spans="2:7">
      <c r="B48" s="28" t="s">
        <v>77</v>
      </c>
      <c r="C48" s="25">
        <v>1524.2480869999999</v>
      </c>
      <c r="D48" s="25">
        <v>0</v>
      </c>
      <c r="E48" s="57"/>
    </row>
    <row r="49" spans="2:7">
      <c r="B49" s="27" t="s">
        <v>78</v>
      </c>
      <c r="C49" s="24">
        <f>C50</f>
        <v>1900.371875</v>
      </c>
      <c r="D49" s="24">
        <f>D50</f>
        <v>158.36431300000001</v>
      </c>
      <c r="E49" s="57"/>
      <c r="F49" s="55"/>
      <c r="G49" s="55"/>
    </row>
    <row r="50" spans="2:7">
      <c r="B50" s="28" t="s">
        <v>79</v>
      </c>
      <c r="C50" s="25">
        <v>1900.371875</v>
      </c>
      <c r="D50" s="25">
        <v>158.36431300000001</v>
      </c>
      <c r="E50" s="57"/>
      <c r="F50" s="55"/>
    </row>
    <row r="51" spans="2:7">
      <c r="B51" s="27" t="s">
        <v>80</v>
      </c>
      <c r="C51" s="24">
        <f>C52</f>
        <v>375</v>
      </c>
      <c r="D51" s="24">
        <f>D52</f>
        <v>0</v>
      </c>
      <c r="E51" s="57"/>
    </row>
    <row r="52" spans="2:7">
      <c r="B52" s="28" t="s">
        <v>81</v>
      </c>
      <c r="C52" s="25">
        <v>375</v>
      </c>
      <c r="D52" s="25">
        <v>0</v>
      </c>
      <c r="E52" s="57"/>
    </row>
    <row r="53" spans="2:7">
      <c r="B53" s="27" t="s">
        <v>82</v>
      </c>
      <c r="C53" s="24">
        <f>C54</f>
        <v>1193.3993809999999</v>
      </c>
      <c r="D53" s="24">
        <f>D54</f>
        <v>79.323458960000025</v>
      </c>
      <c r="E53" s="57"/>
    </row>
    <row r="54" spans="2:7">
      <c r="B54" s="28" t="s">
        <v>2924</v>
      </c>
      <c r="C54" s="25">
        <v>1193.3993809999999</v>
      </c>
      <c r="D54" s="25">
        <v>79.323458960000025</v>
      </c>
      <c r="E54" s="57"/>
      <c r="G54" s="55"/>
    </row>
    <row r="55" spans="2:7">
      <c r="B55" s="58" t="s">
        <v>83</v>
      </c>
      <c r="C55" s="24">
        <f>C56</f>
        <v>836.66948300000001</v>
      </c>
      <c r="D55" s="24">
        <f>D56</f>
        <v>1.4305720100000001</v>
      </c>
      <c r="E55" s="57"/>
    </row>
    <row r="56" spans="2:7">
      <c r="B56" s="28" t="s">
        <v>2276</v>
      </c>
      <c r="C56" s="25">
        <v>836.66948300000001</v>
      </c>
      <c r="D56" s="25">
        <v>1.4305720100000001</v>
      </c>
      <c r="E56" s="57"/>
    </row>
    <row r="57" spans="2:7">
      <c r="B57" s="59" t="s">
        <v>37</v>
      </c>
      <c r="C57" s="23">
        <f>C58</f>
        <v>108120.51053500001</v>
      </c>
      <c r="D57" s="23">
        <f>D58</f>
        <v>0</v>
      </c>
      <c r="E57" s="57"/>
    </row>
    <row r="58" spans="2:7">
      <c r="B58" s="27" t="s">
        <v>46</v>
      </c>
      <c r="C58" s="24">
        <f>SUM(C59:C63)</f>
        <v>108120.51053500001</v>
      </c>
      <c r="D58" s="24">
        <f>SUM(D59:D63)</f>
        <v>0</v>
      </c>
      <c r="E58" s="57"/>
      <c r="G58" s="55"/>
    </row>
    <row r="59" spans="2:7">
      <c r="B59" s="28" t="s">
        <v>52</v>
      </c>
      <c r="C59" s="31">
        <v>0</v>
      </c>
      <c r="D59" s="31">
        <v>0</v>
      </c>
      <c r="E59" s="57"/>
      <c r="G59" s="55"/>
    </row>
    <row r="60" spans="2:7">
      <c r="B60" s="28" t="s">
        <v>56</v>
      </c>
      <c r="C60" s="31">
        <v>0</v>
      </c>
      <c r="D60" s="31">
        <v>0</v>
      </c>
      <c r="E60" s="57"/>
      <c r="G60" s="55"/>
    </row>
    <row r="61" spans="2:7">
      <c r="B61" s="28" t="s">
        <v>66</v>
      </c>
      <c r="C61" s="25">
        <v>835.789266</v>
      </c>
      <c r="D61" s="25">
        <v>0</v>
      </c>
      <c r="E61" s="57"/>
      <c r="G61" s="55"/>
    </row>
    <row r="62" spans="2:7">
      <c r="B62" s="28" t="s">
        <v>70</v>
      </c>
      <c r="C62" s="25">
        <v>93784.721269000001</v>
      </c>
      <c r="D62" s="25">
        <v>0</v>
      </c>
      <c r="E62" s="57"/>
    </row>
    <row r="63" spans="2:7">
      <c r="B63" s="28" t="s">
        <v>71</v>
      </c>
      <c r="C63" s="25">
        <v>13500</v>
      </c>
      <c r="D63" s="25">
        <v>0</v>
      </c>
    </row>
    <row r="64" spans="2:7">
      <c r="B64" s="30" t="s">
        <v>84</v>
      </c>
      <c r="C64" s="26">
        <f>C13+C57</f>
        <v>1592355.1214940003</v>
      </c>
      <c r="D64" s="26">
        <f>(D13+D57)</f>
        <v>981.3811580900001</v>
      </c>
      <c r="F64" s="33"/>
    </row>
    <row r="65" spans="2:5">
      <c r="B65" s="13" t="s">
        <v>3122</v>
      </c>
      <c r="C65" s="133"/>
      <c r="D65" s="133"/>
      <c r="E65" s="57"/>
    </row>
    <row r="66" spans="2:5" ht="32.450000000000003" customHeight="1">
      <c r="B66" s="218" t="s">
        <v>3123</v>
      </c>
      <c r="C66" s="218"/>
      <c r="D66" s="218"/>
    </row>
    <row r="67" spans="2:5" ht="14.25" customHeight="1">
      <c r="B67" s="180" t="s">
        <v>41</v>
      </c>
      <c r="C67" s="179"/>
      <c r="D67" s="179"/>
    </row>
    <row r="68" spans="2:5" ht="60" customHeight="1">
      <c r="B68" s="200" t="s">
        <v>3124</v>
      </c>
      <c r="C68" s="200"/>
      <c r="D68" s="200"/>
    </row>
    <row r="70" spans="2:5">
      <c r="C70" s="11"/>
      <c r="D70" s="11"/>
    </row>
    <row r="71" spans="2:5">
      <c r="C71" s="11"/>
      <c r="D71" s="11"/>
    </row>
    <row r="72" spans="2:5">
      <c r="C72" s="11"/>
      <c r="D72" s="11"/>
    </row>
  </sheetData>
  <mergeCells count="12">
    <mergeCell ref="A1:E1"/>
    <mergeCell ref="A2:E2"/>
    <mergeCell ref="A3:E3"/>
    <mergeCell ref="A4:E4"/>
    <mergeCell ref="A5:E5"/>
    <mergeCell ref="B66:D66"/>
    <mergeCell ref="B68:D68"/>
    <mergeCell ref="A8:E8"/>
    <mergeCell ref="B11:B12"/>
    <mergeCell ref="A6:E6"/>
    <mergeCell ref="A7:E7"/>
    <mergeCell ref="D11:D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B3DB-6AAB-4283-9AF5-AC5B5F496D60}">
  <dimension ref="A1:E163"/>
  <sheetViews>
    <sheetView showGridLines="0" workbookViewId="0">
      <selection activeCell="E148" sqref="E148"/>
    </sheetView>
  </sheetViews>
  <sheetFormatPr baseColWidth="10" defaultColWidth="11.5703125" defaultRowHeight="15"/>
  <cols>
    <col min="2" max="2" width="101.7109375" bestFit="1" customWidth="1"/>
    <col min="3" max="4" width="16.7109375" customWidth="1"/>
  </cols>
  <sheetData>
    <row r="1" spans="1:5" ht="28.5">
      <c r="A1" s="207" t="s">
        <v>0</v>
      </c>
      <c r="B1" s="207"/>
      <c r="C1" s="207"/>
      <c r="D1" s="170"/>
    </row>
    <row r="2" spans="1:5" ht="21">
      <c r="A2" s="208" t="s">
        <v>1</v>
      </c>
      <c r="B2" s="208"/>
      <c r="C2" s="208"/>
      <c r="D2" s="171"/>
    </row>
    <row r="3" spans="1:5">
      <c r="A3" s="215" t="s">
        <v>2</v>
      </c>
      <c r="B3" s="215"/>
      <c r="C3" s="215"/>
      <c r="D3" s="174"/>
    </row>
    <row r="5" spans="1:5" ht="18.75">
      <c r="A5" s="217" t="s">
        <v>24</v>
      </c>
      <c r="B5" s="217"/>
      <c r="C5" s="217"/>
      <c r="D5" s="175"/>
    </row>
    <row r="6" spans="1:5" ht="18.75">
      <c r="A6" s="217" t="s">
        <v>85</v>
      </c>
      <c r="B6" s="217"/>
      <c r="C6" s="217"/>
      <c r="D6" s="175"/>
    </row>
    <row r="7" spans="1:5" ht="18.75">
      <c r="A7" s="213" t="s">
        <v>3116</v>
      </c>
      <c r="B7" s="213"/>
      <c r="C7" s="213"/>
      <c r="D7" s="173"/>
    </row>
    <row r="8" spans="1:5" ht="18.75">
      <c r="A8" s="206" t="s">
        <v>2927</v>
      </c>
      <c r="B8" s="206"/>
      <c r="C8" s="206"/>
      <c r="D8" s="169"/>
      <c r="E8" s="163"/>
    </row>
    <row r="9" spans="1:5" ht="15.75">
      <c r="A9" s="212" t="s">
        <v>5</v>
      </c>
      <c r="B9" s="212"/>
      <c r="C9" s="212"/>
      <c r="D9" s="40"/>
    </row>
    <row r="13" spans="1:5">
      <c r="B13" s="211" t="s">
        <v>6</v>
      </c>
      <c r="C13" s="35" t="s">
        <v>7</v>
      </c>
      <c r="D13" s="211" t="s">
        <v>3119</v>
      </c>
    </row>
    <row r="14" spans="1:5">
      <c r="B14" s="211"/>
      <c r="C14" s="36" t="s">
        <v>2927</v>
      </c>
      <c r="D14" s="211"/>
    </row>
    <row r="15" spans="1:5">
      <c r="B15" s="134" t="s">
        <v>248</v>
      </c>
      <c r="C15" s="135">
        <f>C16+C40+C76+C106+C152</f>
        <v>1484234610959</v>
      </c>
      <c r="D15" s="135">
        <v>981381158.09000015</v>
      </c>
    </row>
    <row r="16" spans="1:5">
      <c r="B16" s="136" t="s">
        <v>3127</v>
      </c>
      <c r="C16" s="137">
        <f>C17+C24+C27+C32</f>
        <v>238964288875</v>
      </c>
      <c r="D16" s="137">
        <v>890116068.42000008</v>
      </c>
    </row>
    <row r="17" spans="2:4">
      <c r="B17" s="138" t="s">
        <v>86</v>
      </c>
      <c r="C17" s="137">
        <f>SUM(C18:C23)</f>
        <v>92986411967</v>
      </c>
      <c r="D17" s="137">
        <v>662972308.22000003</v>
      </c>
    </row>
    <row r="18" spans="2:4">
      <c r="B18" s="120" t="s">
        <v>87</v>
      </c>
      <c r="C18" s="132">
        <v>7957691218</v>
      </c>
      <c r="D18" s="132">
        <v>662446891.45000005</v>
      </c>
    </row>
    <row r="19" spans="2:4">
      <c r="B19" s="120" t="s">
        <v>88</v>
      </c>
      <c r="C19" s="132">
        <v>50979967939</v>
      </c>
      <c r="D19" s="132">
        <v>0</v>
      </c>
    </row>
    <row r="20" spans="2:4">
      <c r="B20" s="120" t="s">
        <v>89</v>
      </c>
      <c r="C20" s="132">
        <v>26405736634</v>
      </c>
      <c r="D20" s="132">
        <v>0</v>
      </c>
    </row>
    <row r="21" spans="2:4">
      <c r="B21" s="120" t="s">
        <v>90</v>
      </c>
      <c r="C21" s="132">
        <v>6738756737</v>
      </c>
      <c r="D21" s="132">
        <v>0</v>
      </c>
    </row>
    <row r="22" spans="2:4">
      <c r="B22" s="120" t="s">
        <v>91</v>
      </c>
      <c r="C22" s="132">
        <v>813154551</v>
      </c>
      <c r="D22" s="132">
        <v>525416.77</v>
      </c>
    </row>
    <row r="23" spans="2:4">
      <c r="B23" s="120" t="s">
        <v>2928</v>
      </c>
      <c r="C23" s="132">
        <v>91104888</v>
      </c>
      <c r="D23" s="132">
        <v>0</v>
      </c>
    </row>
    <row r="24" spans="2:4">
      <c r="B24" s="138" t="s">
        <v>92</v>
      </c>
      <c r="C24" s="137">
        <f>SUM(C25:C26)</f>
        <v>15166993749</v>
      </c>
      <c r="D24" s="137">
        <v>183333</v>
      </c>
    </row>
    <row r="25" spans="2:4">
      <c r="B25" s="120" t="s">
        <v>93</v>
      </c>
      <c r="C25" s="132">
        <v>5679916947</v>
      </c>
      <c r="D25" s="132">
        <v>183333</v>
      </c>
    </row>
    <row r="26" spans="2:4">
      <c r="B26" s="120" t="s">
        <v>94</v>
      </c>
      <c r="C26" s="132">
        <v>9487076802</v>
      </c>
      <c r="D26" s="132">
        <v>0</v>
      </c>
    </row>
    <row r="27" spans="2:4">
      <c r="B27" s="138" t="s">
        <v>95</v>
      </c>
      <c r="C27" s="137">
        <f>SUM(C28:C31)</f>
        <v>53706951427</v>
      </c>
      <c r="D27" s="137">
        <v>0</v>
      </c>
    </row>
    <row r="28" spans="2:4">
      <c r="B28" s="120" t="s">
        <v>96</v>
      </c>
      <c r="C28" s="132">
        <v>49289055265</v>
      </c>
      <c r="D28" s="132">
        <v>0</v>
      </c>
    </row>
    <row r="29" spans="2:4">
      <c r="B29" s="120" t="s">
        <v>97</v>
      </c>
      <c r="C29" s="132">
        <v>4065026483</v>
      </c>
      <c r="D29" s="132">
        <v>0</v>
      </c>
    </row>
    <row r="30" spans="2:4">
      <c r="B30" s="120" t="s">
        <v>2068</v>
      </c>
      <c r="C30" s="132">
        <v>280480234</v>
      </c>
      <c r="D30" s="132">
        <v>0</v>
      </c>
    </row>
    <row r="31" spans="2:4">
      <c r="B31" s="120" t="s">
        <v>98</v>
      </c>
      <c r="C31" s="132">
        <v>72389445</v>
      </c>
      <c r="D31" s="132">
        <v>0</v>
      </c>
    </row>
    <row r="32" spans="2:4">
      <c r="B32" s="138" t="s">
        <v>99</v>
      </c>
      <c r="C32" s="137">
        <f>SUM(C33:C39)</f>
        <v>77103931732</v>
      </c>
      <c r="D32" s="137">
        <v>226960427.20000005</v>
      </c>
    </row>
    <row r="33" spans="2:4">
      <c r="B33" s="120" t="s">
        <v>100</v>
      </c>
      <c r="C33" s="132">
        <v>38088754745</v>
      </c>
      <c r="D33" s="132">
        <v>0</v>
      </c>
    </row>
    <row r="34" spans="2:4">
      <c r="B34" s="120" t="s">
        <v>101</v>
      </c>
      <c r="C34" s="132">
        <v>1400429350</v>
      </c>
      <c r="D34" s="132">
        <v>0</v>
      </c>
    </row>
    <row r="35" spans="2:4">
      <c r="B35" s="120" t="s">
        <v>102</v>
      </c>
      <c r="C35" s="132">
        <v>26646094384</v>
      </c>
      <c r="D35" s="132">
        <v>226960427.20000005</v>
      </c>
    </row>
    <row r="36" spans="2:4">
      <c r="B36" s="120" t="s">
        <v>103</v>
      </c>
      <c r="C36" s="132">
        <v>2309356496</v>
      </c>
      <c r="D36" s="132">
        <v>0</v>
      </c>
    </row>
    <row r="37" spans="2:4">
      <c r="B37" s="120" t="s">
        <v>104</v>
      </c>
      <c r="C37" s="132">
        <v>4003984382</v>
      </c>
      <c r="D37" s="132">
        <v>0</v>
      </c>
    </row>
    <row r="38" spans="2:4">
      <c r="B38" s="120" t="s">
        <v>105</v>
      </c>
      <c r="C38" s="132">
        <v>69484140</v>
      </c>
      <c r="D38" s="132">
        <v>0</v>
      </c>
    </row>
    <row r="39" spans="2:4">
      <c r="B39" s="120" t="s">
        <v>106</v>
      </c>
      <c r="C39" s="132">
        <v>4585828235</v>
      </c>
      <c r="D39" s="132">
        <v>0</v>
      </c>
    </row>
    <row r="40" spans="2:4">
      <c r="B40" s="136" t="s">
        <v>2430</v>
      </c>
      <c r="C40" s="137">
        <f>C41+C45+C51+C53+C58+C61+C67+C69+C71</f>
        <v>230637101483</v>
      </c>
      <c r="D40" s="137">
        <v>0</v>
      </c>
    </row>
    <row r="41" spans="2:4">
      <c r="B41" s="138" t="s">
        <v>107</v>
      </c>
      <c r="C41" s="137">
        <f>SUM(C42:C44)</f>
        <v>23281068771</v>
      </c>
      <c r="D41" s="137">
        <v>0</v>
      </c>
    </row>
    <row r="42" spans="2:4">
      <c r="B42" s="120" t="s">
        <v>108</v>
      </c>
      <c r="C42" s="132">
        <v>21343196201</v>
      </c>
      <c r="D42" s="132">
        <v>0</v>
      </c>
    </row>
    <row r="43" spans="2:4">
      <c r="B43" s="120" t="s">
        <v>109</v>
      </c>
      <c r="C43" s="132">
        <v>1694583465</v>
      </c>
      <c r="D43" s="132">
        <v>0</v>
      </c>
    </row>
    <row r="44" spans="2:4">
      <c r="B44" s="120" t="s">
        <v>110</v>
      </c>
      <c r="C44" s="132">
        <v>243289105</v>
      </c>
      <c r="D44" s="132">
        <v>0</v>
      </c>
    </row>
    <row r="45" spans="2:4">
      <c r="B45" s="138" t="s">
        <v>111</v>
      </c>
      <c r="C45" s="137">
        <f>SUM(C46:C50)</f>
        <v>18069727753</v>
      </c>
      <c r="D45" s="137">
        <v>0</v>
      </c>
    </row>
    <row r="46" spans="2:4">
      <c r="B46" s="120" t="s">
        <v>112</v>
      </c>
      <c r="C46" s="132">
        <v>12036003957</v>
      </c>
      <c r="D46" s="132">
        <v>0</v>
      </c>
    </row>
    <row r="47" spans="2:4">
      <c r="B47" s="120" t="s">
        <v>113</v>
      </c>
      <c r="C47" s="132">
        <v>178780957</v>
      </c>
      <c r="D47" s="132">
        <v>0</v>
      </c>
    </row>
    <row r="48" spans="2:4">
      <c r="B48" s="120" t="s">
        <v>2069</v>
      </c>
      <c r="C48" s="132">
        <v>252440000</v>
      </c>
      <c r="D48" s="132">
        <v>0</v>
      </c>
    </row>
    <row r="49" spans="2:4">
      <c r="B49" s="120" t="s">
        <v>114</v>
      </c>
      <c r="C49" s="132">
        <v>281636753</v>
      </c>
      <c r="D49" s="132">
        <v>0</v>
      </c>
    </row>
    <row r="50" spans="2:4">
      <c r="B50" s="120" t="s">
        <v>115</v>
      </c>
      <c r="C50" s="132">
        <v>5320866086</v>
      </c>
      <c r="D50" s="132">
        <v>0</v>
      </c>
    </row>
    <row r="51" spans="2:4">
      <c r="B51" s="138" t="s">
        <v>116</v>
      </c>
      <c r="C51" s="137">
        <f>SUM(C52)</f>
        <v>8478676742</v>
      </c>
      <c r="D51" s="137">
        <v>0</v>
      </c>
    </row>
    <row r="52" spans="2:4">
      <c r="B52" s="120" t="s">
        <v>117</v>
      </c>
      <c r="C52" s="132">
        <v>8478676742</v>
      </c>
      <c r="D52" s="132">
        <v>0</v>
      </c>
    </row>
    <row r="53" spans="2:4">
      <c r="B53" s="138" t="s">
        <v>118</v>
      </c>
      <c r="C53" s="137">
        <f>SUM(C54:C57)</f>
        <v>90444999546</v>
      </c>
      <c r="D53" s="137">
        <v>0</v>
      </c>
    </row>
    <row r="54" spans="2:4">
      <c r="B54" s="120" t="s">
        <v>119</v>
      </c>
      <c r="C54" s="132">
        <v>670854956</v>
      </c>
      <c r="D54" s="132">
        <v>0</v>
      </c>
    </row>
    <row r="55" spans="2:4">
      <c r="B55" s="120" t="s">
        <v>120</v>
      </c>
      <c r="C55" s="132">
        <v>84996417664</v>
      </c>
      <c r="D55" s="132">
        <v>0</v>
      </c>
    </row>
    <row r="56" spans="2:4">
      <c r="B56" s="120" t="s">
        <v>121</v>
      </c>
      <c r="C56" s="132">
        <v>51500001</v>
      </c>
      <c r="D56" s="132">
        <v>0</v>
      </c>
    </row>
    <row r="57" spans="2:4">
      <c r="B57" s="120" t="s">
        <v>122</v>
      </c>
      <c r="C57" s="132">
        <v>4726226925</v>
      </c>
      <c r="D57" s="132">
        <v>0</v>
      </c>
    </row>
    <row r="58" spans="2:4">
      <c r="B58" s="138" t="s">
        <v>123</v>
      </c>
      <c r="C58" s="137">
        <f>SUM(C59:C60)</f>
        <v>879261823</v>
      </c>
      <c r="D58" s="137">
        <v>0</v>
      </c>
    </row>
    <row r="59" spans="2:4">
      <c r="B59" s="120" t="s">
        <v>124</v>
      </c>
      <c r="C59" s="132">
        <v>868707038</v>
      </c>
      <c r="D59" s="132">
        <v>0</v>
      </c>
    </row>
    <row r="60" spans="2:4">
      <c r="B60" s="120" t="s">
        <v>826</v>
      </c>
      <c r="C60" s="132">
        <v>10554785</v>
      </c>
      <c r="D60" s="132">
        <v>0</v>
      </c>
    </row>
    <row r="61" spans="2:4">
      <c r="B61" s="138" t="s">
        <v>125</v>
      </c>
      <c r="C61" s="137">
        <f>SUM(C62:C66)</f>
        <v>77465525556</v>
      </c>
      <c r="D61" s="137">
        <v>0</v>
      </c>
    </row>
    <row r="62" spans="2:4">
      <c r="B62" s="120" t="s">
        <v>126</v>
      </c>
      <c r="C62" s="132">
        <v>37110140373</v>
      </c>
      <c r="D62" s="132">
        <v>0</v>
      </c>
    </row>
    <row r="63" spans="2:4">
      <c r="B63" s="120" t="s">
        <v>127</v>
      </c>
      <c r="C63" s="132">
        <v>21182604</v>
      </c>
      <c r="D63" s="132">
        <v>0</v>
      </c>
    </row>
    <row r="64" spans="2:4">
      <c r="B64" s="120" t="s">
        <v>128</v>
      </c>
      <c r="C64" s="132">
        <v>35218491997</v>
      </c>
      <c r="D64" s="132">
        <v>0</v>
      </c>
    </row>
    <row r="65" spans="2:4">
      <c r="B65" s="120" t="s">
        <v>129</v>
      </c>
      <c r="C65" s="132">
        <v>1202510594</v>
      </c>
      <c r="D65" s="132">
        <v>0</v>
      </c>
    </row>
    <row r="66" spans="2:4">
      <c r="B66" s="120" t="s">
        <v>130</v>
      </c>
      <c r="C66" s="132">
        <v>3913199988</v>
      </c>
      <c r="D66" s="132">
        <v>0</v>
      </c>
    </row>
    <row r="67" spans="2:4">
      <c r="B67" s="138" t="s">
        <v>131</v>
      </c>
      <c r="C67" s="137">
        <f>C68</f>
        <v>3805308248</v>
      </c>
      <c r="D67" s="137">
        <v>0</v>
      </c>
    </row>
    <row r="68" spans="2:4">
      <c r="B68" s="120" t="s">
        <v>132</v>
      </c>
      <c r="C68" s="132">
        <v>3805308248</v>
      </c>
      <c r="D68" s="132">
        <v>0</v>
      </c>
    </row>
    <row r="69" spans="2:4">
      <c r="B69" s="138" t="s">
        <v>133</v>
      </c>
      <c r="C69" s="137">
        <f>C70</f>
        <v>149703020</v>
      </c>
      <c r="D69" s="137">
        <v>0</v>
      </c>
    </row>
    <row r="70" spans="2:4">
      <c r="B70" s="120" t="s">
        <v>134</v>
      </c>
      <c r="C70" s="132">
        <v>149703020</v>
      </c>
      <c r="D70" s="132">
        <v>0</v>
      </c>
    </row>
    <row r="71" spans="2:4">
      <c r="B71" s="138" t="s">
        <v>135</v>
      </c>
      <c r="C71" s="137">
        <f>SUM(C72:C75)</f>
        <v>8062830024</v>
      </c>
      <c r="D71" s="137">
        <v>0</v>
      </c>
    </row>
    <row r="72" spans="2:4">
      <c r="B72" s="120" t="s">
        <v>712</v>
      </c>
      <c r="C72" s="132">
        <v>146511280</v>
      </c>
      <c r="D72" s="132">
        <v>0</v>
      </c>
    </row>
    <row r="73" spans="2:4">
      <c r="B73" s="120" t="s">
        <v>2929</v>
      </c>
      <c r="C73" s="132">
        <v>3922569</v>
      </c>
      <c r="D73" s="132">
        <v>0</v>
      </c>
    </row>
    <row r="74" spans="2:4">
      <c r="B74" s="120" t="s">
        <v>136</v>
      </c>
      <c r="C74" s="132">
        <v>7738724918</v>
      </c>
      <c r="D74" s="132">
        <v>0</v>
      </c>
    </row>
    <row r="75" spans="2:4">
      <c r="B75" s="120" t="s">
        <v>2070</v>
      </c>
      <c r="C75" s="132">
        <v>173671257</v>
      </c>
      <c r="D75" s="132">
        <v>0</v>
      </c>
    </row>
    <row r="76" spans="2:4">
      <c r="B76" s="136" t="s">
        <v>2437</v>
      </c>
      <c r="C76" s="137">
        <f>C77+C82+C97</f>
        <v>14788243644</v>
      </c>
      <c r="D76" s="137">
        <v>0</v>
      </c>
    </row>
    <row r="77" spans="2:4">
      <c r="B77" s="138" t="s">
        <v>137</v>
      </c>
      <c r="C77" s="137">
        <f>SUM(C78:C81)</f>
        <v>1069403568</v>
      </c>
      <c r="D77" s="137">
        <v>0</v>
      </c>
    </row>
    <row r="78" spans="2:4">
      <c r="B78" s="120" t="s">
        <v>138</v>
      </c>
      <c r="C78" s="132">
        <v>225042000</v>
      </c>
      <c r="D78" s="132">
        <v>0</v>
      </c>
    </row>
    <row r="79" spans="2:4">
      <c r="B79" s="120" t="s">
        <v>139</v>
      </c>
      <c r="C79" s="132">
        <v>736634979</v>
      </c>
      <c r="D79" s="132">
        <v>0</v>
      </c>
    </row>
    <row r="80" spans="2:4">
      <c r="B80" s="120" t="s">
        <v>1830</v>
      </c>
      <c r="C80" s="132">
        <v>18204464</v>
      </c>
      <c r="D80" s="132">
        <v>0</v>
      </c>
    </row>
    <row r="81" spans="2:4">
      <c r="B81" s="120" t="s">
        <v>140</v>
      </c>
      <c r="C81" s="132">
        <v>89522125</v>
      </c>
      <c r="D81" s="132">
        <v>0</v>
      </c>
    </row>
    <row r="82" spans="2:4">
      <c r="B82" s="138" t="s">
        <v>141</v>
      </c>
      <c r="C82" s="137">
        <f>SUM(C83:C96)</f>
        <v>8369852296</v>
      </c>
      <c r="D82" s="137">
        <v>0</v>
      </c>
    </row>
    <row r="83" spans="2:4">
      <c r="B83" s="120" t="s">
        <v>142</v>
      </c>
      <c r="C83" s="132">
        <v>1130049719</v>
      </c>
      <c r="D83" s="132">
        <v>0</v>
      </c>
    </row>
    <row r="84" spans="2:4">
      <c r="B84" s="120" t="s">
        <v>2071</v>
      </c>
      <c r="C84" s="132">
        <v>31467776</v>
      </c>
      <c r="D84" s="132">
        <v>0</v>
      </c>
    </row>
    <row r="85" spans="2:4">
      <c r="B85" s="120" t="s">
        <v>143</v>
      </c>
      <c r="C85" s="132">
        <v>320091495</v>
      </c>
      <c r="D85" s="132">
        <v>0</v>
      </c>
    </row>
    <row r="86" spans="2:4">
      <c r="B86" s="120" t="s">
        <v>144</v>
      </c>
      <c r="C86" s="132">
        <v>35000000</v>
      </c>
      <c r="D86" s="132">
        <v>0</v>
      </c>
    </row>
    <row r="87" spans="2:4">
      <c r="B87" s="120" t="s">
        <v>145</v>
      </c>
      <c r="C87" s="132">
        <v>8409716</v>
      </c>
      <c r="D87" s="132">
        <v>0</v>
      </c>
    </row>
    <row r="88" spans="2:4">
      <c r="B88" s="120" t="s">
        <v>146</v>
      </c>
      <c r="C88" s="132">
        <v>166300000</v>
      </c>
      <c r="D88" s="132">
        <v>0</v>
      </c>
    </row>
    <row r="89" spans="2:4">
      <c r="B89" s="120" t="s">
        <v>2072</v>
      </c>
      <c r="C89" s="132">
        <v>121855463</v>
      </c>
      <c r="D89" s="132">
        <v>0</v>
      </c>
    </row>
    <row r="90" spans="2:4">
      <c r="B90" s="120" t="s">
        <v>147</v>
      </c>
      <c r="C90" s="132">
        <v>1338168834</v>
      </c>
      <c r="D90" s="132">
        <v>0</v>
      </c>
    </row>
    <row r="91" spans="2:4">
      <c r="B91" s="120" t="s">
        <v>148</v>
      </c>
      <c r="C91" s="132">
        <v>2031451113</v>
      </c>
      <c r="D91" s="132">
        <v>0</v>
      </c>
    </row>
    <row r="92" spans="2:4">
      <c r="B92" s="120" t="s">
        <v>149</v>
      </c>
      <c r="C92" s="132">
        <v>101411794</v>
      </c>
      <c r="D92" s="132">
        <v>0</v>
      </c>
    </row>
    <row r="93" spans="2:4">
      <c r="B93" s="120" t="s">
        <v>150</v>
      </c>
      <c r="C93" s="132">
        <v>1000000</v>
      </c>
      <c r="D93" s="132">
        <v>0</v>
      </c>
    </row>
    <row r="94" spans="2:4">
      <c r="B94" s="120" t="s">
        <v>2073</v>
      </c>
      <c r="C94" s="132">
        <v>30547779</v>
      </c>
      <c r="D94" s="132">
        <v>0</v>
      </c>
    </row>
    <row r="95" spans="2:4">
      <c r="B95" s="120" t="s">
        <v>151</v>
      </c>
      <c r="C95" s="132">
        <v>12000000</v>
      </c>
      <c r="D95" s="132">
        <v>0</v>
      </c>
    </row>
    <row r="96" spans="2:4">
      <c r="B96" s="120" t="s">
        <v>152</v>
      </c>
      <c r="C96" s="132">
        <v>3042098607</v>
      </c>
      <c r="D96" s="132">
        <v>0</v>
      </c>
    </row>
    <row r="97" spans="2:4">
      <c r="B97" s="138" t="s">
        <v>153</v>
      </c>
      <c r="C97" s="137">
        <f>SUM(C98:C105)</f>
        <v>5348987780</v>
      </c>
      <c r="D97" s="137">
        <v>0</v>
      </c>
    </row>
    <row r="98" spans="2:4">
      <c r="B98" s="120" t="s">
        <v>154</v>
      </c>
      <c r="C98" s="132">
        <v>260177938</v>
      </c>
      <c r="D98" s="132">
        <v>0</v>
      </c>
    </row>
    <row r="99" spans="2:4">
      <c r="B99" s="120" t="s">
        <v>155</v>
      </c>
      <c r="C99" s="132">
        <v>5548543</v>
      </c>
      <c r="D99" s="132">
        <v>0</v>
      </c>
    </row>
    <row r="100" spans="2:4">
      <c r="B100" s="120" t="s">
        <v>156</v>
      </c>
      <c r="C100" s="132">
        <v>153296868</v>
      </c>
      <c r="D100" s="132">
        <v>0</v>
      </c>
    </row>
    <row r="101" spans="2:4">
      <c r="B101" s="120" t="s">
        <v>157</v>
      </c>
      <c r="C101" s="132">
        <v>17300000</v>
      </c>
      <c r="D101" s="132">
        <v>0</v>
      </c>
    </row>
    <row r="102" spans="2:4">
      <c r="B102" s="120" t="s">
        <v>2074</v>
      </c>
      <c r="C102" s="132">
        <v>4740902179</v>
      </c>
      <c r="D102" s="132">
        <v>0</v>
      </c>
    </row>
    <row r="103" spans="2:4">
      <c r="B103" s="120" t="s">
        <v>2075</v>
      </c>
      <c r="C103" s="132">
        <v>6044676</v>
      </c>
      <c r="D103" s="132">
        <v>0</v>
      </c>
    </row>
    <row r="104" spans="2:4">
      <c r="B104" s="120" t="s">
        <v>158</v>
      </c>
      <c r="C104" s="132">
        <v>6553009</v>
      </c>
      <c r="D104" s="132">
        <v>0</v>
      </c>
    </row>
    <row r="105" spans="2:4">
      <c r="B105" s="120" t="s">
        <v>159</v>
      </c>
      <c r="C105" s="132">
        <v>159164567</v>
      </c>
      <c r="D105" s="132">
        <v>0</v>
      </c>
    </row>
    <row r="106" spans="2:4">
      <c r="B106" s="136" t="s">
        <v>2431</v>
      </c>
      <c r="C106" s="137">
        <f>C107+C112+C119+C126+C138+C147</f>
        <v>666358505819</v>
      </c>
      <c r="D106" s="137">
        <v>91265089.670000002</v>
      </c>
    </row>
    <row r="107" spans="2:4">
      <c r="B107" s="138" t="s">
        <v>160</v>
      </c>
      <c r="C107" s="137">
        <f>SUM(C108:C111)</f>
        <v>30826676151</v>
      </c>
      <c r="D107" s="137">
        <v>0</v>
      </c>
    </row>
    <row r="108" spans="2:4">
      <c r="B108" s="120" t="s">
        <v>161</v>
      </c>
      <c r="C108" s="132">
        <v>8210060178</v>
      </c>
      <c r="D108" s="132">
        <v>0</v>
      </c>
    </row>
    <row r="109" spans="2:4">
      <c r="B109" s="120" t="s">
        <v>162</v>
      </c>
      <c r="C109" s="132">
        <v>761513094</v>
      </c>
      <c r="D109" s="132">
        <v>0</v>
      </c>
    </row>
    <row r="110" spans="2:4">
      <c r="B110" s="120" t="s">
        <v>163</v>
      </c>
      <c r="C110" s="132">
        <v>21833102879</v>
      </c>
      <c r="D110" s="132">
        <v>0</v>
      </c>
    </row>
    <row r="111" spans="2:4">
      <c r="B111" s="120" t="s">
        <v>2521</v>
      </c>
      <c r="C111" s="132">
        <v>22000000</v>
      </c>
      <c r="D111" s="132">
        <v>0</v>
      </c>
    </row>
    <row r="112" spans="2:4">
      <c r="B112" s="138" t="s">
        <v>164</v>
      </c>
      <c r="C112" s="137">
        <f>SUM(C113:C118)</f>
        <v>137862566364</v>
      </c>
      <c r="D112" s="137">
        <v>0</v>
      </c>
    </row>
    <row r="113" spans="2:4">
      <c r="B113" s="120" t="s">
        <v>2076</v>
      </c>
      <c r="C113" s="132">
        <v>212504665</v>
      </c>
      <c r="D113" s="132">
        <v>0</v>
      </c>
    </row>
    <row r="114" spans="2:4">
      <c r="B114" s="120" t="s">
        <v>165</v>
      </c>
      <c r="C114" s="132">
        <v>14020343099</v>
      </c>
      <c r="D114" s="132">
        <v>0</v>
      </c>
    </row>
    <row r="115" spans="2:4">
      <c r="B115" s="120" t="s">
        <v>166</v>
      </c>
      <c r="C115" s="132">
        <v>11214637150</v>
      </c>
      <c r="D115" s="132">
        <v>0</v>
      </c>
    </row>
    <row r="116" spans="2:4">
      <c r="B116" s="120" t="s">
        <v>167</v>
      </c>
      <c r="C116" s="132">
        <v>35070000</v>
      </c>
      <c r="D116" s="132">
        <v>0</v>
      </c>
    </row>
    <row r="117" spans="2:4">
      <c r="B117" s="120" t="s">
        <v>168</v>
      </c>
      <c r="C117" s="132">
        <v>91010414</v>
      </c>
      <c r="D117" s="132">
        <v>0</v>
      </c>
    </row>
    <row r="118" spans="2:4">
      <c r="B118" s="120" t="s">
        <v>169</v>
      </c>
      <c r="C118" s="132">
        <v>112289001036</v>
      </c>
      <c r="D118" s="132">
        <v>0</v>
      </c>
    </row>
    <row r="119" spans="2:4">
      <c r="B119" s="138" t="s">
        <v>170</v>
      </c>
      <c r="C119" s="137">
        <f>SUM(C120:C125)</f>
        <v>12302416115</v>
      </c>
      <c r="D119" s="137">
        <v>0</v>
      </c>
    </row>
    <row r="120" spans="2:4">
      <c r="B120" s="120" t="s">
        <v>171</v>
      </c>
      <c r="C120" s="132">
        <v>2555010000</v>
      </c>
      <c r="D120" s="132">
        <v>0</v>
      </c>
    </row>
    <row r="121" spans="2:4">
      <c r="B121" s="120" t="s">
        <v>172</v>
      </c>
      <c r="C121" s="132">
        <v>2345722436</v>
      </c>
      <c r="D121" s="132">
        <v>0</v>
      </c>
    </row>
    <row r="122" spans="2:4">
      <c r="B122" s="120" t="s">
        <v>173</v>
      </c>
      <c r="C122" s="132">
        <v>4302636691</v>
      </c>
      <c r="D122" s="132">
        <v>0</v>
      </c>
    </row>
    <row r="123" spans="2:4">
      <c r="B123" s="120" t="s">
        <v>698</v>
      </c>
      <c r="C123" s="132">
        <v>1301843</v>
      </c>
      <c r="D123" s="132">
        <v>0</v>
      </c>
    </row>
    <row r="124" spans="2:4">
      <c r="B124" s="120" t="s">
        <v>174</v>
      </c>
      <c r="C124" s="132">
        <v>209429511</v>
      </c>
      <c r="D124" s="132">
        <v>0</v>
      </c>
    </row>
    <row r="125" spans="2:4">
      <c r="B125" s="120" t="s">
        <v>175</v>
      </c>
      <c r="C125" s="132">
        <v>2888315634</v>
      </c>
      <c r="D125" s="132">
        <v>0</v>
      </c>
    </row>
    <row r="126" spans="2:4">
      <c r="B126" s="138" t="s">
        <v>2930</v>
      </c>
      <c r="C126" s="137">
        <f>SUM(C127:C137)</f>
        <v>309600274351</v>
      </c>
      <c r="D126" s="137">
        <v>2816707.84</v>
      </c>
    </row>
    <row r="127" spans="2:4">
      <c r="B127" s="120" t="s">
        <v>176</v>
      </c>
      <c r="C127" s="132">
        <v>15790264521</v>
      </c>
      <c r="D127" s="132">
        <v>0</v>
      </c>
    </row>
    <row r="128" spans="2:4">
      <c r="B128" s="120" t="s">
        <v>827</v>
      </c>
      <c r="C128" s="132">
        <v>110523979362</v>
      </c>
      <c r="D128" s="132">
        <v>0</v>
      </c>
    </row>
    <row r="129" spans="2:4">
      <c r="B129" s="120" t="s">
        <v>828</v>
      </c>
      <c r="C129" s="132">
        <v>33349383498</v>
      </c>
      <c r="D129" s="132">
        <v>0</v>
      </c>
    </row>
    <row r="130" spans="2:4">
      <c r="B130" s="120" t="s">
        <v>177</v>
      </c>
      <c r="C130" s="132">
        <v>25693434943</v>
      </c>
      <c r="D130" s="132">
        <v>0</v>
      </c>
    </row>
    <row r="131" spans="2:4">
      <c r="B131" s="120" t="s">
        <v>178</v>
      </c>
      <c r="C131" s="132">
        <v>4244581789</v>
      </c>
      <c r="D131" s="132">
        <v>0</v>
      </c>
    </row>
    <row r="132" spans="2:4">
      <c r="B132" s="120" t="s">
        <v>179</v>
      </c>
      <c r="C132" s="132">
        <v>12539267332</v>
      </c>
      <c r="D132" s="132">
        <v>0</v>
      </c>
    </row>
    <row r="133" spans="2:4">
      <c r="B133" s="120" t="s">
        <v>180</v>
      </c>
      <c r="C133" s="132">
        <v>1607713676</v>
      </c>
      <c r="D133" s="132">
        <v>0</v>
      </c>
    </row>
    <row r="134" spans="2:4">
      <c r="B134" s="120" t="s">
        <v>181</v>
      </c>
      <c r="C134" s="132">
        <v>718994467</v>
      </c>
      <c r="D134" s="132">
        <v>0</v>
      </c>
    </row>
    <row r="135" spans="2:4">
      <c r="B135" s="120" t="s">
        <v>182</v>
      </c>
      <c r="C135" s="132">
        <v>839652468</v>
      </c>
      <c r="D135" s="132">
        <v>2816707.84</v>
      </c>
    </row>
    <row r="136" spans="2:4">
      <c r="B136" s="120" t="s">
        <v>183</v>
      </c>
      <c r="C136" s="132">
        <v>973196386</v>
      </c>
      <c r="D136" s="132">
        <v>0</v>
      </c>
    </row>
    <row r="137" spans="2:4">
      <c r="B137" s="120" t="s">
        <v>184</v>
      </c>
      <c r="C137" s="132">
        <v>103319805909</v>
      </c>
      <c r="D137" s="132">
        <v>0</v>
      </c>
    </row>
    <row r="138" spans="2:4">
      <c r="B138" s="138" t="s">
        <v>2432</v>
      </c>
      <c r="C138" s="137">
        <f>SUM(C139:C146)</f>
        <v>174781847098</v>
      </c>
      <c r="D138" s="137">
        <v>88448381.829999998</v>
      </c>
    </row>
    <row r="139" spans="2:4">
      <c r="B139" s="120" t="s">
        <v>185</v>
      </c>
      <c r="C139" s="132">
        <v>91290753302</v>
      </c>
      <c r="D139" s="132">
        <v>11583333</v>
      </c>
    </row>
    <row r="140" spans="2:4">
      <c r="B140" s="120" t="s">
        <v>1809</v>
      </c>
      <c r="C140" s="132">
        <v>6692496</v>
      </c>
      <c r="D140" s="132">
        <v>0</v>
      </c>
    </row>
    <row r="141" spans="2:4">
      <c r="B141" s="120" t="s">
        <v>186</v>
      </c>
      <c r="C141" s="132">
        <v>1147105000</v>
      </c>
      <c r="D141" s="132">
        <v>0</v>
      </c>
    </row>
    <row r="142" spans="2:4">
      <c r="B142" s="120" t="s">
        <v>187</v>
      </c>
      <c r="C142" s="132">
        <v>3530385764</v>
      </c>
      <c r="D142" s="132">
        <v>0</v>
      </c>
    </row>
    <row r="143" spans="2:4">
      <c r="B143" s="120" t="s">
        <v>188</v>
      </c>
      <c r="C143" s="132">
        <v>1578403695</v>
      </c>
      <c r="D143" s="132">
        <v>0</v>
      </c>
    </row>
    <row r="144" spans="2:4">
      <c r="B144" s="120" t="s">
        <v>189</v>
      </c>
      <c r="C144" s="132">
        <v>73145556675</v>
      </c>
      <c r="D144" s="132">
        <v>76865048.829999998</v>
      </c>
    </row>
    <row r="145" spans="2:5">
      <c r="B145" s="120" t="s">
        <v>2077</v>
      </c>
      <c r="C145" s="132">
        <v>1600000</v>
      </c>
      <c r="D145" s="132">
        <v>0</v>
      </c>
    </row>
    <row r="146" spans="2:5">
      <c r="B146" s="120" t="s">
        <v>190</v>
      </c>
      <c r="C146" s="132">
        <v>4081350166</v>
      </c>
      <c r="D146" s="132">
        <v>0</v>
      </c>
    </row>
    <row r="147" spans="2:5">
      <c r="B147" s="138" t="s">
        <v>191</v>
      </c>
      <c r="C147" s="137">
        <f>SUM(C148:C151)</f>
        <v>984725740</v>
      </c>
      <c r="D147" s="137">
        <v>0</v>
      </c>
    </row>
    <row r="148" spans="2:5">
      <c r="B148" s="120" t="s">
        <v>192</v>
      </c>
      <c r="C148" s="132">
        <v>224073001</v>
      </c>
      <c r="D148" s="132">
        <v>0</v>
      </c>
    </row>
    <row r="149" spans="2:5">
      <c r="B149" s="120" t="s">
        <v>2078</v>
      </c>
      <c r="C149" s="132">
        <v>112471764</v>
      </c>
      <c r="D149" s="132">
        <v>0</v>
      </c>
    </row>
    <row r="150" spans="2:5">
      <c r="B150" s="120" t="s">
        <v>193</v>
      </c>
      <c r="C150" s="132">
        <v>253359525</v>
      </c>
      <c r="D150" s="132">
        <v>0</v>
      </c>
    </row>
    <row r="151" spans="2:5">
      <c r="B151" s="120" t="s">
        <v>194</v>
      </c>
      <c r="C151" s="132">
        <v>394821450</v>
      </c>
      <c r="D151" s="132">
        <v>0</v>
      </c>
    </row>
    <row r="152" spans="2:5">
      <c r="B152" s="136" t="s">
        <v>2931</v>
      </c>
      <c r="C152" s="137">
        <f>C153</f>
        <v>333486471138</v>
      </c>
      <c r="D152" s="137">
        <v>0</v>
      </c>
    </row>
    <row r="153" spans="2:5">
      <c r="B153" s="138" t="s">
        <v>2932</v>
      </c>
      <c r="C153" s="137">
        <f>C154</f>
        <v>333486471138</v>
      </c>
      <c r="D153" s="137">
        <v>0</v>
      </c>
    </row>
    <row r="154" spans="2:5">
      <c r="B154" s="120" t="s">
        <v>2933</v>
      </c>
      <c r="C154" s="132">
        <v>333486471138</v>
      </c>
      <c r="D154" s="132">
        <v>0</v>
      </c>
    </row>
    <row r="155" spans="2:5">
      <c r="B155" s="134" t="s">
        <v>697</v>
      </c>
      <c r="C155" s="135">
        <f>C156</f>
        <v>108120510535</v>
      </c>
      <c r="D155" s="135">
        <v>0</v>
      </c>
    </row>
    <row r="156" spans="2:5">
      <c r="B156" s="136" t="s">
        <v>2934</v>
      </c>
      <c r="C156" s="137">
        <f>C157</f>
        <v>108120510535</v>
      </c>
      <c r="D156" s="137">
        <v>0</v>
      </c>
    </row>
    <row r="157" spans="2:5">
      <c r="B157" s="138" t="s">
        <v>2935</v>
      </c>
      <c r="C157" s="137">
        <f>C158</f>
        <v>108120510535</v>
      </c>
      <c r="D157" s="137">
        <v>0</v>
      </c>
    </row>
    <row r="158" spans="2:5">
      <c r="B158" s="120" t="s">
        <v>2936</v>
      </c>
      <c r="C158" s="132">
        <v>108120510535</v>
      </c>
      <c r="D158" s="132">
        <v>0</v>
      </c>
    </row>
    <row r="159" spans="2:5">
      <c r="B159" s="30" t="s">
        <v>460</v>
      </c>
      <c r="C159" s="139">
        <f>C155+C15</f>
        <v>1592355121494</v>
      </c>
      <c r="D159" s="139">
        <v>981381158.09000015</v>
      </c>
    </row>
    <row r="160" spans="2:5">
      <c r="B160" s="13" t="s">
        <v>3122</v>
      </c>
      <c r="C160" s="133"/>
      <c r="D160" s="133"/>
      <c r="E160" s="133"/>
    </row>
    <row r="161" spans="2:5" ht="27.6" customHeight="1">
      <c r="B161" s="180" t="s">
        <v>3123</v>
      </c>
      <c r="C161" s="180"/>
      <c r="D161" s="180"/>
      <c r="E161" s="180"/>
    </row>
    <row r="162" spans="2:5">
      <c r="B162" s="180" t="s">
        <v>41</v>
      </c>
      <c r="C162" s="179"/>
      <c r="D162" s="179"/>
      <c r="E162" s="179"/>
    </row>
    <row r="163" spans="2:5" ht="27" customHeight="1">
      <c r="B163" s="200" t="s">
        <v>3124</v>
      </c>
      <c r="C163" s="200"/>
      <c r="D163" s="200"/>
      <c r="E163" s="200"/>
    </row>
  </sheetData>
  <mergeCells count="11">
    <mergeCell ref="A7:C7"/>
    <mergeCell ref="A1:C1"/>
    <mergeCell ref="A2:C2"/>
    <mergeCell ref="A3:C3"/>
    <mergeCell ref="A5:C5"/>
    <mergeCell ref="A6:C6"/>
    <mergeCell ref="B163:E163"/>
    <mergeCell ref="D13:D14"/>
    <mergeCell ref="A9:C9"/>
    <mergeCell ref="B13:B14"/>
    <mergeCell ref="A8:C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F260"/>
  <sheetViews>
    <sheetView showGridLines="0" zoomScale="90" zoomScaleNormal="90" workbookViewId="0">
      <selection activeCell="B8" sqref="B8:C8"/>
    </sheetView>
  </sheetViews>
  <sheetFormatPr baseColWidth="10" defaultColWidth="11.42578125" defaultRowHeight="15"/>
  <cols>
    <col min="1" max="1" width="11.42578125" style="66"/>
    <col min="2" max="2" width="99.140625" style="66" customWidth="1"/>
    <col min="3" max="4" width="15.42578125" style="66" customWidth="1"/>
    <col min="5" max="5" width="21.85546875" style="66" bestFit="1" customWidth="1"/>
    <col min="6" max="6" width="38.5703125" style="66" customWidth="1"/>
    <col min="7" max="16384" width="11.42578125" style="66"/>
  </cols>
  <sheetData>
    <row r="1" spans="2:6" ht="28.5">
      <c r="B1" s="207" t="s">
        <v>0</v>
      </c>
      <c r="C1" s="207"/>
      <c r="D1" s="170"/>
    </row>
    <row r="2" spans="2:6" ht="31.5" customHeight="1">
      <c r="B2" s="220" t="s">
        <v>1</v>
      </c>
      <c r="C2" s="220"/>
      <c r="D2" s="176"/>
    </row>
    <row r="3" spans="2:6" ht="15.6" customHeight="1">
      <c r="B3" s="209" t="s">
        <v>2</v>
      </c>
      <c r="C3" s="209"/>
      <c r="D3" s="172"/>
    </row>
    <row r="4" spans="2:6" ht="13.9" customHeight="1">
      <c r="B4"/>
      <c r="C4"/>
      <c r="D4"/>
    </row>
    <row r="5" spans="2:6" ht="18.75">
      <c r="B5" s="217" t="s">
        <v>24</v>
      </c>
      <c r="C5" s="217"/>
      <c r="D5" s="175"/>
    </row>
    <row r="6" spans="2:6" ht="18.75">
      <c r="B6" s="217" t="s">
        <v>2435</v>
      </c>
      <c r="C6" s="217"/>
      <c r="D6" s="175"/>
      <c r="F6" s="67"/>
    </row>
    <row r="7" spans="2:6" ht="18.75">
      <c r="B7" s="206" t="s">
        <v>3116</v>
      </c>
      <c r="C7" s="206"/>
      <c r="D7" s="169"/>
      <c r="F7" s="67"/>
    </row>
    <row r="8" spans="2:6" ht="18.75">
      <c r="B8" s="206" t="s">
        <v>2927</v>
      </c>
      <c r="C8" s="206"/>
      <c r="D8" s="169"/>
      <c r="E8" s="163"/>
      <c r="F8" s="67"/>
    </row>
    <row r="9" spans="2:6" ht="15.75">
      <c r="B9" s="212" t="s">
        <v>5</v>
      </c>
      <c r="C9" s="212"/>
      <c r="D9" s="40"/>
      <c r="F9" s="68"/>
    </row>
    <row r="10" spans="2:6">
      <c r="B10"/>
      <c r="C10"/>
      <c r="D10"/>
      <c r="F10" s="68"/>
    </row>
    <row r="11" spans="2:6">
      <c r="B11" s="73"/>
      <c r="C11" s="73"/>
      <c r="D11" s="73"/>
      <c r="F11" s="68"/>
    </row>
    <row r="12" spans="2:6" ht="9.6" customHeight="1">
      <c r="B12" s="211" t="s">
        <v>6</v>
      </c>
      <c r="C12" s="219" t="s">
        <v>7</v>
      </c>
      <c r="D12" s="219" t="s">
        <v>3119</v>
      </c>
    </row>
    <row r="13" spans="2:6" ht="13.15" customHeight="1">
      <c r="B13" s="211"/>
      <c r="C13" s="219"/>
      <c r="D13" s="219"/>
      <c r="E13" s="131"/>
    </row>
    <row r="14" spans="2:6" ht="15" customHeight="1">
      <c r="B14" s="211"/>
      <c r="C14" s="189" t="s">
        <v>2927</v>
      </c>
      <c r="D14" s="219"/>
      <c r="F14" s="69"/>
    </row>
    <row r="15" spans="2:6">
      <c r="B15" s="88" t="s">
        <v>2429</v>
      </c>
      <c r="C15" s="24">
        <f>C16+C18</f>
        <v>882.63869099999999</v>
      </c>
      <c r="D15" s="24">
        <f>D16+D18</f>
        <v>0.52541676999999998</v>
      </c>
      <c r="E15" s="70"/>
      <c r="F15" s="71"/>
    </row>
    <row r="16" spans="2:6">
      <c r="B16" s="85" t="s">
        <v>86</v>
      </c>
      <c r="C16" s="56">
        <f>C17</f>
        <v>813.15455099999997</v>
      </c>
      <c r="D16" s="56">
        <f>D17</f>
        <v>0.52541676999999998</v>
      </c>
      <c r="E16" s="70"/>
      <c r="F16" s="69"/>
    </row>
    <row r="17" spans="2:6" ht="16.149999999999999" customHeight="1">
      <c r="B17" s="86" t="s">
        <v>91</v>
      </c>
      <c r="C17" s="55">
        <v>813.15455099999997</v>
      </c>
      <c r="D17" s="55">
        <v>0.52541676999999998</v>
      </c>
      <c r="E17" s="70"/>
      <c r="F17" s="74"/>
    </row>
    <row r="18" spans="2:6">
      <c r="B18" s="126" t="s">
        <v>99</v>
      </c>
      <c r="C18" s="31">
        <f>C19</f>
        <v>69.484139999999996</v>
      </c>
      <c r="D18" s="31">
        <f>D19</f>
        <v>0</v>
      </c>
      <c r="E18" s="70"/>
      <c r="F18" s="74"/>
    </row>
    <row r="19" spans="2:6" ht="14.45" customHeight="1">
      <c r="B19" s="127" t="s">
        <v>105</v>
      </c>
      <c r="C19" s="25">
        <v>69.484139999999996</v>
      </c>
      <c r="D19" s="25">
        <v>0</v>
      </c>
      <c r="E19" s="70"/>
      <c r="F19" s="71"/>
    </row>
    <row r="20" spans="2:6" ht="13.9" customHeight="1">
      <c r="B20" s="88" t="s">
        <v>2430</v>
      </c>
      <c r="C20" s="24">
        <f t="shared" ref="C20:D21" si="0">C21</f>
        <v>243.28910500000001</v>
      </c>
      <c r="D20" s="24">
        <f t="shared" si="0"/>
        <v>0</v>
      </c>
      <c r="E20" s="70"/>
      <c r="F20" s="71"/>
    </row>
    <row r="21" spans="2:6" ht="10.9" customHeight="1">
      <c r="B21" s="126" t="s">
        <v>107</v>
      </c>
      <c r="C21" s="31">
        <f t="shared" si="0"/>
        <v>243.28910500000001</v>
      </c>
      <c r="D21" s="31">
        <f t="shared" si="0"/>
        <v>0</v>
      </c>
      <c r="E21" s="70"/>
      <c r="F21" s="72"/>
    </row>
    <row r="22" spans="2:6">
      <c r="B22" s="128" t="s">
        <v>110</v>
      </c>
      <c r="C22" s="25">
        <v>243.28910500000001</v>
      </c>
      <c r="D22" s="25">
        <v>0</v>
      </c>
      <c r="E22" s="70"/>
      <c r="F22" s="71"/>
    </row>
    <row r="23" spans="2:6">
      <c r="B23" s="88" t="s">
        <v>2431</v>
      </c>
      <c r="C23" s="24">
        <f>C24+C26+C28</f>
        <v>1026.4882359999999</v>
      </c>
      <c r="D23" s="24">
        <f>D24+D26+D28</f>
        <v>0</v>
      </c>
      <c r="E23" s="70"/>
      <c r="F23" s="71"/>
    </row>
    <row r="24" spans="2:6">
      <c r="B24" s="85" t="s">
        <v>164</v>
      </c>
      <c r="C24" s="56">
        <f>C25</f>
        <v>35.07</v>
      </c>
      <c r="D24" s="56">
        <f>D25</f>
        <v>0</v>
      </c>
      <c r="E24" s="70"/>
      <c r="F24" s="71"/>
    </row>
    <row r="25" spans="2:6">
      <c r="B25" s="87" t="s">
        <v>167</v>
      </c>
      <c r="C25" s="55">
        <v>35.07</v>
      </c>
      <c r="D25" s="55">
        <v>0</v>
      </c>
      <c r="E25" s="70"/>
      <c r="F25" s="71"/>
    </row>
    <row r="26" spans="2:6">
      <c r="B26" s="85" t="s">
        <v>2432</v>
      </c>
      <c r="C26" s="56">
        <f>C27</f>
        <v>6.6924960000000002</v>
      </c>
      <c r="D26" s="56">
        <f>D27</f>
        <v>0</v>
      </c>
      <c r="E26" s="70"/>
      <c r="F26" s="71"/>
    </row>
    <row r="27" spans="2:6">
      <c r="B27" s="87" t="s">
        <v>1809</v>
      </c>
      <c r="C27" s="55">
        <v>6.6924960000000002</v>
      </c>
      <c r="D27" s="55">
        <v>0</v>
      </c>
      <c r="E27" s="70"/>
      <c r="F27" s="71"/>
    </row>
    <row r="28" spans="2:6">
      <c r="B28" s="85" t="s">
        <v>191</v>
      </c>
      <c r="C28" s="56">
        <f>C29+C31+C32+C30</f>
        <v>984.72573999999997</v>
      </c>
      <c r="D28" s="56">
        <f>D29+D31+D32+D30</f>
        <v>0</v>
      </c>
      <c r="E28" s="70"/>
      <c r="F28" s="71"/>
    </row>
    <row r="29" spans="2:6" ht="15.6" customHeight="1">
      <c r="B29" s="87" t="s">
        <v>192</v>
      </c>
      <c r="C29" s="55">
        <v>224.073001</v>
      </c>
      <c r="D29" s="55">
        <v>0</v>
      </c>
      <c r="E29" s="70"/>
      <c r="F29" s="71"/>
    </row>
    <row r="30" spans="2:6" ht="24.75" customHeight="1">
      <c r="B30" s="87" t="s">
        <v>2078</v>
      </c>
      <c r="C30" s="55">
        <v>112.47176399999999</v>
      </c>
      <c r="D30" s="55">
        <v>0</v>
      </c>
      <c r="E30" s="70"/>
      <c r="F30" s="71"/>
    </row>
    <row r="31" spans="2:6" ht="18.600000000000001" customHeight="1">
      <c r="B31" s="87" t="s">
        <v>193</v>
      </c>
      <c r="C31" s="55">
        <v>253.35952499999999</v>
      </c>
      <c r="D31" s="55">
        <v>0</v>
      </c>
      <c r="E31" s="70"/>
      <c r="F31" s="74"/>
    </row>
    <row r="32" spans="2:6" ht="19.899999999999999" customHeight="1">
      <c r="B32" s="87" t="s">
        <v>194</v>
      </c>
      <c r="C32" s="55">
        <v>394.82145000000003</v>
      </c>
      <c r="D32" s="55">
        <v>0</v>
      </c>
      <c r="E32" s="70"/>
      <c r="F32" s="72"/>
    </row>
    <row r="33" spans="2:5">
      <c r="B33" s="89" t="s">
        <v>2433</v>
      </c>
      <c r="C33" s="26">
        <f>C15+C20+C23</f>
        <v>2152.4160320000001</v>
      </c>
      <c r="D33" s="26">
        <f>D15+D20+D23</f>
        <v>0.52541676999999998</v>
      </c>
      <c r="E33" s="70"/>
    </row>
    <row r="34" spans="2:5">
      <c r="B34" s="13" t="s">
        <v>3122</v>
      </c>
      <c r="C34" s="133"/>
      <c r="D34" s="133"/>
      <c r="E34" s="133"/>
    </row>
    <row r="35" spans="2:5" ht="21.6" customHeight="1">
      <c r="B35" s="198" t="s">
        <v>3123</v>
      </c>
      <c r="C35" s="198"/>
      <c r="D35" s="182"/>
      <c r="E35" s="180"/>
    </row>
    <row r="36" spans="2:5">
      <c r="B36" s="180" t="s">
        <v>41</v>
      </c>
      <c r="C36" s="179"/>
      <c r="D36" s="179"/>
      <c r="E36" s="179"/>
    </row>
    <row r="37" spans="2:5" ht="25.15" customHeight="1">
      <c r="B37" s="200" t="s">
        <v>3124</v>
      </c>
      <c r="C37" s="200"/>
      <c r="D37" s="200"/>
      <c r="E37" s="200"/>
    </row>
    <row r="260" spans="2:2">
      <c r="B260" s="66" t="s">
        <v>2434</v>
      </c>
    </row>
  </sheetData>
  <mergeCells count="13">
    <mergeCell ref="B37:E37"/>
    <mergeCell ref="B35:C35"/>
    <mergeCell ref="D12:D14"/>
    <mergeCell ref="B8:C8"/>
    <mergeCell ref="B1:C1"/>
    <mergeCell ref="B5:C5"/>
    <mergeCell ref="B6:C6"/>
    <mergeCell ref="C12:C13"/>
    <mergeCell ref="B12:B14"/>
    <mergeCell ref="B2:C2"/>
    <mergeCell ref="B3:C3"/>
    <mergeCell ref="B7:C7"/>
    <mergeCell ref="B9:C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L71"/>
  <sheetViews>
    <sheetView showGridLines="0" zoomScale="90" zoomScaleNormal="90" workbookViewId="0">
      <selection activeCell="G16" sqref="G16"/>
    </sheetView>
  </sheetViews>
  <sheetFormatPr baseColWidth="10" defaultColWidth="11.5703125" defaultRowHeight="15"/>
  <cols>
    <col min="1" max="1" width="11.5703125" style="75"/>
    <col min="2" max="2" width="87.85546875" style="75" bestFit="1" customWidth="1"/>
    <col min="3" max="6" width="24.7109375" style="75" customWidth="1"/>
    <col min="7" max="7" width="21.5703125" style="75" customWidth="1"/>
    <col min="8" max="10" width="11.5703125" style="75"/>
    <col min="11" max="11" width="36.28515625" style="75" bestFit="1" customWidth="1"/>
    <col min="12" max="12" width="25.28515625" style="75" bestFit="1" customWidth="1"/>
    <col min="13" max="16384" width="11.5703125" style="75"/>
  </cols>
  <sheetData>
    <row r="1" spans="2:12" ht="29.25" thickBot="1">
      <c r="B1" s="207" t="s">
        <v>0</v>
      </c>
      <c r="C1" s="207"/>
      <c r="D1" s="207"/>
      <c r="E1" s="207"/>
      <c r="F1" s="207"/>
      <c r="G1" s="207"/>
    </row>
    <row r="2" spans="2:12" ht="21" customHeight="1" thickBot="1">
      <c r="B2" s="208" t="s">
        <v>1</v>
      </c>
      <c r="C2" s="208"/>
      <c r="D2" s="208"/>
      <c r="E2" s="208"/>
      <c r="F2" s="208"/>
      <c r="G2" s="208"/>
      <c r="K2" s="76" t="s">
        <v>2436</v>
      </c>
      <c r="L2" s="166">
        <v>8113264.0481685502</v>
      </c>
    </row>
    <row r="3" spans="2:12" ht="14.45" customHeight="1">
      <c r="B3" s="215" t="s">
        <v>2</v>
      </c>
      <c r="C3" s="215"/>
      <c r="D3" s="215"/>
      <c r="E3" s="215"/>
      <c r="F3" s="215"/>
      <c r="G3" s="215"/>
    </row>
    <row r="4" spans="2:12" ht="14.45" customHeight="1">
      <c r="C4"/>
      <c r="D4"/>
      <c r="E4"/>
      <c r="F4"/>
      <c r="G4"/>
    </row>
    <row r="5" spans="2:12" ht="18" customHeight="1">
      <c r="B5" s="217" t="s">
        <v>24</v>
      </c>
      <c r="C5" s="217"/>
      <c r="D5" s="217"/>
      <c r="E5" s="217"/>
      <c r="F5" s="217"/>
      <c r="G5" s="217"/>
    </row>
    <row r="6" spans="2:12" ht="18" customHeight="1">
      <c r="B6" s="216" t="s">
        <v>2440</v>
      </c>
      <c r="C6" s="216"/>
      <c r="D6" s="216"/>
      <c r="E6" s="216"/>
      <c r="F6" s="216"/>
      <c r="G6" s="216"/>
    </row>
    <row r="7" spans="2:12" ht="18" customHeight="1">
      <c r="B7" s="206" t="s">
        <v>3116</v>
      </c>
      <c r="C7" s="206"/>
      <c r="D7" s="206"/>
      <c r="E7" s="206"/>
      <c r="F7" s="206"/>
      <c r="G7" s="206"/>
    </row>
    <row r="8" spans="2:12" ht="18" customHeight="1">
      <c r="B8" s="206" t="s">
        <v>2927</v>
      </c>
      <c r="C8" s="206"/>
      <c r="D8" s="206"/>
      <c r="E8" s="206"/>
      <c r="F8" s="206"/>
      <c r="G8" s="206"/>
    </row>
    <row r="9" spans="2:12" ht="15.6" customHeight="1">
      <c r="B9" s="212" t="s">
        <v>5</v>
      </c>
      <c r="C9" s="212"/>
      <c r="D9" s="212"/>
      <c r="E9" s="212"/>
      <c r="F9" s="212"/>
      <c r="G9" s="212"/>
    </row>
    <row r="11" spans="2:12" ht="11.45" customHeight="1">
      <c r="B11" s="222" t="s">
        <v>6</v>
      </c>
      <c r="C11" s="221" t="s">
        <v>7</v>
      </c>
      <c r="D11" s="221" t="s">
        <v>3119</v>
      </c>
      <c r="E11" s="221" t="s">
        <v>3117</v>
      </c>
      <c r="F11" s="221" t="s">
        <v>3118</v>
      </c>
      <c r="G11" s="221" t="s">
        <v>2439</v>
      </c>
    </row>
    <row r="12" spans="2:12" ht="8.25" customHeight="1">
      <c r="B12" s="222"/>
      <c r="C12" s="221"/>
      <c r="D12" s="221"/>
      <c r="E12" s="221"/>
      <c r="F12" s="221"/>
      <c r="G12" s="221"/>
    </row>
    <row r="13" spans="2:12" ht="6.6" customHeight="1">
      <c r="B13" s="222"/>
      <c r="C13" s="223"/>
      <c r="D13" s="221"/>
      <c r="E13" s="221"/>
      <c r="F13" s="221"/>
      <c r="G13" s="221"/>
    </row>
    <row r="14" spans="2:12" ht="18.600000000000001" customHeight="1">
      <c r="B14" s="222"/>
      <c r="C14" s="111" t="s">
        <v>2927</v>
      </c>
      <c r="D14" s="221"/>
      <c r="E14" s="221"/>
      <c r="F14" s="221"/>
      <c r="G14" s="221"/>
    </row>
    <row r="15" spans="2:12" ht="13.15" customHeight="1">
      <c r="B15" s="222"/>
      <c r="C15" s="110">
        <v>1</v>
      </c>
      <c r="D15" s="110">
        <v>2</v>
      </c>
      <c r="E15" s="110">
        <v>3</v>
      </c>
      <c r="F15" s="110">
        <v>4</v>
      </c>
      <c r="G15" s="110" t="s">
        <v>3126</v>
      </c>
    </row>
    <row r="16" spans="2:12">
      <c r="B16" s="83" t="s">
        <v>2429</v>
      </c>
      <c r="C16" s="98">
        <f>C17</f>
        <v>1400.4293500000001</v>
      </c>
      <c r="D16" s="98">
        <f>D17</f>
        <v>0</v>
      </c>
      <c r="E16" s="168">
        <f>E17</f>
        <v>1400.4293500000001</v>
      </c>
      <c r="F16" s="98">
        <f>F17</f>
        <v>0</v>
      </c>
      <c r="G16" s="84">
        <f>D16/$L$2</f>
        <v>0</v>
      </c>
      <c r="K16" s="91"/>
    </row>
    <row r="17" spans="2:11">
      <c r="B17" s="81" t="s">
        <v>99</v>
      </c>
      <c r="C17" s="99">
        <f>C18</f>
        <v>1400.4293500000001</v>
      </c>
      <c r="D17" s="99">
        <v>0</v>
      </c>
      <c r="E17" s="99">
        <f>E18</f>
        <v>1400.4293500000001</v>
      </c>
      <c r="F17" s="99"/>
      <c r="G17" s="82">
        <f t="shared" ref="G17" si="0">C17/$L$2</f>
        <v>1.726098573503381E-4</v>
      </c>
    </row>
    <row r="18" spans="2:11">
      <c r="B18" s="79" t="s">
        <v>101</v>
      </c>
      <c r="C18" s="99">
        <v>1400.4293500000001</v>
      </c>
      <c r="D18" s="99">
        <v>0</v>
      </c>
      <c r="E18" s="99">
        <f>C18</f>
        <v>1400.4293500000001</v>
      </c>
      <c r="F18" s="99"/>
      <c r="G18" s="80">
        <f t="shared" ref="G18:G56" si="1">D18/$L$2</f>
        <v>0</v>
      </c>
    </row>
    <row r="19" spans="2:11">
      <c r="B19" s="83" t="s">
        <v>2430</v>
      </c>
      <c r="C19" s="98">
        <f>C20+C23+C28+C30</f>
        <v>127066.27533399998</v>
      </c>
      <c r="D19" s="98">
        <f>D20+D23+D28+D30</f>
        <v>0</v>
      </c>
      <c r="E19" s="98">
        <f>E20+E23+E28+E30</f>
        <v>40530.295675999994</v>
      </c>
      <c r="F19" s="98">
        <f>F20+F23+F28+F30</f>
        <v>86535.979657999982</v>
      </c>
      <c r="G19" s="84">
        <f t="shared" si="1"/>
        <v>0</v>
      </c>
      <c r="I19" s="77"/>
    </row>
    <row r="20" spans="2:11">
      <c r="B20" s="81" t="s">
        <v>111</v>
      </c>
      <c r="C20" s="100">
        <f>C22+C21</f>
        <v>534.07675300000005</v>
      </c>
      <c r="D20" s="100">
        <v>0</v>
      </c>
      <c r="E20" s="100">
        <f>E22+E21</f>
        <v>534.07675300000005</v>
      </c>
      <c r="F20" s="100">
        <f>F22+F21</f>
        <v>0</v>
      </c>
      <c r="G20" s="82">
        <f t="shared" si="1"/>
        <v>0</v>
      </c>
      <c r="I20" s="77"/>
    </row>
    <row r="21" spans="2:11">
      <c r="B21" s="79" t="s">
        <v>2438</v>
      </c>
      <c r="C21" s="99">
        <v>252.44</v>
      </c>
      <c r="D21" s="99">
        <v>0</v>
      </c>
      <c r="E21" s="99">
        <v>252.44</v>
      </c>
      <c r="F21" s="99"/>
      <c r="G21" s="82">
        <f t="shared" si="1"/>
        <v>0</v>
      </c>
      <c r="I21" s="97"/>
      <c r="K21" s="94"/>
    </row>
    <row r="22" spans="2:11">
      <c r="B22" s="79" t="s">
        <v>114</v>
      </c>
      <c r="C22" s="99">
        <v>281.636753</v>
      </c>
      <c r="D22" s="99">
        <v>0</v>
      </c>
      <c r="E22" s="99">
        <v>281.636753</v>
      </c>
      <c r="F22" s="99"/>
      <c r="G22" s="92">
        <f t="shared" si="1"/>
        <v>0</v>
      </c>
      <c r="I22" s="90"/>
    </row>
    <row r="23" spans="2:11">
      <c r="B23" s="81" t="s">
        <v>118</v>
      </c>
      <c r="C23" s="100">
        <f>SUM(C24:C27)</f>
        <v>90444.999545999977</v>
      </c>
      <c r="D23" s="100">
        <f>SUM(D24:D27)</f>
        <v>0</v>
      </c>
      <c r="E23" s="100">
        <f>SUM(E24:E27)</f>
        <v>4777.7269260000003</v>
      </c>
      <c r="F23" s="100">
        <f>SUM(F24:F27)</f>
        <v>85667.272619999989</v>
      </c>
      <c r="G23" s="93">
        <f t="shared" si="1"/>
        <v>0</v>
      </c>
    </row>
    <row r="24" spans="2:11">
      <c r="B24" s="79" t="s">
        <v>119</v>
      </c>
      <c r="C24" s="99">
        <v>670.85495600000002</v>
      </c>
      <c r="D24" s="99">
        <v>0</v>
      </c>
      <c r="E24" s="99"/>
      <c r="F24" s="99">
        <v>670.85495600000002</v>
      </c>
      <c r="G24" s="92">
        <f t="shared" si="1"/>
        <v>0</v>
      </c>
    </row>
    <row r="25" spans="2:11">
      <c r="B25" s="79" t="s">
        <v>120</v>
      </c>
      <c r="C25" s="99">
        <v>84996.417663999993</v>
      </c>
      <c r="D25" s="99">
        <v>0</v>
      </c>
      <c r="E25" s="99"/>
      <c r="F25" s="99">
        <v>84996.417663999993</v>
      </c>
      <c r="G25" s="92">
        <f t="shared" si="1"/>
        <v>0</v>
      </c>
      <c r="I25" s="122"/>
    </row>
    <row r="26" spans="2:11">
      <c r="B26" s="79" t="s">
        <v>121</v>
      </c>
      <c r="C26" s="99">
        <v>51.500000999999997</v>
      </c>
      <c r="D26" s="99">
        <v>0</v>
      </c>
      <c r="E26" s="99">
        <v>51.500000999999997</v>
      </c>
      <c r="F26" s="99"/>
      <c r="G26" s="92">
        <f t="shared" si="1"/>
        <v>0</v>
      </c>
    </row>
    <row r="27" spans="2:11">
      <c r="B27" s="79" t="s">
        <v>122</v>
      </c>
      <c r="C27" s="99">
        <v>4726.2269249999999</v>
      </c>
      <c r="D27" s="99">
        <v>0</v>
      </c>
      <c r="E27" s="99">
        <v>4726.2269249999999</v>
      </c>
      <c r="F27" s="99"/>
      <c r="G27" s="92">
        <f t="shared" si="1"/>
        <v>0</v>
      </c>
    </row>
    <row r="28" spans="2:11">
      <c r="B28" s="81" t="s">
        <v>123</v>
      </c>
      <c r="C28" s="100">
        <f>C29</f>
        <v>868.70703800000001</v>
      </c>
      <c r="D28" s="100">
        <f>D29</f>
        <v>0</v>
      </c>
      <c r="E28" s="100">
        <f>E29</f>
        <v>0</v>
      </c>
      <c r="F28" s="100">
        <f>F29</f>
        <v>868.70703800000001</v>
      </c>
      <c r="G28" s="93">
        <f t="shared" si="1"/>
        <v>0</v>
      </c>
    </row>
    <row r="29" spans="2:11">
      <c r="B29" s="79" t="s">
        <v>124</v>
      </c>
      <c r="C29" s="99">
        <v>868.70703800000001</v>
      </c>
      <c r="D29" s="99">
        <v>0</v>
      </c>
      <c r="E29" s="99"/>
      <c r="F29" s="99">
        <v>868.70703800000001</v>
      </c>
      <c r="G29" s="92">
        <f t="shared" si="1"/>
        <v>0</v>
      </c>
    </row>
    <row r="30" spans="2:11">
      <c r="B30" s="81" t="s">
        <v>125</v>
      </c>
      <c r="C30" s="100">
        <f>C31</f>
        <v>35218.491996999997</v>
      </c>
      <c r="D30" s="100">
        <f>D31</f>
        <v>0</v>
      </c>
      <c r="E30" s="100">
        <f>E31</f>
        <v>35218.491996999997</v>
      </c>
      <c r="F30" s="100">
        <f>F31</f>
        <v>0</v>
      </c>
      <c r="G30" s="93">
        <f t="shared" si="1"/>
        <v>0</v>
      </c>
    </row>
    <row r="31" spans="2:11">
      <c r="B31" s="79" t="s">
        <v>128</v>
      </c>
      <c r="C31" s="99">
        <v>35218.491996999997</v>
      </c>
      <c r="D31" s="99">
        <v>0</v>
      </c>
      <c r="E31" s="99">
        <v>35218.491996999997</v>
      </c>
      <c r="F31" s="99"/>
      <c r="G31" s="80">
        <f t="shared" si="1"/>
        <v>0</v>
      </c>
    </row>
    <row r="32" spans="2:11">
      <c r="B32" s="83" t="s">
        <v>2437</v>
      </c>
      <c r="C32" s="98">
        <f>C33+C36+C47</f>
        <v>13678.780962000001</v>
      </c>
      <c r="D32" s="98">
        <f>D33+D36+D47</f>
        <v>0</v>
      </c>
      <c r="E32" s="98">
        <f>E33+E36+E47</f>
        <v>13648.233183</v>
      </c>
      <c r="F32" s="98">
        <f>F33+F36+F47</f>
        <v>30.547778999999998</v>
      </c>
      <c r="G32" s="84">
        <f t="shared" si="1"/>
        <v>0</v>
      </c>
    </row>
    <row r="33" spans="2:7">
      <c r="B33" s="81" t="s">
        <v>137</v>
      </c>
      <c r="C33" s="100">
        <f>C34+C35</f>
        <v>314.56412499999999</v>
      </c>
      <c r="D33" s="100">
        <f>D34+D35</f>
        <v>0</v>
      </c>
      <c r="E33" s="100">
        <f>E34+E35</f>
        <v>314.56412499999999</v>
      </c>
      <c r="F33" s="100">
        <f>F34+F35</f>
        <v>0</v>
      </c>
      <c r="G33" s="82">
        <f t="shared" si="1"/>
        <v>0</v>
      </c>
    </row>
    <row r="34" spans="2:7">
      <c r="B34" s="79" t="s">
        <v>138</v>
      </c>
      <c r="C34" s="99">
        <v>225.042</v>
      </c>
      <c r="D34" s="99">
        <v>0</v>
      </c>
      <c r="E34" s="99">
        <v>225.042</v>
      </c>
      <c r="F34" s="99"/>
      <c r="G34" s="80">
        <f t="shared" si="1"/>
        <v>0</v>
      </c>
    </row>
    <row r="35" spans="2:7">
      <c r="B35" s="79" t="s">
        <v>140</v>
      </c>
      <c r="C35" s="99">
        <v>89.522125000000003</v>
      </c>
      <c r="D35" s="99">
        <v>0</v>
      </c>
      <c r="E35" s="99">
        <v>89.522125000000003</v>
      </c>
      <c r="F35" s="99"/>
      <c r="G35" s="80">
        <f t="shared" si="1"/>
        <v>0</v>
      </c>
    </row>
    <row r="36" spans="2:7">
      <c r="B36" s="81" t="s">
        <v>141</v>
      </c>
      <c r="C36" s="100">
        <f>SUM(C37:C46)</f>
        <v>8015.2290570000005</v>
      </c>
      <c r="D36" s="100">
        <f>SUM(D37:D46)</f>
        <v>0</v>
      </c>
      <c r="E36" s="100">
        <f>SUM(E37:E46)</f>
        <v>7984.681278</v>
      </c>
      <c r="F36" s="100">
        <f>SUM(F37:F46)</f>
        <v>30.547778999999998</v>
      </c>
      <c r="G36" s="82">
        <f t="shared" si="1"/>
        <v>0</v>
      </c>
    </row>
    <row r="37" spans="2:7">
      <c r="B37" s="79" t="s">
        <v>142</v>
      </c>
      <c r="C37" s="99">
        <v>1130.0497190000001</v>
      </c>
      <c r="D37" s="99">
        <v>0</v>
      </c>
      <c r="E37" s="99">
        <v>1130.0497190000001</v>
      </c>
      <c r="F37" s="99"/>
      <c r="G37" s="80">
        <f t="shared" si="1"/>
        <v>0</v>
      </c>
    </row>
    <row r="38" spans="2:7">
      <c r="B38" s="79" t="s">
        <v>143</v>
      </c>
      <c r="C38" s="99">
        <v>320.09149500000001</v>
      </c>
      <c r="D38" s="99">
        <v>0</v>
      </c>
      <c r="E38" s="99">
        <v>320.09149500000001</v>
      </c>
      <c r="F38" s="99"/>
      <c r="G38" s="92">
        <f t="shared" si="1"/>
        <v>0</v>
      </c>
    </row>
    <row r="39" spans="2:7">
      <c r="B39" s="79" t="s">
        <v>145</v>
      </c>
      <c r="C39" s="99">
        <v>8.4097159999999995</v>
      </c>
      <c r="D39" s="99">
        <v>0</v>
      </c>
      <c r="E39" s="99">
        <v>8.4097159999999995</v>
      </c>
      <c r="F39" s="99"/>
      <c r="G39" s="92">
        <f t="shared" si="1"/>
        <v>0</v>
      </c>
    </row>
    <row r="40" spans="2:7">
      <c r="B40" s="79" t="s">
        <v>147</v>
      </c>
      <c r="C40" s="99">
        <v>1338.1688340000001</v>
      </c>
      <c r="D40" s="99">
        <v>0</v>
      </c>
      <c r="E40" s="99">
        <v>1338.1688340000001</v>
      </c>
      <c r="F40" s="99"/>
      <c r="G40" s="92">
        <f t="shared" si="1"/>
        <v>0</v>
      </c>
    </row>
    <row r="41" spans="2:7">
      <c r="B41" s="79" t="s">
        <v>148</v>
      </c>
      <c r="C41" s="99">
        <v>2031.4511130000001</v>
      </c>
      <c r="D41" s="99">
        <v>0</v>
      </c>
      <c r="E41" s="99">
        <v>2031.4511130000001</v>
      </c>
      <c r="F41" s="99"/>
      <c r="G41" s="92">
        <f t="shared" si="1"/>
        <v>0</v>
      </c>
    </row>
    <row r="42" spans="2:7">
      <c r="B42" s="79" t="s">
        <v>149</v>
      </c>
      <c r="C42" s="99">
        <v>101.411794</v>
      </c>
      <c r="D42" s="99">
        <v>0</v>
      </c>
      <c r="E42" s="99">
        <v>101.411794</v>
      </c>
      <c r="F42" s="99"/>
      <c r="G42" s="92">
        <f t="shared" si="1"/>
        <v>0</v>
      </c>
    </row>
    <row r="43" spans="2:7">
      <c r="B43" s="79" t="s">
        <v>150</v>
      </c>
      <c r="C43" s="99">
        <v>1</v>
      </c>
      <c r="D43" s="99">
        <v>0</v>
      </c>
      <c r="E43" s="99">
        <v>1</v>
      </c>
      <c r="F43" s="99"/>
      <c r="G43" s="92">
        <f t="shared" si="1"/>
        <v>0</v>
      </c>
    </row>
    <row r="44" spans="2:7">
      <c r="B44" s="79" t="s">
        <v>2073</v>
      </c>
      <c r="C44" s="99">
        <v>30.547778999999998</v>
      </c>
      <c r="D44" s="99">
        <v>0</v>
      </c>
      <c r="E44" s="99"/>
      <c r="F44" s="99">
        <v>30.547778999999998</v>
      </c>
      <c r="G44" s="92">
        <f t="shared" si="1"/>
        <v>0</v>
      </c>
    </row>
    <row r="45" spans="2:7">
      <c r="B45" s="79" t="s">
        <v>151</v>
      </c>
      <c r="C45" s="99">
        <v>12</v>
      </c>
      <c r="D45" s="99">
        <v>0</v>
      </c>
      <c r="E45" s="99">
        <v>12</v>
      </c>
      <c r="F45" s="99"/>
      <c r="G45" s="92">
        <f t="shared" si="1"/>
        <v>0</v>
      </c>
    </row>
    <row r="46" spans="2:7">
      <c r="B46" s="79" t="s">
        <v>152</v>
      </c>
      <c r="C46" s="99">
        <v>3042.0986069999999</v>
      </c>
      <c r="D46" s="99">
        <v>0</v>
      </c>
      <c r="E46" s="99">
        <v>3042.0986069999999</v>
      </c>
      <c r="F46" s="99"/>
      <c r="G46" s="92">
        <f t="shared" si="1"/>
        <v>0</v>
      </c>
    </row>
    <row r="47" spans="2:7">
      <c r="B47" s="81" t="s">
        <v>153</v>
      </c>
      <c r="C47" s="100">
        <f>SUM(C48:C55)</f>
        <v>5348.9877800000004</v>
      </c>
      <c r="D47" s="100">
        <f>SUM(D48:D55)</f>
        <v>0</v>
      </c>
      <c r="E47" s="100">
        <f>SUM(E48:E55)</f>
        <v>5348.9877800000004</v>
      </c>
      <c r="F47" s="100">
        <f>SUM(F48:F55)</f>
        <v>0</v>
      </c>
      <c r="G47" s="93">
        <f t="shared" si="1"/>
        <v>0</v>
      </c>
    </row>
    <row r="48" spans="2:7">
      <c r="B48" s="79" t="s">
        <v>154</v>
      </c>
      <c r="C48" s="99">
        <v>260.17793799999998</v>
      </c>
      <c r="D48" s="99">
        <v>0</v>
      </c>
      <c r="E48" s="99">
        <v>260.17793799999998</v>
      </c>
      <c r="F48" s="99"/>
      <c r="G48" s="92">
        <f t="shared" si="1"/>
        <v>0</v>
      </c>
    </row>
    <row r="49" spans="2:8">
      <c r="B49" s="79" t="s">
        <v>155</v>
      </c>
      <c r="C49" s="99">
        <v>5.5485429999999996</v>
      </c>
      <c r="D49" s="99">
        <v>0</v>
      </c>
      <c r="E49" s="99">
        <v>5.5485429999999996</v>
      </c>
      <c r="F49" s="99"/>
      <c r="G49" s="92">
        <f t="shared" si="1"/>
        <v>0</v>
      </c>
    </row>
    <row r="50" spans="2:8">
      <c r="B50" s="79" t="s">
        <v>156</v>
      </c>
      <c r="C50" s="99">
        <v>153.29686799999999</v>
      </c>
      <c r="D50" s="99">
        <v>0</v>
      </c>
      <c r="E50" s="99">
        <v>153.29686799999999</v>
      </c>
      <c r="F50" s="99"/>
      <c r="G50" s="80">
        <f t="shared" si="1"/>
        <v>0</v>
      </c>
    </row>
    <row r="51" spans="2:8">
      <c r="B51" s="79" t="s">
        <v>157</v>
      </c>
      <c r="C51" s="99">
        <v>17.3</v>
      </c>
      <c r="D51" s="99">
        <v>0</v>
      </c>
      <c r="E51" s="99">
        <v>17.3</v>
      </c>
      <c r="F51" s="99"/>
      <c r="G51" s="80">
        <f t="shared" si="1"/>
        <v>0</v>
      </c>
    </row>
    <row r="52" spans="2:8">
      <c r="B52" s="79" t="s">
        <v>2074</v>
      </c>
      <c r="C52" s="99">
        <v>4740.9021789999997</v>
      </c>
      <c r="D52" s="99">
        <v>0</v>
      </c>
      <c r="E52" s="99">
        <v>4740.9021789999997</v>
      </c>
      <c r="F52" s="99"/>
      <c r="G52" s="80">
        <f t="shared" si="1"/>
        <v>0</v>
      </c>
    </row>
    <row r="53" spans="2:8">
      <c r="B53" s="79" t="s">
        <v>2075</v>
      </c>
      <c r="C53" s="99">
        <v>6.0446759999999999</v>
      </c>
      <c r="D53" s="99">
        <v>0</v>
      </c>
      <c r="E53" s="99">
        <v>6.0446759999999999</v>
      </c>
      <c r="F53" s="99"/>
      <c r="G53" s="80">
        <f t="shared" si="1"/>
        <v>0</v>
      </c>
    </row>
    <row r="54" spans="2:8">
      <c r="B54" s="79" t="s">
        <v>158</v>
      </c>
      <c r="C54" s="99">
        <v>6.5530090000000003</v>
      </c>
      <c r="D54" s="99">
        <v>0</v>
      </c>
      <c r="E54" s="99">
        <v>6.5530090000000003</v>
      </c>
      <c r="F54" s="99"/>
      <c r="G54" s="80">
        <f t="shared" si="1"/>
        <v>0</v>
      </c>
    </row>
    <row r="55" spans="2:8">
      <c r="B55" s="79" t="s">
        <v>159</v>
      </c>
      <c r="C55" s="99">
        <v>159.16456700000001</v>
      </c>
      <c r="D55" s="99">
        <v>0</v>
      </c>
      <c r="E55" s="99">
        <v>159.16456700000001</v>
      </c>
      <c r="F55" s="99"/>
      <c r="G55" s="80">
        <f t="shared" si="1"/>
        <v>0</v>
      </c>
    </row>
    <row r="56" spans="2:8">
      <c r="B56" s="95" t="s">
        <v>460</v>
      </c>
      <c r="C56" s="101">
        <f>C16+C19+C32</f>
        <v>142145.48564599999</v>
      </c>
      <c r="D56" s="101">
        <v>142145.48564599999</v>
      </c>
      <c r="E56" s="101">
        <f>E16+E19+E32</f>
        <v>55578.958208999989</v>
      </c>
      <c r="F56" s="101">
        <f>F16+F19+F32</f>
        <v>86566.527436999982</v>
      </c>
      <c r="G56" s="96">
        <f t="shared" si="1"/>
        <v>1.752013552154601E-2</v>
      </c>
    </row>
    <row r="57" spans="2:8">
      <c r="B57" s="13" t="s">
        <v>3122</v>
      </c>
      <c r="C57" s="133"/>
      <c r="D57" s="133"/>
      <c r="E57" s="133"/>
    </row>
    <row r="58" spans="2:8" ht="42" customHeight="1">
      <c r="B58" s="198" t="s">
        <v>3123</v>
      </c>
      <c r="C58" s="198"/>
      <c r="D58" s="182"/>
      <c r="E58" s="180"/>
    </row>
    <row r="59" spans="2:8">
      <c r="B59" s="180" t="s">
        <v>41</v>
      </c>
      <c r="C59" s="179"/>
      <c r="D59" s="179"/>
      <c r="E59" s="179"/>
    </row>
    <row r="60" spans="2:8" ht="35.25" customHeight="1">
      <c r="B60" s="200" t="s">
        <v>3124</v>
      </c>
      <c r="C60" s="200"/>
      <c r="D60" s="200"/>
      <c r="E60" s="200"/>
    </row>
    <row r="61" spans="2:8">
      <c r="G61" s="77"/>
      <c r="H61" s="77"/>
    </row>
    <row r="63" spans="2:8">
      <c r="G63" s="77"/>
    </row>
    <row r="64" spans="2:8">
      <c r="G64" s="77"/>
    </row>
    <row r="65" spans="7:7">
      <c r="G65" s="77"/>
    </row>
    <row r="66" spans="7:7">
      <c r="G66" s="78"/>
    </row>
    <row r="67" spans="7:7">
      <c r="G67" s="78"/>
    </row>
    <row r="71" spans="7:7">
      <c r="G71" s="77"/>
    </row>
  </sheetData>
  <mergeCells count="16">
    <mergeCell ref="B1:G1"/>
    <mergeCell ref="B2:G2"/>
    <mergeCell ref="G11:G14"/>
    <mergeCell ref="B11:B15"/>
    <mergeCell ref="C11:C13"/>
    <mergeCell ref="B3:G3"/>
    <mergeCell ref="B5:G5"/>
    <mergeCell ref="B6:G6"/>
    <mergeCell ref="B7:G7"/>
    <mergeCell ref="F11:F14"/>
    <mergeCell ref="E11:E14"/>
    <mergeCell ref="B58:C58"/>
    <mergeCell ref="B60:E60"/>
    <mergeCell ref="D11:D14"/>
    <mergeCell ref="B9:G9"/>
    <mergeCell ref="B8:G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1C45B-447C-4409-AFAD-70F62D9A71F9}">
  <dimension ref="A1:G83"/>
  <sheetViews>
    <sheetView showGridLines="0" workbookViewId="0">
      <selection activeCell="A7" sqref="A7:E7"/>
    </sheetView>
  </sheetViews>
  <sheetFormatPr baseColWidth="10" defaultColWidth="11.5703125" defaultRowHeight="15"/>
  <cols>
    <col min="3" max="3" width="88.85546875" bestFit="1" customWidth="1"/>
    <col min="4" max="5" width="21.42578125" customWidth="1"/>
  </cols>
  <sheetData>
    <row r="1" spans="1:6" ht="28.5" customHeight="1">
      <c r="A1" s="228" t="s">
        <v>0</v>
      </c>
      <c r="B1" s="228"/>
      <c r="C1" s="228"/>
      <c r="D1" s="228"/>
      <c r="E1" s="228"/>
      <c r="F1" s="140"/>
    </row>
    <row r="2" spans="1:6" ht="21" customHeight="1">
      <c r="A2" s="229" t="s">
        <v>1</v>
      </c>
      <c r="B2" s="229"/>
      <c r="C2" s="229"/>
      <c r="D2" s="229"/>
      <c r="E2" s="229"/>
      <c r="F2" s="140"/>
    </row>
    <row r="3" spans="1:6" ht="15" customHeight="1">
      <c r="A3" s="230" t="s">
        <v>2</v>
      </c>
      <c r="B3" s="230"/>
      <c r="C3" s="230"/>
      <c r="D3" s="230"/>
      <c r="E3" s="230"/>
      <c r="F3" s="140"/>
    </row>
    <row r="4" spans="1:6">
      <c r="A4" s="140"/>
      <c r="B4" s="140"/>
      <c r="C4" s="140"/>
      <c r="D4" s="140"/>
      <c r="E4" s="140"/>
      <c r="F4" s="140"/>
    </row>
    <row r="5" spans="1:6" ht="18.75" customHeight="1">
      <c r="A5" s="227" t="s">
        <v>24</v>
      </c>
      <c r="B5" s="227"/>
      <c r="C5" s="227"/>
      <c r="D5" s="227"/>
      <c r="E5" s="227"/>
      <c r="F5" s="227"/>
    </row>
    <row r="6" spans="1:6" ht="18.75">
      <c r="A6" s="231" t="s">
        <v>195</v>
      </c>
      <c r="B6" s="231"/>
      <c r="C6" s="231"/>
      <c r="D6" s="231"/>
      <c r="E6" s="231"/>
      <c r="F6" s="140"/>
    </row>
    <row r="7" spans="1:6" ht="18.75">
      <c r="A7" s="224" t="s">
        <v>3116</v>
      </c>
      <c r="B7" s="224"/>
      <c r="C7" s="224"/>
      <c r="D7" s="224"/>
      <c r="E7" s="224"/>
      <c r="F7" s="140"/>
    </row>
    <row r="8" spans="1:6" ht="18.75">
      <c r="A8" s="206" t="s">
        <v>2927</v>
      </c>
      <c r="B8" s="206"/>
      <c r="C8" s="206"/>
      <c r="D8" s="206"/>
      <c r="E8" s="206"/>
      <c r="F8" s="140"/>
    </row>
    <row r="9" spans="1:6" ht="15.75">
      <c r="A9" s="226" t="s">
        <v>5</v>
      </c>
      <c r="B9" s="226"/>
      <c r="C9" s="226"/>
      <c r="D9" s="226"/>
      <c r="E9" s="226"/>
      <c r="F9" s="140"/>
    </row>
    <row r="10" spans="1:6">
      <c r="A10" s="140"/>
      <c r="B10" s="140"/>
      <c r="C10" s="140"/>
      <c r="D10" s="140"/>
      <c r="E10" s="140"/>
      <c r="F10" s="140"/>
    </row>
    <row r="11" spans="1:6">
      <c r="A11" s="140"/>
      <c r="B11" s="140"/>
      <c r="C11" s="225" t="s">
        <v>6</v>
      </c>
      <c r="D11" s="141" t="s">
        <v>7</v>
      </c>
      <c r="E11" s="225" t="s">
        <v>3119</v>
      </c>
      <c r="F11" s="140"/>
    </row>
    <row r="12" spans="1:6">
      <c r="A12" s="140"/>
      <c r="B12" s="140"/>
      <c r="C12" s="225"/>
      <c r="D12" s="142" t="s">
        <v>2927</v>
      </c>
      <c r="E12" s="225"/>
      <c r="F12" s="140"/>
    </row>
    <row r="13" spans="1:6">
      <c r="A13" s="140"/>
      <c r="B13" s="140"/>
      <c r="C13" s="143" t="s">
        <v>248</v>
      </c>
      <c r="D13" s="144">
        <v>1484234610959</v>
      </c>
      <c r="E13" s="144">
        <v>981381158.09000027</v>
      </c>
      <c r="F13" s="140"/>
    </row>
    <row r="14" spans="1:6">
      <c r="A14" s="140"/>
      <c r="B14" s="140"/>
      <c r="C14" s="145" t="s">
        <v>2937</v>
      </c>
      <c r="D14" s="146">
        <f>SUM(D15:D19)</f>
        <v>359129924800</v>
      </c>
      <c r="E14" s="146">
        <v>622503376.41000009</v>
      </c>
      <c r="F14" s="140"/>
    </row>
    <row r="15" spans="1:6">
      <c r="A15" s="140"/>
      <c r="B15" s="140"/>
      <c r="C15" s="148" t="s">
        <v>196</v>
      </c>
      <c r="D15" s="147">
        <v>292808493173</v>
      </c>
      <c r="E15" s="147">
        <v>414519231.30000001</v>
      </c>
      <c r="F15" s="140"/>
    </row>
    <row r="16" spans="1:6">
      <c r="A16" s="140"/>
      <c r="B16" s="140"/>
      <c r="C16" s="148" t="s">
        <v>197</v>
      </c>
      <c r="D16" s="147">
        <v>24402035100</v>
      </c>
      <c r="E16" s="147">
        <v>35068738.920000002</v>
      </c>
      <c r="F16" s="140"/>
    </row>
    <row r="17" spans="1:6">
      <c r="A17" s="140"/>
      <c r="B17" s="140"/>
      <c r="C17" s="148" t="s">
        <v>198</v>
      </c>
      <c r="D17" s="147">
        <v>1099164830</v>
      </c>
      <c r="E17" s="147">
        <v>22890165.18</v>
      </c>
      <c r="F17" s="140"/>
    </row>
    <row r="18" spans="1:6">
      <c r="A18" s="140"/>
      <c r="B18" s="140"/>
      <c r="C18" s="148" t="s">
        <v>2275</v>
      </c>
      <c r="D18" s="147">
        <v>3422949480</v>
      </c>
      <c r="E18" s="147">
        <v>51342586.329999998</v>
      </c>
      <c r="F18" s="140"/>
    </row>
    <row r="19" spans="1:6">
      <c r="A19" s="140"/>
      <c r="B19" s="140"/>
      <c r="C19" s="148" t="s">
        <v>199</v>
      </c>
      <c r="D19" s="147">
        <v>37397282217</v>
      </c>
      <c r="E19" s="147">
        <v>98682654.680000007</v>
      </c>
      <c r="F19" s="140"/>
    </row>
    <row r="20" spans="1:6">
      <c r="A20" s="140"/>
      <c r="B20" s="140"/>
      <c r="C20" s="145" t="s">
        <v>2938</v>
      </c>
      <c r="D20" s="146">
        <f>SUM(D21:D29)</f>
        <v>99817643203</v>
      </c>
      <c r="E20" s="146">
        <v>169237739.52000001</v>
      </c>
      <c r="F20" s="140"/>
    </row>
    <row r="21" spans="1:6">
      <c r="A21" s="140"/>
      <c r="B21" s="140"/>
      <c r="C21" s="148" t="s">
        <v>200</v>
      </c>
      <c r="D21" s="147">
        <v>13742110765</v>
      </c>
      <c r="E21" s="147">
        <v>12420542.470000001</v>
      </c>
      <c r="F21" s="140"/>
    </row>
    <row r="22" spans="1:6">
      <c r="A22" s="140"/>
      <c r="B22" s="140"/>
      <c r="C22" s="148" t="s">
        <v>201</v>
      </c>
      <c r="D22" s="147">
        <v>8656922363</v>
      </c>
      <c r="E22" s="147">
        <v>21674119.5</v>
      </c>
      <c r="F22" s="140"/>
    </row>
    <row r="23" spans="1:6">
      <c r="A23" s="140"/>
      <c r="B23" s="140"/>
      <c r="C23" s="148" t="s">
        <v>202</v>
      </c>
      <c r="D23" s="147">
        <v>4877527982</v>
      </c>
      <c r="E23" s="147">
        <v>21956999.66</v>
      </c>
      <c r="F23" s="140"/>
    </row>
    <row r="24" spans="1:6">
      <c r="A24" s="140"/>
      <c r="B24" s="140"/>
      <c r="C24" s="148" t="s">
        <v>203</v>
      </c>
      <c r="D24" s="147">
        <v>1402437570</v>
      </c>
      <c r="E24" s="147">
        <v>2591420.67</v>
      </c>
      <c r="F24" s="140"/>
    </row>
    <row r="25" spans="1:6">
      <c r="A25" s="140"/>
      <c r="B25" s="140"/>
      <c r="C25" s="148" t="s">
        <v>204</v>
      </c>
      <c r="D25" s="147">
        <v>11699573503</v>
      </c>
      <c r="E25" s="147">
        <v>9271343.5899999999</v>
      </c>
      <c r="F25" s="140"/>
    </row>
    <row r="26" spans="1:6">
      <c r="A26" s="140"/>
      <c r="B26" s="140"/>
      <c r="C26" s="148" t="s">
        <v>205</v>
      </c>
      <c r="D26" s="147">
        <v>7607648253</v>
      </c>
      <c r="E26" s="147">
        <v>57005495.269999996</v>
      </c>
      <c r="F26" s="140"/>
    </row>
    <row r="27" spans="1:6">
      <c r="A27" s="140"/>
      <c r="B27" s="140"/>
      <c r="C27" s="148" t="s">
        <v>206</v>
      </c>
      <c r="D27" s="147">
        <v>5769953612</v>
      </c>
      <c r="E27" s="147">
        <v>14049859.18</v>
      </c>
      <c r="F27" s="140"/>
    </row>
    <row r="28" spans="1:6">
      <c r="A28" s="140"/>
      <c r="B28" s="140"/>
      <c r="C28" s="148" t="s">
        <v>207</v>
      </c>
      <c r="D28" s="147">
        <v>15421115898</v>
      </c>
      <c r="E28" s="147">
        <v>24753376.850000005</v>
      </c>
      <c r="F28" s="140"/>
    </row>
    <row r="29" spans="1:6">
      <c r="A29" s="140"/>
      <c r="B29" s="140"/>
      <c r="C29" s="148" t="s">
        <v>208</v>
      </c>
      <c r="D29" s="147">
        <v>30640353257</v>
      </c>
      <c r="E29" s="147">
        <v>5514582.3300000001</v>
      </c>
      <c r="F29" s="140"/>
    </row>
    <row r="30" spans="1:6">
      <c r="A30" s="140"/>
      <c r="B30" s="140"/>
      <c r="C30" s="145" t="s">
        <v>2939</v>
      </c>
      <c r="D30" s="146">
        <f>SUM(D31:D39)</f>
        <v>68770936122</v>
      </c>
      <c r="E30" s="146">
        <v>38765678.100000001</v>
      </c>
      <c r="F30" s="140"/>
    </row>
    <row r="31" spans="1:6">
      <c r="A31" s="140"/>
      <c r="B31" s="140"/>
      <c r="C31" s="148" t="s">
        <v>209</v>
      </c>
      <c r="D31" s="147">
        <v>10628747193</v>
      </c>
      <c r="E31" s="147">
        <v>6947231.6600000001</v>
      </c>
      <c r="F31" s="140"/>
    </row>
    <row r="32" spans="1:6">
      <c r="A32" s="140"/>
      <c r="B32" s="140"/>
      <c r="C32" s="148" t="s">
        <v>210</v>
      </c>
      <c r="D32" s="147">
        <v>6846615635</v>
      </c>
      <c r="E32" s="147">
        <v>570417</v>
      </c>
      <c r="F32" s="140"/>
    </row>
    <row r="33" spans="1:6">
      <c r="A33" s="140"/>
      <c r="B33" s="140"/>
      <c r="C33" s="148" t="s">
        <v>211</v>
      </c>
      <c r="D33" s="147">
        <v>3047776625</v>
      </c>
      <c r="E33" s="147">
        <v>5024501</v>
      </c>
      <c r="F33" s="140"/>
    </row>
    <row r="34" spans="1:6">
      <c r="A34" s="140"/>
      <c r="B34" s="140"/>
      <c r="C34" s="148" t="s">
        <v>212</v>
      </c>
      <c r="D34" s="147">
        <v>13549146818</v>
      </c>
      <c r="E34" s="147">
        <v>915833.65999999992</v>
      </c>
      <c r="F34" s="140"/>
    </row>
    <row r="35" spans="1:6">
      <c r="A35" s="140"/>
      <c r="B35" s="140"/>
      <c r="C35" s="148" t="s">
        <v>213</v>
      </c>
      <c r="D35" s="147">
        <v>513714714</v>
      </c>
      <c r="E35" s="147">
        <v>1304084.0199999998</v>
      </c>
      <c r="F35" s="140"/>
    </row>
    <row r="36" spans="1:6">
      <c r="A36" s="140"/>
      <c r="B36" s="140"/>
      <c r="C36" s="148" t="s">
        <v>214</v>
      </c>
      <c r="D36" s="147">
        <v>4708807075</v>
      </c>
      <c r="E36" s="147">
        <v>521312.89</v>
      </c>
      <c r="F36" s="140"/>
    </row>
    <row r="37" spans="1:6">
      <c r="A37" s="140"/>
      <c r="B37" s="140"/>
      <c r="C37" s="148" t="s">
        <v>215</v>
      </c>
      <c r="D37" s="147">
        <v>8986825154</v>
      </c>
      <c r="E37" s="147">
        <v>17922303.640000001</v>
      </c>
      <c r="F37" s="140"/>
    </row>
    <row r="38" spans="1:6">
      <c r="A38" s="140"/>
      <c r="B38" s="140"/>
      <c r="C38" s="148" t="s">
        <v>216</v>
      </c>
      <c r="D38" s="147">
        <v>3801497018</v>
      </c>
      <c r="E38" s="147">
        <v>0</v>
      </c>
      <c r="F38" s="140"/>
    </row>
    <row r="39" spans="1:6">
      <c r="A39" s="140"/>
      <c r="B39" s="140"/>
      <c r="C39" s="148" t="s">
        <v>217</v>
      </c>
      <c r="D39" s="147">
        <v>16687805890</v>
      </c>
      <c r="E39" s="147">
        <v>5559994.2300000004</v>
      </c>
      <c r="F39" s="140"/>
    </row>
    <row r="40" spans="1:6">
      <c r="A40" s="140"/>
      <c r="B40" s="140"/>
      <c r="C40" s="145" t="s">
        <v>2940</v>
      </c>
      <c r="D40" s="146">
        <f>SUM(D41:D48)</f>
        <v>492738209581</v>
      </c>
      <c r="E40" s="146">
        <v>108531855.75</v>
      </c>
      <c r="F40" s="140"/>
    </row>
    <row r="41" spans="1:6">
      <c r="A41" s="140"/>
      <c r="B41" s="140"/>
      <c r="C41" s="148" t="s">
        <v>218</v>
      </c>
      <c r="D41" s="147">
        <v>158377967357</v>
      </c>
      <c r="E41" s="147">
        <v>104722557.67</v>
      </c>
      <c r="F41" s="140"/>
    </row>
    <row r="42" spans="1:6">
      <c r="A42" s="140"/>
      <c r="B42" s="140"/>
      <c r="C42" s="148" t="s">
        <v>219</v>
      </c>
      <c r="D42" s="147">
        <v>155752820444</v>
      </c>
      <c r="E42" s="147">
        <v>0</v>
      </c>
      <c r="F42" s="140"/>
    </row>
    <row r="43" spans="1:6">
      <c r="A43" s="140"/>
      <c r="B43" s="140"/>
      <c r="C43" s="148" t="s">
        <v>220</v>
      </c>
      <c r="D43" s="147">
        <v>15862403949</v>
      </c>
      <c r="E43" s="147">
        <v>0</v>
      </c>
      <c r="F43" s="140"/>
    </row>
    <row r="44" spans="1:6">
      <c r="A44" s="140"/>
      <c r="B44" s="140"/>
      <c r="C44" s="148" t="s">
        <v>221</v>
      </c>
      <c r="D44" s="147">
        <v>96748493755</v>
      </c>
      <c r="E44" s="147">
        <v>0</v>
      </c>
      <c r="F44" s="140"/>
    </row>
    <row r="45" spans="1:6">
      <c r="A45" s="140"/>
      <c r="B45" s="140"/>
      <c r="C45" s="148" t="s">
        <v>222</v>
      </c>
      <c r="D45" s="147">
        <v>35900368300</v>
      </c>
      <c r="E45" s="147">
        <v>0</v>
      </c>
      <c r="F45" s="140"/>
    </row>
    <row r="46" spans="1:6">
      <c r="A46" s="140"/>
      <c r="B46" s="140"/>
      <c r="C46" s="148" t="s">
        <v>223</v>
      </c>
      <c r="D46" s="147">
        <v>13500000000</v>
      </c>
      <c r="E46" s="147">
        <v>0</v>
      </c>
      <c r="F46" s="140"/>
    </row>
    <row r="47" spans="1:6">
      <c r="A47" s="140"/>
      <c r="B47" s="140"/>
      <c r="C47" s="148" t="s">
        <v>224</v>
      </c>
      <c r="D47" s="147">
        <v>966938373</v>
      </c>
      <c r="E47" s="147">
        <v>3809298.08</v>
      </c>
      <c r="F47" s="140"/>
    </row>
    <row r="48" spans="1:6">
      <c r="A48" s="140"/>
      <c r="B48" s="140"/>
      <c r="C48" s="148" t="s">
        <v>225</v>
      </c>
      <c r="D48" s="147">
        <v>15629217403</v>
      </c>
      <c r="E48" s="147">
        <v>0</v>
      </c>
      <c r="F48" s="140"/>
    </row>
    <row r="49" spans="1:6">
      <c r="A49" s="140"/>
      <c r="B49" s="140"/>
      <c r="C49" s="145" t="s">
        <v>2941</v>
      </c>
      <c r="D49" s="146">
        <f>SUM(D50:D55)</f>
        <v>59867023257</v>
      </c>
      <c r="E49" s="146">
        <v>0</v>
      </c>
      <c r="F49" s="140"/>
    </row>
    <row r="50" spans="1:6">
      <c r="A50" s="140"/>
      <c r="B50" s="140"/>
      <c r="C50" s="148" t="s">
        <v>226</v>
      </c>
      <c r="D50" s="147">
        <v>174810000</v>
      </c>
      <c r="E50" s="147">
        <v>0</v>
      </c>
      <c r="F50" s="140"/>
    </row>
    <row r="51" spans="1:6">
      <c r="A51" s="140"/>
      <c r="B51" s="140"/>
      <c r="C51" s="148" t="s">
        <v>227</v>
      </c>
      <c r="D51" s="147">
        <v>9757551453</v>
      </c>
      <c r="E51" s="147">
        <v>0</v>
      </c>
      <c r="F51" s="140"/>
    </row>
    <row r="52" spans="1:6">
      <c r="A52" s="140"/>
      <c r="B52" s="140"/>
      <c r="C52" s="148" t="s">
        <v>228</v>
      </c>
      <c r="D52" s="147">
        <v>9925543008</v>
      </c>
      <c r="E52" s="147">
        <v>0</v>
      </c>
      <c r="F52" s="140"/>
    </row>
    <row r="53" spans="1:6">
      <c r="A53" s="140"/>
      <c r="B53" s="140"/>
      <c r="C53" s="148" t="s">
        <v>229</v>
      </c>
      <c r="D53" s="147">
        <v>37383288796</v>
      </c>
      <c r="E53" s="147">
        <v>0</v>
      </c>
      <c r="F53" s="140"/>
    </row>
    <row r="54" spans="1:6">
      <c r="A54" s="140"/>
      <c r="B54" s="140"/>
      <c r="C54" s="148" t="s">
        <v>230</v>
      </c>
      <c r="D54" s="147">
        <v>2582630000</v>
      </c>
      <c r="E54" s="147">
        <v>0</v>
      </c>
      <c r="F54" s="140"/>
    </row>
    <row r="55" spans="1:6">
      <c r="A55" s="140"/>
      <c r="B55" s="140"/>
      <c r="C55" s="148" t="s">
        <v>231</v>
      </c>
      <c r="D55" s="147">
        <v>43200000</v>
      </c>
      <c r="E55" s="147">
        <v>0</v>
      </c>
      <c r="F55" s="140"/>
    </row>
    <row r="56" spans="1:6">
      <c r="A56" s="140"/>
      <c r="B56" s="140"/>
      <c r="C56" s="145" t="s">
        <v>2942</v>
      </c>
      <c r="D56" s="146">
        <f>SUM(D57:D65)</f>
        <v>34656034269</v>
      </c>
      <c r="E56" s="146">
        <v>33259174.649999999</v>
      </c>
      <c r="F56" s="140"/>
    </row>
    <row r="57" spans="1:6">
      <c r="A57" s="140"/>
      <c r="B57" s="140"/>
      <c r="C57" s="148" t="s">
        <v>232</v>
      </c>
      <c r="D57" s="147">
        <v>12876618810</v>
      </c>
      <c r="E57" s="147">
        <v>5146262.34</v>
      </c>
      <c r="F57" s="140"/>
    </row>
    <row r="58" spans="1:6">
      <c r="A58" s="140"/>
      <c r="B58" s="140"/>
      <c r="C58" s="148" t="s">
        <v>233</v>
      </c>
      <c r="D58" s="147">
        <v>1615878299</v>
      </c>
      <c r="E58" s="147">
        <v>1337932.32</v>
      </c>
      <c r="F58" s="140"/>
    </row>
    <row r="59" spans="1:6">
      <c r="A59" s="140"/>
      <c r="B59" s="140"/>
      <c r="C59" s="148" t="s">
        <v>234</v>
      </c>
      <c r="D59" s="147">
        <v>1944102108</v>
      </c>
      <c r="E59" s="147">
        <v>29166.33</v>
      </c>
      <c r="F59" s="140"/>
    </row>
    <row r="60" spans="1:6">
      <c r="A60" s="140"/>
      <c r="B60" s="140"/>
      <c r="C60" s="148" t="s">
        <v>235</v>
      </c>
      <c r="D60" s="147">
        <v>7693071581</v>
      </c>
      <c r="E60" s="147">
        <v>6499982.3300000001</v>
      </c>
      <c r="F60" s="140"/>
    </row>
    <row r="61" spans="1:6">
      <c r="A61" s="140"/>
      <c r="B61" s="140"/>
      <c r="C61" s="148" t="s">
        <v>236</v>
      </c>
      <c r="D61" s="147">
        <v>4718971920</v>
      </c>
      <c r="E61" s="147">
        <v>2933331.67</v>
      </c>
      <c r="F61" s="140"/>
    </row>
    <row r="62" spans="1:6">
      <c r="A62" s="140"/>
      <c r="B62" s="140"/>
      <c r="C62" s="148" t="s">
        <v>237</v>
      </c>
      <c r="D62" s="147">
        <v>496204002</v>
      </c>
      <c r="E62" s="147">
        <v>62500</v>
      </c>
      <c r="F62" s="140"/>
    </row>
    <row r="63" spans="1:6">
      <c r="A63" s="140"/>
      <c r="B63" s="140"/>
      <c r="C63" s="148" t="s">
        <v>238</v>
      </c>
      <c r="D63" s="147">
        <v>559057674</v>
      </c>
      <c r="E63" s="147">
        <v>0</v>
      </c>
      <c r="F63" s="140"/>
    </row>
    <row r="64" spans="1:6">
      <c r="A64" s="140"/>
      <c r="B64" s="140"/>
      <c r="C64" s="148" t="s">
        <v>239</v>
      </c>
      <c r="D64" s="147">
        <v>2337432214</v>
      </c>
      <c r="E64" s="147">
        <v>583333.33000000007</v>
      </c>
      <c r="F64" s="140"/>
    </row>
    <row r="65" spans="1:7">
      <c r="A65" s="140"/>
      <c r="B65" s="140"/>
      <c r="C65" s="148" t="s">
        <v>240</v>
      </c>
      <c r="D65" s="147">
        <v>2414697661</v>
      </c>
      <c r="E65" s="147">
        <v>16666666.33</v>
      </c>
      <c r="F65" s="140"/>
    </row>
    <row r="66" spans="1:7">
      <c r="A66" s="140"/>
      <c r="B66" s="140"/>
      <c r="C66" s="145" t="s">
        <v>2943</v>
      </c>
      <c r="D66" s="146">
        <f>SUM(D67:D69)</f>
        <v>70768398115</v>
      </c>
      <c r="E66" s="146">
        <v>9083333.6600000001</v>
      </c>
      <c r="F66" s="140"/>
    </row>
    <row r="67" spans="1:7">
      <c r="A67" s="140"/>
      <c r="B67" s="140"/>
      <c r="C67" s="148" t="s">
        <v>241</v>
      </c>
      <c r="D67" s="147">
        <v>26980215824</v>
      </c>
      <c r="E67" s="147">
        <v>8975000.3300000001</v>
      </c>
      <c r="F67" s="140"/>
    </row>
    <row r="68" spans="1:7">
      <c r="A68" s="140"/>
      <c r="B68" s="140"/>
      <c r="C68" s="148" t="s">
        <v>242</v>
      </c>
      <c r="D68" s="147">
        <v>42341058016</v>
      </c>
      <c r="E68" s="147">
        <v>108333.33</v>
      </c>
      <c r="F68" s="140"/>
    </row>
    <row r="69" spans="1:7">
      <c r="A69" s="140"/>
      <c r="B69" s="140"/>
      <c r="C69" s="148" t="s">
        <v>243</v>
      </c>
      <c r="D69" s="147">
        <v>1447124275</v>
      </c>
      <c r="E69" s="147">
        <v>0</v>
      </c>
      <c r="F69" s="140"/>
    </row>
    <row r="70" spans="1:7">
      <c r="A70" s="140"/>
      <c r="B70" s="140"/>
      <c r="C70" s="145" t="s">
        <v>2944</v>
      </c>
      <c r="D70" s="146">
        <f>SUM(D71:D73)</f>
        <v>298486441612</v>
      </c>
      <c r="E70" s="146">
        <v>0</v>
      </c>
      <c r="F70" s="140"/>
    </row>
    <row r="71" spans="1:7">
      <c r="A71" s="140"/>
      <c r="B71" s="140"/>
      <c r="C71" s="148" t="s">
        <v>244</v>
      </c>
      <c r="D71" s="147">
        <v>120010652162</v>
      </c>
      <c r="E71" s="147">
        <v>0</v>
      </c>
      <c r="F71" s="140"/>
    </row>
    <row r="72" spans="1:7">
      <c r="A72" s="140"/>
      <c r="B72" s="140"/>
      <c r="C72" s="148" t="s">
        <v>245</v>
      </c>
      <c r="D72" s="147">
        <v>176990963659</v>
      </c>
      <c r="E72" s="147">
        <v>0</v>
      </c>
      <c r="F72" s="140"/>
    </row>
    <row r="73" spans="1:7">
      <c r="A73" s="140"/>
      <c r="B73" s="140"/>
      <c r="C73" s="148" t="s">
        <v>246</v>
      </c>
      <c r="D73" s="147">
        <v>1484825791</v>
      </c>
      <c r="E73" s="147">
        <v>0</v>
      </c>
      <c r="F73" s="140"/>
    </row>
    <row r="74" spans="1:7">
      <c r="A74" s="140"/>
      <c r="B74" s="140"/>
      <c r="C74" s="143" t="s">
        <v>697</v>
      </c>
      <c r="D74" s="149">
        <f>D75+D77</f>
        <v>108120510535</v>
      </c>
      <c r="E74" s="149">
        <v>0</v>
      </c>
      <c r="F74" s="140"/>
    </row>
    <row r="75" spans="1:7">
      <c r="A75" s="140"/>
      <c r="B75" s="140"/>
      <c r="C75" s="145" t="s">
        <v>2945</v>
      </c>
      <c r="D75" s="146">
        <f>D76</f>
        <v>5117721882</v>
      </c>
      <c r="E75" s="146">
        <v>0</v>
      </c>
      <c r="F75" s="140"/>
    </row>
    <row r="76" spans="1:7">
      <c r="A76" s="140"/>
      <c r="B76" s="140"/>
      <c r="C76" s="148" t="s">
        <v>2946</v>
      </c>
      <c r="D76" s="147">
        <v>5117721882</v>
      </c>
      <c r="E76" s="147">
        <v>0</v>
      </c>
      <c r="F76" s="140"/>
    </row>
    <row r="77" spans="1:7">
      <c r="A77" s="140"/>
      <c r="B77" s="140"/>
      <c r="C77" s="145" t="s">
        <v>2947</v>
      </c>
      <c r="D77" s="146">
        <f>D78</f>
        <v>103002788653</v>
      </c>
      <c r="E77" s="146">
        <v>0</v>
      </c>
      <c r="F77" s="140"/>
    </row>
    <row r="78" spans="1:7">
      <c r="A78" s="140"/>
      <c r="B78" s="140"/>
      <c r="C78" s="148" t="s">
        <v>2948</v>
      </c>
      <c r="D78" s="147">
        <v>103002788653</v>
      </c>
      <c r="E78" s="147">
        <v>0</v>
      </c>
      <c r="F78" s="140"/>
    </row>
    <row r="79" spans="1:7">
      <c r="A79" s="140"/>
      <c r="B79" s="140"/>
      <c r="C79" s="151" t="s">
        <v>460</v>
      </c>
      <c r="D79" s="150">
        <f>D74+D13</f>
        <v>1592355121494</v>
      </c>
      <c r="E79" s="150">
        <v>981381158.09000027</v>
      </c>
      <c r="F79" s="140"/>
    </row>
    <row r="80" spans="1:7">
      <c r="A80" s="140"/>
      <c r="B80" s="140"/>
      <c r="C80" s="13" t="s">
        <v>3122</v>
      </c>
      <c r="D80" s="133"/>
      <c r="E80" s="133"/>
      <c r="F80" s="133"/>
      <c r="G80" s="75"/>
    </row>
    <row r="81" spans="3:6" ht="24" customHeight="1">
      <c r="C81" s="198" t="s">
        <v>3123</v>
      </c>
      <c r="D81" s="198"/>
      <c r="E81" s="182"/>
      <c r="F81" s="180"/>
    </row>
    <row r="82" spans="3:6">
      <c r="C82" s="180" t="s">
        <v>41</v>
      </c>
      <c r="D82" s="179"/>
      <c r="E82" s="179"/>
      <c r="F82" s="179"/>
    </row>
    <row r="83" spans="3:6">
      <c r="C83" s="200" t="s">
        <v>3124</v>
      </c>
      <c r="D83" s="200"/>
      <c r="E83" s="200"/>
      <c r="F83" s="200"/>
    </row>
  </sheetData>
  <mergeCells count="12">
    <mergeCell ref="A5:F5"/>
    <mergeCell ref="A1:E1"/>
    <mergeCell ref="A2:E2"/>
    <mergeCell ref="A3:E3"/>
    <mergeCell ref="A6:E6"/>
    <mergeCell ref="A7:E7"/>
    <mergeCell ref="A8:E8"/>
    <mergeCell ref="C81:D81"/>
    <mergeCell ref="C83:F83"/>
    <mergeCell ref="E11:E12"/>
    <mergeCell ref="C11:C12"/>
    <mergeCell ref="A9:E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C955-3E7F-4815-A3CE-F10F1554FE53}">
  <dimension ref="A1:F2993"/>
  <sheetViews>
    <sheetView showGridLines="0" workbookViewId="0">
      <selection activeCell="C56" sqref="C56"/>
    </sheetView>
  </sheetViews>
  <sheetFormatPr baseColWidth="10" defaultColWidth="11.5703125" defaultRowHeight="15"/>
  <cols>
    <col min="3" max="3" width="135.85546875" customWidth="1"/>
    <col min="4" max="5" width="16.7109375" customWidth="1"/>
  </cols>
  <sheetData>
    <row r="1" spans="1:6" ht="28.5">
      <c r="A1" s="235" t="s">
        <v>0</v>
      </c>
      <c r="B1" s="235"/>
      <c r="C1" s="235"/>
      <c r="D1" s="235"/>
      <c r="E1" s="235"/>
      <c r="F1" s="235"/>
    </row>
    <row r="2" spans="1:6" ht="21">
      <c r="A2" s="236" t="s">
        <v>1</v>
      </c>
      <c r="B2" s="236"/>
      <c r="C2" s="236"/>
      <c r="D2" s="236"/>
      <c r="E2" s="236"/>
      <c r="F2" s="236"/>
    </row>
    <row r="3" spans="1:6">
      <c r="A3" s="237" t="s">
        <v>2</v>
      </c>
      <c r="B3" s="237"/>
      <c r="C3" s="237"/>
      <c r="D3" s="237"/>
      <c r="E3" s="237"/>
      <c r="F3" s="237"/>
    </row>
    <row r="4" spans="1:6">
      <c r="A4" s="123"/>
      <c r="B4" s="123"/>
      <c r="C4" s="123"/>
      <c r="D4" s="123"/>
      <c r="E4" s="123"/>
      <c r="F4" s="123"/>
    </row>
    <row r="5" spans="1:6" ht="18.75">
      <c r="A5" s="238" t="s">
        <v>24</v>
      </c>
      <c r="B5" s="238"/>
      <c r="C5" s="238"/>
      <c r="D5" s="238"/>
      <c r="E5" s="238"/>
      <c r="F5" s="238"/>
    </row>
    <row r="6" spans="1:6" ht="18.75">
      <c r="A6" s="239" t="s">
        <v>247</v>
      </c>
      <c r="B6" s="239"/>
      <c r="C6" s="239"/>
      <c r="D6" s="239"/>
      <c r="E6" s="239"/>
      <c r="F6" s="239"/>
    </row>
    <row r="7" spans="1:6" ht="18.75">
      <c r="A7" s="234" t="s">
        <v>3116</v>
      </c>
      <c r="B7" s="234"/>
      <c r="C7" s="234"/>
      <c r="D7" s="234"/>
      <c r="E7" s="234"/>
      <c r="F7" s="234"/>
    </row>
    <row r="8" spans="1:6" ht="18.75">
      <c r="A8" s="206" t="s">
        <v>2927</v>
      </c>
      <c r="B8" s="206"/>
      <c r="C8" s="206"/>
      <c r="D8" s="206"/>
      <c r="E8" s="206"/>
      <c r="F8" s="206"/>
    </row>
    <row r="9" spans="1:6" ht="15.75">
      <c r="A9" s="240" t="s">
        <v>5</v>
      </c>
      <c r="B9" s="240"/>
      <c r="C9" s="240"/>
      <c r="D9" s="240"/>
      <c r="E9" s="240"/>
      <c r="F9" s="240"/>
    </row>
    <row r="10" spans="1:6">
      <c r="A10" s="123"/>
      <c r="B10" s="123"/>
      <c r="C10" s="123"/>
      <c r="D10" s="123"/>
      <c r="E10" s="123"/>
      <c r="F10" s="123"/>
    </row>
    <row r="11" spans="1:6">
      <c r="A11" s="123"/>
      <c r="B11" s="123"/>
      <c r="C11" s="123"/>
      <c r="D11" s="123"/>
      <c r="E11" s="123"/>
      <c r="F11" s="123"/>
    </row>
    <row r="12" spans="1:6">
      <c r="C12" s="241" t="s">
        <v>6</v>
      </c>
      <c r="D12" s="117" t="s">
        <v>7</v>
      </c>
      <c r="E12" s="233" t="s">
        <v>3119</v>
      </c>
    </row>
    <row r="13" spans="1:6">
      <c r="C13" s="241"/>
      <c r="D13" s="118" t="s">
        <v>2927</v>
      </c>
      <c r="E13" s="233"/>
    </row>
    <row r="14" spans="1:6">
      <c r="C14" s="121" t="s">
        <v>248</v>
      </c>
      <c r="D14" s="121">
        <v>1484234610959</v>
      </c>
      <c r="E14" s="188">
        <v>981381158.08999991</v>
      </c>
    </row>
    <row r="15" spans="1:6">
      <c r="C15" s="114" t="s">
        <v>3128</v>
      </c>
      <c r="D15" s="116">
        <v>1405231227574</v>
      </c>
      <c r="E15" s="116">
        <v>981381158.08999991</v>
      </c>
    </row>
    <row r="16" spans="1:6">
      <c r="C16" s="119" t="s">
        <v>249</v>
      </c>
      <c r="D16" s="132">
        <v>12803138793</v>
      </c>
      <c r="E16" s="132">
        <v>0</v>
      </c>
    </row>
    <row r="17" spans="3:5">
      <c r="C17" s="152" t="s">
        <v>250</v>
      </c>
      <c r="D17" s="137">
        <v>12768524419</v>
      </c>
      <c r="E17" s="137">
        <v>0</v>
      </c>
    </row>
    <row r="18" spans="3:5">
      <c r="C18" s="153" t="s">
        <v>251</v>
      </c>
      <c r="D18" s="132">
        <v>12768524419</v>
      </c>
      <c r="E18" s="132">
        <v>0</v>
      </c>
    </row>
    <row r="19" spans="3:5">
      <c r="C19" s="152" t="s">
        <v>251</v>
      </c>
      <c r="D19" s="137">
        <v>34614374</v>
      </c>
      <c r="E19" s="137">
        <v>0</v>
      </c>
    </row>
    <row r="20" spans="3:5">
      <c r="C20" s="153" t="s">
        <v>277</v>
      </c>
      <c r="D20" s="132">
        <v>42965382</v>
      </c>
      <c r="E20" s="132">
        <v>0</v>
      </c>
    </row>
    <row r="21" spans="3:5">
      <c r="C21" s="119" t="s">
        <v>251</v>
      </c>
      <c r="D21" s="132">
        <v>42965382</v>
      </c>
      <c r="E21" s="132">
        <v>0</v>
      </c>
    </row>
    <row r="22" spans="3:5">
      <c r="C22" s="152" t="s">
        <v>255</v>
      </c>
      <c r="D22" s="137">
        <v>11370000</v>
      </c>
      <c r="E22" s="137">
        <v>0</v>
      </c>
    </row>
    <row r="23" spans="3:5">
      <c r="C23" s="153" t="s">
        <v>250</v>
      </c>
      <c r="D23" s="132">
        <v>11370000</v>
      </c>
      <c r="E23" s="132">
        <v>0</v>
      </c>
    </row>
    <row r="24" spans="3:5">
      <c r="C24" s="119" t="s">
        <v>256</v>
      </c>
      <c r="D24" s="132">
        <v>10328000</v>
      </c>
      <c r="E24" s="132">
        <v>0</v>
      </c>
    </row>
    <row r="25" spans="3:5">
      <c r="C25" s="152" t="s">
        <v>250</v>
      </c>
      <c r="D25" s="137">
        <v>10328000</v>
      </c>
      <c r="E25" s="137">
        <v>0</v>
      </c>
    </row>
    <row r="26" spans="3:5">
      <c r="C26" s="153" t="s">
        <v>251</v>
      </c>
      <c r="D26" s="132">
        <v>10328000</v>
      </c>
      <c r="E26" s="132">
        <v>0</v>
      </c>
    </row>
    <row r="27" spans="3:5">
      <c r="C27" s="119" t="s">
        <v>250</v>
      </c>
      <c r="D27" s="132">
        <v>13134000</v>
      </c>
      <c r="E27" s="132">
        <v>0</v>
      </c>
    </row>
    <row r="28" spans="3:5">
      <c r="C28" s="152" t="s">
        <v>251</v>
      </c>
      <c r="D28" s="137">
        <v>13134000</v>
      </c>
      <c r="E28" s="137">
        <v>0</v>
      </c>
    </row>
    <row r="29" spans="3:5">
      <c r="C29" s="153" t="s">
        <v>258</v>
      </c>
      <c r="D29" s="132">
        <v>41285955</v>
      </c>
      <c r="E29" s="132">
        <v>0</v>
      </c>
    </row>
    <row r="30" spans="3:5">
      <c r="C30" s="119" t="s">
        <v>251</v>
      </c>
      <c r="D30" s="132">
        <v>41285955</v>
      </c>
      <c r="E30" s="132">
        <v>0</v>
      </c>
    </row>
    <row r="31" spans="3:5">
      <c r="C31" s="152" t="s">
        <v>259</v>
      </c>
      <c r="D31" s="137">
        <v>43912764</v>
      </c>
      <c r="E31" s="137">
        <v>0</v>
      </c>
    </row>
    <row r="32" spans="3:5">
      <c r="C32" s="153" t="s">
        <v>250</v>
      </c>
      <c r="D32" s="132">
        <v>43912764</v>
      </c>
      <c r="E32" s="132">
        <v>0</v>
      </c>
    </row>
    <row r="33" spans="3:5">
      <c r="C33" s="119" t="s">
        <v>260</v>
      </c>
      <c r="D33" s="132">
        <v>75396869</v>
      </c>
      <c r="E33" s="132">
        <v>0</v>
      </c>
    </row>
    <row r="34" spans="3:5">
      <c r="C34" s="152" t="s">
        <v>250</v>
      </c>
      <c r="D34" s="137">
        <v>75396869</v>
      </c>
      <c r="E34" s="137">
        <v>0</v>
      </c>
    </row>
    <row r="35" spans="3:5">
      <c r="C35" s="153" t="s">
        <v>251</v>
      </c>
      <c r="D35" s="132">
        <v>75396869</v>
      </c>
      <c r="E35" s="132">
        <v>0</v>
      </c>
    </row>
    <row r="36" spans="3:5">
      <c r="C36" s="119" t="s">
        <v>250</v>
      </c>
      <c r="D36" s="132">
        <v>45846673</v>
      </c>
      <c r="E36" s="132">
        <v>0</v>
      </c>
    </row>
    <row r="37" spans="3:5">
      <c r="C37" s="152" t="s">
        <v>251</v>
      </c>
      <c r="D37" s="137">
        <v>45846673</v>
      </c>
      <c r="E37" s="137">
        <v>0</v>
      </c>
    </row>
    <row r="38" spans="3:5">
      <c r="C38" s="153" t="s">
        <v>261</v>
      </c>
      <c r="D38" s="132">
        <v>10754000</v>
      </c>
      <c r="E38" s="132">
        <v>0</v>
      </c>
    </row>
    <row r="39" spans="3:5">
      <c r="C39" s="119" t="s">
        <v>251</v>
      </c>
      <c r="D39" s="132">
        <v>10754000</v>
      </c>
      <c r="E39" s="132">
        <v>0</v>
      </c>
    </row>
    <row r="40" spans="3:5">
      <c r="C40" s="152" t="s">
        <v>262</v>
      </c>
      <c r="D40" s="137">
        <v>43809957</v>
      </c>
      <c r="E40" s="137">
        <v>0</v>
      </c>
    </row>
    <row r="41" spans="3:5">
      <c r="C41" s="153" t="s">
        <v>250</v>
      </c>
      <c r="D41" s="132">
        <v>43809957</v>
      </c>
      <c r="E41" s="132">
        <v>0</v>
      </c>
    </row>
    <row r="42" spans="3:5">
      <c r="C42" s="119" t="s">
        <v>263</v>
      </c>
      <c r="D42" s="132">
        <v>54797452</v>
      </c>
      <c r="E42" s="132">
        <v>0</v>
      </c>
    </row>
    <row r="43" spans="3:5">
      <c r="C43" s="152" t="s">
        <v>250</v>
      </c>
      <c r="D43" s="137">
        <v>54797452</v>
      </c>
      <c r="E43" s="137">
        <v>0</v>
      </c>
    </row>
    <row r="44" spans="3:5">
      <c r="C44" s="153" t="s">
        <v>251</v>
      </c>
      <c r="D44" s="132">
        <v>54797452</v>
      </c>
      <c r="E44" s="132">
        <v>0</v>
      </c>
    </row>
    <row r="45" spans="3:5">
      <c r="C45" s="119" t="s">
        <v>250</v>
      </c>
      <c r="D45" s="132">
        <v>52932672</v>
      </c>
      <c r="E45" s="132">
        <v>0</v>
      </c>
    </row>
    <row r="46" spans="3:5">
      <c r="C46" s="152" t="s">
        <v>251</v>
      </c>
      <c r="D46" s="137">
        <v>52932672</v>
      </c>
      <c r="E46" s="137">
        <v>0</v>
      </c>
    </row>
    <row r="47" spans="3:5">
      <c r="C47" s="153" t="s">
        <v>438</v>
      </c>
      <c r="D47" s="132">
        <v>49694367</v>
      </c>
      <c r="E47" s="132">
        <v>0</v>
      </c>
    </row>
    <row r="48" spans="3:5">
      <c r="C48" s="119" t="s">
        <v>251</v>
      </c>
      <c r="D48" s="132">
        <v>49694367</v>
      </c>
      <c r="E48" s="132">
        <v>0</v>
      </c>
    </row>
    <row r="49" spans="3:5">
      <c r="C49" s="152" t="s">
        <v>265</v>
      </c>
      <c r="D49" s="137">
        <v>5599313667</v>
      </c>
      <c r="E49" s="137">
        <v>0</v>
      </c>
    </row>
    <row r="50" spans="3:5">
      <c r="C50" s="153" t="s">
        <v>250</v>
      </c>
      <c r="D50" s="132">
        <v>5556078082</v>
      </c>
      <c r="E50" s="132">
        <v>0</v>
      </c>
    </row>
    <row r="51" spans="3:5">
      <c r="C51" s="119" t="s">
        <v>253</v>
      </c>
      <c r="D51" s="132">
        <v>43235585</v>
      </c>
      <c r="E51" s="132">
        <v>0</v>
      </c>
    </row>
    <row r="52" spans="3:5">
      <c r="C52" s="152" t="s">
        <v>251</v>
      </c>
      <c r="D52" s="137">
        <v>43235585</v>
      </c>
      <c r="E52" s="137">
        <v>0</v>
      </c>
    </row>
    <row r="53" spans="3:5">
      <c r="C53" s="153" t="s">
        <v>266</v>
      </c>
      <c r="D53" s="132">
        <v>1386332547023</v>
      </c>
      <c r="E53" s="132">
        <v>981381158.08999991</v>
      </c>
    </row>
    <row r="54" spans="3:5">
      <c r="C54" s="119" t="s">
        <v>1831</v>
      </c>
      <c r="D54" s="132">
        <v>100</v>
      </c>
      <c r="E54" s="132">
        <v>0</v>
      </c>
    </row>
    <row r="55" spans="3:5">
      <c r="C55" s="152" t="s">
        <v>251</v>
      </c>
      <c r="D55" s="137">
        <v>1034196827790</v>
      </c>
      <c r="E55" s="137">
        <v>981381158.08999991</v>
      </c>
    </row>
    <row r="56" spans="3:5">
      <c r="C56" s="153" t="s">
        <v>252</v>
      </c>
      <c r="D56" s="132">
        <v>113264264759</v>
      </c>
      <c r="E56" s="132">
        <v>0</v>
      </c>
    </row>
    <row r="57" spans="3:5">
      <c r="C57" s="119" t="s">
        <v>267</v>
      </c>
      <c r="D57" s="132">
        <v>115232563886</v>
      </c>
      <c r="E57" s="132">
        <v>0</v>
      </c>
    </row>
    <row r="58" spans="3:5">
      <c r="C58" s="152" t="s">
        <v>251</v>
      </c>
      <c r="D58" s="137">
        <v>115232563886</v>
      </c>
      <c r="E58" s="137">
        <v>0</v>
      </c>
    </row>
    <row r="59" spans="3:5">
      <c r="C59" s="153" t="s">
        <v>253</v>
      </c>
      <c r="D59" s="132">
        <v>122733151615</v>
      </c>
      <c r="E59" s="132">
        <v>0</v>
      </c>
    </row>
    <row r="60" spans="3:5">
      <c r="C60" s="119" t="s">
        <v>254</v>
      </c>
      <c r="D60" s="132">
        <v>905738873</v>
      </c>
      <c r="E60" s="132">
        <v>0</v>
      </c>
    </row>
    <row r="61" spans="3:5">
      <c r="C61" s="152" t="s">
        <v>251</v>
      </c>
      <c r="D61" s="137">
        <v>905738873</v>
      </c>
      <c r="E61" s="137">
        <v>0</v>
      </c>
    </row>
    <row r="62" spans="3:5">
      <c r="C62" s="112" t="s">
        <v>3129</v>
      </c>
      <c r="D62" s="116">
        <v>79003383385</v>
      </c>
      <c r="E62" s="116">
        <v>0</v>
      </c>
    </row>
    <row r="63" spans="3:5">
      <c r="C63" s="152" t="s">
        <v>250</v>
      </c>
      <c r="D63" s="137">
        <v>4863809031</v>
      </c>
      <c r="E63" s="137">
        <v>0</v>
      </c>
    </row>
    <row r="64" spans="3:5">
      <c r="C64" s="153" t="s">
        <v>1952</v>
      </c>
      <c r="D64" s="132">
        <v>241517712</v>
      </c>
      <c r="E64" s="132">
        <v>0</v>
      </c>
    </row>
    <row r="65" spans="3:5">
      <c r="C65" s="119" t="s">
        <v>2820</v>
      </c>
      <c r="D65" s="132">
        <v>700000000</v>
      </c>
      <c r="E65" s="132">
        <v>0</v>
      </c>
    </row>
    <row r="66" spans="3:5">
      <c r="C66" s="152" t="s">
        <v>2520</v>
      </c>
      <c r="D66" s="137">
        <v>700000000</v>
      </c>
      <c r="E66" s="137">
        <v>0</v>
      </c>
    </row>
    <row r="67" spans="3:5">
      <c r="C67" s="153" t="s">
        <v>2949</v>
      </c>
      <c r="D67" s="132">
        <v>12373947</v>
      </c>
      <c r="E67" s="132">
        <v>0</v>
      </c>
    </row>
    <row r="68" spans="3:5">
      <c r="C68" s="153" t="s">
        <v>2391</v>
      </c>
      <c r="D68" s="132">
        <v>24586631</v>
      </c>
      <c r="E68" s="132">
        <v>0</v>
      </c>
    </row>
    <row r="69" spans="3:5">
      <c r="C69" s="152" t="s">
        <v>2819</v>
      </c>
      <c r="D69" s="137">
        <v>300000000</v>
      </c>
      <c r="E69" s="137">
        <v>0</v>
      </c>
    </row>
    <row r="70" spans="3:5">
      <c r="C70" s="153" t="s">
        <v>477</v>
      </c>
      <c r="D70" s="132">
        <v>300000000</v>
      </c>
      <c r="E70" s="132">
        <v>0</v>
      </c>
    </row>
    <row r="71" spans="3:5">
      <c r="C71" s="152" t="s">
        <v>478</v>
      </c>
      <c r="D71" s="137">
        <v>20000000</v>
      </c>
      <c r="E71" s="137">
        <v>0</v>
      </c>
    </row>
    <row r="72" spans="3:5">
      <c r="C72" s="153" t="s">
        <v>2950</v>
      </c>
      <c r="D72" s="132">
        <v>662449960</v>
      </c>
      <c r="E72" s="132">
        <v>0</v>
      </c>
    </row>
    <row r="73" spans="3:5">
      <c r="C73" s="152" t="s">
        <v>2910</v>
      </c>
      <c r="D73" s="137">
        <v>34295224</v>
      </c>
      <c r="E73" s="137">
        <v>0</v>
      </c>
    </row>
    <row r="74" spans="3:5">
      <c r="C74" s="153" t="s">
        <v>2909</v>
      </c>
      <c r="D74" s="132">
        <v>34295224</v>
      </c>
      <c r="E74" s="132">
        <v>0</v>
      </c>
    </row>
    <row r="75" spans="3:5">
      <c r="C75" s="152" t="s">
        <v>2951</v>
      </c>
      <c r="D75" s="137">
        <v>7273652</v>
      </c>
      <c r="E75" s="137">
        <v>0</v>
      </c>
    </row>
    <row r="76" spans="3:5">
      <c r="C76" s="153" t="s">
        <v>268</v>
      </c>
      <c r="D76" s="132">
        <v>100000000</v>
      </c>
      <c r="E76" s="132">
        <v>0</v>
      </c>
    </row>
    <row r="77" spans="3:5">
      <c r="C77" s="152" t="s">
        <v>829</v>
      </c>
      <c r="D77" s="137">
        <v>1235409</v>
      </c>
      <c r="E77" s="137">
        <v>0</v>
      </c>
    </row>
    <row r="78" spans="3:5">
      <c r="C78" s="119" t="s">
        <v>830</v>
      </c>
      <c r="D78" s="132">
        <v>1235409</v>
      </c>
      <c r="E78" s="132">
        <v>0</v>
      </c>
    </row>
    <row r="79" spans="3:5">
      <c r="C79" s="152" t="s">
        <v>831</v>
      </c>
      <c r="D79" s="137">
        <v>8415087</v>
      </c>
      <c r="E79" s="137">
        <v>0</v>
      </c>
    </row>
    <row r="80" spans="3:5">
      <c r="C80" s="153" t="s">
        <v>832</v>
      </c>
      <c r="D80" s="132">
        <v>8415087</v>
      </c>
      <c r="E80" s="132">
        <v>0</v>
      </c>
    </row>
    <row r="81" spans="3:5">
      <c r="C81" s="154" t="s">
        <v>2818</v>
      </c>
      <c r="D81" s="132">
        <v>6705517</v>
      </c>
      <c r="E81" s="132">
        <v>0</v>
      </c>
    </row>
    <row r="82" spans="3:5">
      <c r="C82" s="153" t="s">
        <v>2390</v>
      </c>
      <c r="D82" s="132">
        <v>6705517</v>
      </c>
      <c r="E82" s="132">
        <v>0</v>
      </c>
    </row>
    <row r="83" spans="3:5">
      <c r="C83" s="154" t="s">
        <v>2817</v>
      </c>
      <c r="D83" s="132">
        <v>161911169</v>
      </c>
      <c r="E83" s="132">
        <v>0</v>
      </c>
    </row>
    <row r="84" spans="3:5">
      <c r="C84" s="153" t="s">
        <v>479</v>
      </c>
      <c r="D84" s="132">
        <v>161911169</v>
      </c>
      <c r="E84" s="132">
        <v>0</v>
      </c>
    </row>
    <row r="85" spans="3:5">
      <c r="C85" s="154" t="s">
        <v>2816</v>
      </c>
      <c r="D85" s="132">
        <v>114305</v>
      </c>
      <c r="E85" s="132">
        <v>0</v>
      </c>
    </row>
    <row r="86" spans="3:5">
      <c r="C86" s="153" t="s">
        <v>2389</v>
      </c>
      <c r="D86" s="132">
        <v>114305</v>
      </c>
      <c r="E86" s="132">
        <v>0</v>
      </c>
    </row>
    <row r="87" spans="3:5">
      <c r="C87" s="154" t="s">
        <v>2952</v>
      </c>
      <c r="D87" s="132">
        <v>200183491</v>
      </c>
      <c r="E87" s="132">
        <v>0</v>
      </c>
    </row>
    <row r="88" spans="3:5">
      <c r="C88" s="153" t="s">
        <v>2836</v>
      </c>
      <c r="D88" s="132">
        <v>200183491</v>
      </c>
      <c r="E88" s="132">
        <v>0</v>
      </c>
    </row>
    <row r="89" spans="3:5">
      <c r="C89" s="154" t="s">
        <v>269</v>
      </c>
      <c r="D89" s="132">
        <v>110000000</v>
      </c>
      <c r="E89" s="132">
        <v>0</v>
      </c>
    </row>
    <row r="90" spans="3:5">
      <c r="C90" s="153" t="s">
        <v>480</v>
      </c>
      <c r="D90" s="132">
        <v>110000000</v>
      </c>
      <c r="E90" s="132">
        <v>0</v>
      </c>
    </row>
    <row r="91" spans="3:5">
      <c r="C91" s="154" t="s">
        <v>2953</v>
      </c>
      <c r="D91" s="132">
        <v>30000000</v>
      </c>
      <c r="E91" s="132">
        <v>0</v>
      </c>
    </row>
    <row r="92" spans="3:5">
      <c r="C92" s="153" t="s">
        <v>2954</v>
      </c>
      <c r="D92" s="132">
        <v>30000000</v>
      </c>
      <c r="E92" s="132">
        <v>0</v>
      </c>
    </row>
    <row r="93" spans="3:5">
      <c r="C93" s="154" t="s">
        <v>2815</v>
      </c>
      <c r="D93" s="132">
        <v>45904934</v>
      </c>
      <c r="E93" s="132">
        <v>0</v>
      </c>
    </row>
    <row r="94" spans="3:5">
      <c r="C94" s="153" t="s">
        <v>2447</v>
      </c>
      <c r="D94" s="132">
        <v>45904934</v>
      </c>
      <c r="E94" s="132">
        <v>0</v>
      </c>
    </row>
    <row r="95" spans="3:5">
      <c r="C95" s="154" t="s">
        <v>1299</v>
      </c>
      <c r="D95" s="132">
        <v>2865375</v>
      </c>
      <c r="E95" s="132">
        <v>0</v>
      </c>
    </row>
    <row r="96" spans="3:5">
      <c r="C96" s="153" t="s">
        <v>1300</v>
      </c>
      <c r="D96" s="132">
        <v>2865375</v>
      </c>
      <c r="E96" s="132">
        <v>0</v>
      </c>
    </row>
    <row r="97" spans="3:5">
      <c r="C97" s="154" t="s">
        <v>2814</v>
      </c>
      <c r="D97" s="132">
        <v>46244296</v>
      </c>
      <c r="E97" s="132">
        <v>0</v>
      </c>
    </row>
    <row r="98" spans="3:5">
      <c r="C98" s="153" t="s">
        <v>2456</v>
      </c>
      <c r="D98" s="132">
        <v>46244296</v>
      </c>
      <c r="E98" s="132">
        <v>0</v>
      </c>
    </row>
    <row r="99" spans="3:5">
      <c r="C99" s="154" t="s">
        <v>2908</v>
      </c>
      <c r="D99" s="132">
        <v>23765179</v>
      </c>
      <c r="E99" s="132">
        <v>0</v>
      </c>
    </row>
    <row r="100" spans="3:5">
      <c r="C100" s="153" t="s">
        <v>2907</v>
      </c>
      <c r="D100" s="132">
        <v>23765179</v>
      </c>
      <c r="E100" s="132">
        <v>0</v>
      </c>
    </row>
    <row r="101" spans="3:5">
      <c r="C101" s="154" t="s">
        <v>2526</v>
      </c>
      <c r="D101" s="132">
        <v>4000000</v>
      </c>
      <c r="E101" s="132">
        <v>0</v>
      </c>
    </row>
    <row r="102" spans="3:5">
      <c r="C102" s="153" t="s">
        <v>2079</v>
      </c>
      <c r="D102" s="132">
        <v>4000000</v>
      </c>
      <c r="E102" s="132">
        <v>0</v>
      </c>
    </row>
    <row r="103" spans="3:5">
      <c r="C103" s="154" t="s">
        <v>713</v>
      </c>
      <c r="D103" s="132">
        <v>41404153</v>
      </c>
      <c r="E103" s="132">
        <v>0</v>
      </c>
    </row>
    <row r="104" spans="3:5">
      <c r="C104" s="153" t="s">
        <v>714</v>
      </c>
      <c r="D104" s="132">
        <v>41404153</v>
      </c>
      <c r="E104" s="132">
        <v>0</v>
      </c>
    </row>
    <row r="105" spans="3:5">
      <c r="C105" s="154" t="s">
        <v>2922</v>
      </c>
      <c r="D105" s="132">
        <v>679693856</v>
      </c>
      <c r="E105" s="132">
        <v>0</v>
      </c>
    </row>
    <row r="106" spans="3:5">
      <c r="C106" s="153" t="s">
        <v>2923</v>
      </c>
      <c r="D106" s="132">
        <v>679693856</v>
      </c>
      <c r="E106" s="132">
        <v>0</v>
      </c>
    </row>
    <row r="107" spans="3:5">
      <c r="C107" s="154" t="s">
        <v>2955</v>
      </c>
      <c r="D107" s="132">
        <v>1000000</v>
      </c>
      <c r="E107" s="132">
        <v>0</v>
      </c>
    </row>
    <row r="108" spans="3:5">
      <c r="C108" s="153" t="s">
        <v>2455</v>
      </c>
      <c r="D108" s="132">
        <v>1000000</v>
      </c>
      <c r="E108" s="132">
        <v>0</v>
      </c>
    </row>
    <row r="109" spans="3:5">
      <c r="C109" s="154" t="s">
        <v>270</v>
      </c>
      <c r="D109" s="132">
        <v>20934524</v>
      </c>
      <c r="E109" s="132">
        <v>0</v>
      </c>
    </row>
    <row r="110" spans="3:5">
      <c r="C110" s="153" t="s">
        <v>481</v>
      </c>
      <c r="D110" s="132">
        <v>19934524</v>
      </c>
      <c r="E110" s="132">
        <v>0</v>
      </c>
    </row>
    <row r="111" spans="3:5">
      <c r="C111" s="154" t="s">
        <v>2455</v>
      </c>
      <c r="D111" s="132">
        <v>1000000</v>
      </c>
      <c r="E111" s="132">
        <v>0</v>
      </c>
    </row>
    <row r="112" spans="3:5">
      <c r="C112" s="153" t="s">
        <v>2956</v>
      </c>
      <c r="D112" s="132">
        <v>212013478</v>
      </c>
      <c r="E112" s="132">
        <v>0</v>
      </c>
    </row>
    <row r="113" spans="3:5">
      <c r="C113" s="154" t="s">
        <v>2957</v>
      </c>
      <c r="D113" s="132">
        <v>212013478</v>
      </c>
      <c r="E113" s="132">
        <v>0</v>
      </c>
    </row>
    <row r="114" spans="3:5">
      <c r="C114" s="153" t="s">
        <v>2388</v>
      </c>
      <c r="D114" s="132">
        <v>3750000</v>
      </c>
      <c r="E114" s="132">
        <v>0</v>
      </c>
    </row>
    <row r="115" spans="3:5">
      <c r="C115" s="154" t="s">
        <v>2387</v>
      </c>
      <c r="D115" s="132">
        <v>3750000</v>
      </c>
      <c r="E115" s="132">
        <v>0</v>
      </c>
    </row>
    <row r="116" spans="3:5">
      <c r="C116" s="153" t="s">
        <v>2418</v>
      </c>
      <c r="D116" s="132">
        <v>7143615</v>
      </c>
      <c r="E116" s="132">
        <v>0</v>
      </c>
    </row>
    <row r="117" spans="3:5">
      <c r="C117" s="154" t="s">
        <v>2417</v>
      </c>
      <c r="D117" s="132">
        <v>7143615</v>
      </c>
      <c r="E117" s="132">
        <v>0</v>
      </c>
    </row>
    <row r="118" spans="3:5">
      <c r="C118" s="153" t="s">
        <v>1953</v>
      </c>
      <c r="D118" s="132">
        <v>11563777</v>
      </c>
      <c r="E118" s="132">
        <v>0</v>
      </c>
    </row>
    <row r="119" spans="3:5">
      <c r="C119" s="154" t="s">
        <v>715</v>
      </c>
      <c r="D119" s="132">
        <v>11563777</v>
      </c>
      <c r="E119" s="132">
        <v>0</v>
      </c>
    </row>
    <row r="120" spans="3:5">
      <c r="C120" s="153" t="s">
        <v>2806</v>
      </c>
      <c r="D120" s="132">
        <v>39721620</v>
      </c>
      <c r="E120" s="132">
        <v>0</v>
      </c>
    </row>
    <row r="121" spans="3:5">
      <c r="C121" s="154" t="s">
        <v>482</v>
      </c>
      <c r="D121" s="132">
        <v>39721620</v>
      </c>
      <c r="E121" s="132">
        <v>0</v>
      </c>
    </row>
    <row r="122" spans="3:5">
      <c r="C122" s="153" t="s">
        <v>2813</v>
      </c>
      <c r="D122" s="132">
        <v>22199522</v>
      </c>
      <c r="E122" s="132">
        <v>0</v>
      </c>
    </row>
    <row r="123" spans="3:5">
      <c r="C123" s="154" t="s">
        <v>483</v>
      </c>
      <c r="D123" s="132">
        <v>22199522</v>
      </c>
      <c r="E123" s="132">
        <v>0</v>
      </c>
    </row>
    <row r="124" spans="3:5">
      <c r="C124" s="153" t="s">
        <v>2906</v>
      </c>
      <c r="D124" s="132">
        <v>676036</v>
      </c>
      <c r="E124" s="132">
        <v>0</v>
      </c>
    </row>
    <row r="125" spans="3:5">
      <c r="C125" s="154" t="s">
        <v>2905</v>
      </c>
      <c r="D125" s="132">
        <v>676036</v>
      </c>
      <c r="E125" s="132">
        <v>0</v>
      </c>
    </row>
    <row r="126" spans="3:5">
      <c r="C126" s="153" t="s">
        <v>1954</v>
      </c>
      <c r="D126" s="132">
        <v>9841932</v>
      </c>
      <c r="E126" s="132">
        <v>0</v>
      </c>
    </row>
    <row r="127" spans="3:5">
      <c r="C127" s="154" t="s">
        <v>484</v>
      </c>
      <c r="D127" s="132">
        <v>9841932</v>
      </c>
      <c r="E127" s="132">
        <v>0</v>
      </c>
    </row>
    <row r="128" spans="3:5">
      <c r="C128" s="153" t="s">
        <v>271</v>
      </c>
      <c r="D128" s="132">
        <v>153476435</v>
      </c>
      <c r="E128" s="132">
        <v>0</v>
      </c>
    </row>
    <row r="129" spans="3:5">
      <c r="C129" s="154" t="s">
        <v>485</v>
      </c>
      <c r="D129" s="132">
        <v>153476435</v>
      </c>
      <c r="E129" s="132">
        <v>0</v>
      </c>
    </row>
    <row r="130" spans="3:5">
      <c r="C130" s="153" t="s">
        <v>2428</v>
      </c>
      <c r="D130" s="132">
        <v>70000000</v>
      </c>
      <c r="E130" s="132">
        <v>0</v>
      </c>
    </row>
    <row r="131" spans="3:5">
      <c r="C131" s="154" t="s">
        <v>2427</v>
      </c>
      <c r="D131" s="132">
        <v>70000000</v>
      </c>
      <c r="E131" s="132">
        <v>0</v>
      </c>
    </row>
    <row r="132" spans="3:5">
      <c r="C132" s="153" t="s">
        <v>2519</v>
      </c>
      <c r="D132" s="132">
        <v>26866592</v>
      </c>
      <c r="E132" s="132">
        <v>0</v>
      </c>
    </row>
    <row r="133" spans="3:5">
      <c r="C133" s="154" t="s">
        <v>2518</v>
      </c>
      <c r="D133" s="132">
        <v>26866592</v>
      </c>
      <c r="E133" s="132">
        <v>0</v>
      </c>
    </row>
    <row r="134" spans="3:5">
      <c r="C134" s="153" t="s">
        <v>272</v>
      </c>
      <c r="D134" s="132">
        <v>35594550</v>
      </c>
      <c r="E134" s="132">
        <v>0</v>
      </c>
    </row>
    <row r="135" spans="3:5">
      <c r="C135" s="154" t="s">
        <v>486</v>
      </c>
      <c r="D135" s="132">
        <v>35594550</v>
      </c>
      <c r="E135" s="132">
        <v>0</v>
      </c>
    </row>
    <row r="136" spans="3:5">
      <c r="C136" s="153" t="s">
        <v>2416</v>
      </c>
      <c r="D136" s="132">
        <v>100000000</v>
      </c>
      <c r="E136" s="132">
        <v>0</v>
      </c>
    </row>
    <row r="137" spans="3:5">
      <c r="C137" s="154" t="s">
        <v>2415</v>
      </c>
      <c r="D137" s="132">
        <v>100000000</v>
      </c>
      <c r="E137" s="132">
        <v>0</v>
      </c>
    </row>
    <row r="138" spans="3:5">
      <c r="C138" s="153" t="s">
        <v>273</v>
      </c>
      <c r="D138" s="132">
        <v>24095551</v>
      </c>
      <c r="E138" s="132">
        <v>0</v>
      </c>
    </row>
    <row r="139" spans="3:5">
      <c r="C139" s="154" t="s">
        <v>487</v>
      </c>
      <c r="D139" s="132">
        <v>24095551</v>
      </c>
      <c r="E139" s="132">
        <v>0</v>
      </c>
    </row>
    <row r="140" spans="3:5">
      <c r="C140" s="153" t="s">
        <v>274</v>
      </c>
      <c r="D140" s="132">
        <v>12659528</v>
      </c>
      <c r="E140" s="132">
        <v>0</v>
      </c>
    </row>
    <row r="141" spans="3:5">
      <c r="C141" s="154" t="s">
        <v>488</v>
      </c>
      <c r="D141" s="132">
        <v>12659528</v>
      </c>
      <c r="E141" s="132">
        <v>0</v>
      </c>
    </row>
    <row r="142" spans="3:5">
      <c r="C142" s="153" t="s">
        <v>1955</v>
      </c>
      <c r="D142" s="132">
        <v>5403355</v>
      </c>
      <c r="E142" s="132">
        <v>0</v>
      </c>
    </row>
    <row r="143" spans="3:5">
      <c r="C143" s="154" t="s">
        <v>1837</v>
      </c>
      <c r="D143" s="132">
        <v>5403355</v>
      </c>
      <c r="E143" s="132">
        <v>0</v>
      </c>
    </row>
    <row r="144" spans="3:5">
      <c r="C144" s="153" t="s">
        <v>2812</v>
      </c>
      <c r="D144" s="132">
        <v>1768693</v>
      </c>
      <c r="E144" s="132">
        <v>0</v>
      </c>
    </row>
    <row r="145" spans="3:5">
      <c r="C145" s="154" t="s">
        <v>489</v>
      </c>
      <c r="D145" s="132">
        <v>1768693</v>
      </c>
      <c r="E145" s="132">
        <v>0</v>
      </c>
    </row>
    <row r="146" spans="3:5">
      <c r="C146" s="153" t="s">
        <v>2386</v>
      </c>
      <c r="D146" s="132">
        <v>8125000</v>
      </c>
      <c r="E146" s="132">
        <v>0</v>
      </c>
    </row>
    <row r="147" spans="3:5">
      <c r="C147" s="154" t="s">
        <v>2385</v>
      </c>
      <c r="D147" s="132">
        <v>8125000</v>
      </c>
      <c r="E147" s="132">
        <v>0</v>
      </c>
    </row>
    <row r="148" spans="3:5">
      <c r="C148" s="153" t="s">
        <v>275</v>
      </c>
      <c r="D148" s="132">
        <v>41838481</v>
      </c>
      <c r="E148" s="132">
        <v>0</v>
      </c>
    </row>
    <row r="149" spans="3:5">
      <c r="C149" s="154" t="s">
        <v>490</v>
      </c>
      <c r="D149" s="132">
        <v>41838481</v>
      </c>
      <c r="E149" s="132">
        <v>0</v>
      </c>
    </row>
    <row r="150" spans="3:5">
      <c r="C150" s="153" t="s">
        <v>1563</v>
      </c>
      <c r="D150" s="132">
        <v>3655506</v>
      </c>
      <c r="E150" s="132">
        <v>0</v>
      </c>
    </row>
    <row r="151" spans="3:5">
      <c r="C151" s="154" t="s">
        <v>1564</v>
      </c>
      <c r="D151" s="132">
        <v>3655506</v>
      </c>
      <c r="E151" s="132">
        <v>0</v>
      </c>
    </row>
    <row r="152" spans="3:5">
      <c r="C152" s="153" t="s">
        <v>2811</v>
      </c>
      <c r="D152" s="132">
        <v>6149974</v>
      </c>
      <c r="E152" s="132">
        <v>0</v>
      </c>
    </row>
    <row r="153" spans="3:5">
      <c r="C153" s="154" t="s">
        <v>1565</v>
      </c>
      <c r="D153" s="132">
        <v>6149974</v>
      </c>
      <c r="E153" s="132">
        <v>0</v>
      </c>
    </row>
    <row r="154" spans="3:5">
      <c r="C154" s="153" t="s">
        <v>2810</v>
      </c>
      <c r="D154" s="132">
        <v>332217190</v>
      </c>
      <c r="E154" s="132">
        <v>0</v>
      </c>
    </row>
    <row r="155" spans="3:5">
      <c r="C155" s="154" t="s">
        <v>764</v>
      </c>
      <c r="D155" s="132">
        <v>332217190</v>
      </c>
      <c r="E155" s="132">
        <v>0</v>
      </c>
    </row>
    <row r="156" spans="3:5">
      <c r="C156" s="153" t="s">
        <v>756</v>
      </c>
      <c r="D156" s="132">
        <v>8067310</v>
      </c>
      <c r="E156" s="132">
        <v>0</v>
      </c>
    </row>
    <row r="157" spans="3:5">
      <c r="C157" s="154" t="s">
        <v>757</v>
      </c>
      <c r="D157" s="132">
        <v>8067310</v>
      </c>
      <c r="E157" s="132">
        <v>0</v>
      </c>
    </row>
    <row r="158" spans="3:5">
      <c r="C158" s="153" t="s">
        <v>1566</v>
      </c>
      <c r="D158" s="132">
        <v>8726494</v>
      </c>
      <c r="E158" s="132">
        <v>0</v>
      </c>
    </row>
    <row r="159" spans="3:5">
      <c r="C159" s="154" t="s">
        <v>1567</v>
      </c>
      <c r="D159" s="132">
        <v>8726494</v>
      </c>
      <c r="E159" s="132">
        <v>0</v>
      </c>
    </row>
    <row r="160" spans="3:5">
      <c r="C160" s="153" t="s">
        <v>2809</v>
      </c>
      <c r="D160" s="132">
        <v>27287191</v>
      </c>
      <c r="E160" s="132">
        <v>0</v>
      </c>
    </row>
    <row r="161" spans="3:5">
      <c r="C161" s="154" t="s">
        <v>2313</v>
      </c>
      <c r="D161" s="132">
        <v>27287191</v>
      </c>
      <c r="E161" s="132">
        <v>0</v>
      </c>
    </row>
    <row r="162" spans="3:5">
      <c r="C162" s="153" t="s">
        <v>1568</v>
      </c>
      <c r="D162" s="132">
        <v>8726494</v>
      </c>
      <c r="E162" s="132">
        <v>0</v>
      </c>
    </row>
    <row r="163" spans="3:5">
      <c r="C163" s="154" t="s">
        <v>1569</v>
      </c>
      <c r="D163" s="132">
        <v>8726494</v>
      </c>
      <c r="E163" s="132">
        <v>0</v>
      </c>
    </row>
    <row r="164" spans="3:5">
      <c r="C164" s="153" t="s">
        <v>1570</v>
      </c>
      <c r="D164" s="132">
        <v>11067494</v>
      </c>
      <c r="E164" s="132">
        <v>0</v>
      </c>
    </row>
    <row r="165" spans="3:5">
      <c r="C165" s="154" t="s">
        <v>1571</v>
      </c>
      <c r="D165" s="132">
        <v>11067494</v>
      </c>
      <c r="E165" s="132">
        <v>0</v>
      </c>
    </row>
    <row r="166" spans="3:5">
      <c r="C166" s="153" t="s">
        <v>1301</v>
      </c>
      <c r="D166" s="132">
        <v>4221977</v>
      </c>
      <c r="E166" s="132">
        <v>0</v>
      </c>
    </row>
    <row r="167" spans="3:5">
      <c r="C167" s="154" t="s">
        <v>1302</v>
      </c>
      <c r="D167" s="132">
        <v>4221977</v>
      </c>
      <c r="E167" s="132">
        <v>0</v>
      </c>
    </row>
    <row r="168" spans="3:5">
      <c r="C168" s="153" t="s">
        <v>1303</v>
      </c>
      <c r="D168" s="132">
        <v>7010838</v>
      </c>
      <c r="E168" s="132">
        <v>0</v>
      </c>
    </row>
    <row r="169" spans="3:5">
      <c r="C169" s="154" t="s">
        <v>1304</v>
      </c>
      <c r="D169" s="132">
        <v>7010838</v>
      </c>
      <c r="E169" s="132">
        <v>0</v>
      </c>
    </row>
    <row r="170" spans="3:5">
      <c r="C170" s="153" t="s">
        <v>2808</v>
      </c>
      <c r="D170" s="132">
        <v>498000</v>
      </c>
      <c r="E170" s="132">
        <v>0</v>
      </c>
    </row>
    <row r="171" spans="3:5">
      <c r="C171" s="154" t="s">
        <v>2277</v>
      </c>
      <c r="D171" s="132">
        <v>498000</v>
      </c>
      <c r="E171" s="132">
        <v>0</v>
      </c>
    </row>
    <row r="172" spans="3:5">
      <c r="C172" s="153" t="s">
        <v>1810</v>
      </c>
      <c r="D172" s="132">
        <v>172567977</v>
      </c>
      <c r="E172" s="132">
        <v>0</v>
      </c>
    </row>
    <row r="173" spans="3:5">
      <c r="C173" s="154" t="s">
        <v>1811</v>
      </c>
      <c r="D173" s="132">
        <v>172567977</v>
      </c>
      <c r="E173" s="132">
        <v>0</v>
      </c>
    </row>
    <row r="174" spans="3:5">
      <c r="C174" s="153" t="s">
        <v>252</v>
      </c>
      <c r="D174" s="132">
        <v>256200000</v>
      </c>
      <c r="E174" s="132">
        <v>0</v>
      </c>
    </row>
    <row r="175" spans="3:5">
      <c r="C175" s="154" t="s">
        <v>2807</v>
      </c>
      <c r="D175" s="132">
        <v>256200000</v>
      </c>
      <c r="E175" s="132">
        <v>0</v>
      </c>
    </row>
    <row r="176" spans="3:5">
      <c r="C176" s="153" t="s">
        <v>2419</v>
      </c>
      <c r="D176" s="132">
        <v>256200000</v>
      </c>
      <c r="E176" s="132">
        <v>0</v>
      </c>
    </row>
    <row r="177" spans="3:5">
      <c r="C177" s="154" t="s">
        <v>253</v>
      </c>
      <c r="D177" s="132">
        <v>1714949601</v>
      </c>
      <c r="E177" s="132">
        <v>0</v>
      </c>
    </row>
    <row r="178" spans="3:5">
      <c r="C178" s="153" t="s">
        <v>251</v>
      </c>
      <c r="D178" s="132">
        <v>2874479</v>
      </c>
      <c r="E178" s="132">
        <v>0</v>
      </c>
    </row>
    <row r="179" spans="3:5">
      <c r="C179" s="154" t="s">
        <v>476</v>
      </c>
      <c r="D179" s="132">
        <v>2874479</v>
      </c>
      <c r="E179" s="132">
        <v>0</v>
      </c>
    </row>
    <row r="180" spans="3:5">
      <c r="C180" s="153" t="s">
        <v>276</v>
      </c>
      <c r="D180" s="132">
        <v>1135979999</v>
      </c>
      <c r="E180" s="132">
        <v>0</v>
      </c>
    </row>
    <row r="181" spans="3:5">
      <c r="C181" s="154" t="s">
        <v>491</v>
      </c>
      <c r="D181" s="132">
        <v>1135979999</v>
      </c>
      <c r="E181" s="132">
        <v>0</v>
      </c>
    </row>
    <row r="182" spans="3:5">
      <c r="C182" s="153" t="s">
        <v>1832</v>
      </c>
      <c r="D182" s="132">
        <v>576095123</v>
      </c>
      <c r="E182" s="132">
        <v>0</v>
      </c>
    </row>
    <row r="183" spans="3:5">
      <c r="C183" s="154" t="s">
        <v>1833</v>
      </c>
      <c r="D183" s="132">
        <v>576095123</v>
      </c>
      <c r="E183" s="132">
        <v>0</v>
      </c>
    </row>
    <row r="184" spans="3:5">
      <c r="C184" s="153" t="s">
        <v>277</v>
      </c>
      <c r="D184" s="132">
        <v>2176625371</v>
      </c>
      <c r="E184" s="132">
        <v>0</v>
      </c>
    </row>
    <row r="185" spans="3:5">
      <c r="C185" s="154" t="s">
        <v>250</v>
      </c>
      <c r="D185" s="132">
        <v>2175905652</v>
      </c>
      <c r="E185" s="132">
        <v>0</v>
      </c>
    </row>
    <row r="186" spans="3:5">
      <c r="C186" s="153" t="s">
        <v>2805</v>
      </c>
      <c r="D186" s="132">
        <v>25922997</v>
      </c>
      <c r="E186" s="132">
        <v>0</v>
      </c>
    </row>
    <row r="187" spans="3:5">
      <c r="C187" s="154" t="s">
        <v>492</v>
      </c>
      <c r="D187" s="132">
        <v>25922997</v>
      </c>
      <c r="E187" s="132">
        <v>0</v>
      </c>
    </row>
    <row r="188" spans="3:5">
      <c r="C188" s="153" t="s">
        <v>278</v>
      </c>
      <c r="D188" s="132">
        <v>33669994</v>
      </c>
      <c r="E188" s="132">
        <v>0</v>
      </c>
    </row>
    <row r="189" spans="3:5">
      <c r="C189" s="154" t="s">
        <v>493</v>
      </c>
      <c r="D189" s="132">
        <v>33669994</v>
      </c>
      <c r="E189" s="132">
        <v>0</v>
      </c>
    </row>
    <row r="190" spans="3:5">
      <c r="C190" s="153" t="s">
        <v>2384</v>
      </c>
      <c r="D190" s="132">
        <v>1803614</v>
      </c>
      <c r="E190" s="132">
        <v>0</v>
      </c>
    </row>
    <row r="191" spans="3:5">
      <c r="C191" s="154" t="s">
        <v>2383</v>
      </c>
      <c r="D191" s="132">
        <v>1803614</v>
      </c>
      <c r="E191" s="132">
        <v>0</v>
      </c>
    </row>
    <row r="192" spans="3:5">
      <c r="C192" s="153" t="s">
        <v>2382</v>
      </c>
      <c r="D192" s="132">
        <v>2263438</v>
      </c>
      <c r="E192" s="132">
        <v>0</v>
      </c>
    </row>
    <row r="193" spans="3:5">
      <c r="C193" s="154" t="s">
        <v>2381</v>
      </c>
      <c r="D193" s="132">
        <v>2263438</v>
      </c>
      <c r="E193" s="132">
        <v>0</v>
      </c>
    </row>
    <row r="194" spans="3:5">
      <c r="C194" s="153" t="s">
        <v>286</v>
      </c>
      <c r="D194" s="132">
        <v>1050000000</v>
      </c>
      <c r="E194" s="132">
        <v>0</v>
      </c>
    </row>
    <row r="195" spans="3:5">
      <c r="C195" s="154" t="s">
        <v>2829</v>
      </c>
      <c r="D195" s="132">
        <v>1050000000</v>
      </c>
      <c r="E195" s="132">
        <v>0</v>
      </c>
    </row>
    <row r="196" spans="3:5">
      <c r="C196" s="152" t="s">
        <v>716</v>
      </c>
      <c r="D196" s="137">
        <v>5000000</v>
      </c>
      <c r="E196" s="137">
        <v>0</v>
      </c>
    </row>
    <row r="197" spans="3:5">
      <c r="C197" s="153" t="s">
        <v>717</v>
      </c>
      <c r="D197" s="132">
        <v>5000000</v>
      </c>
      <c r="E197" s="132">
        <v>0</v>
      </c>
    </row>
    <row r="198" spans="3:5">
      <c r="C198" s="154" t="s">
        <v>833</v>
      </c>
      <c r="D198" s="132">
        <v>1250434</v>
      </c>
      <c r="E198" s="132">
        <v>0</v>
      </c>
    </row>
    <row r="199" spans="3:5">
      <c r="C199" s="152" t="s">
        <v>834</v>
      </c>
      <c r="D199" s="137">
        <v>1250434</v>
      </c>
      <c r="E199" s="137">
        <v>0</v>
      </c>
    </row>
    <row r="200" spans="3:5">
      <c r="C200" s="153" t="s">
        <v>2804</v>
      </c>
      <c r="D200" s="132">
        <v>10479065</v>
      </c>
      <c r="E200" s="132">
        <v>0</v>
      </c>
    </row>
    <row r="201" spans="3:5">
      <c r="C201" s="154" t="s">
        <v>835</v>
      </c>
      <c r="D201" s="132">
        <v>789735</v>
      </c>
      <c r="E201" s="132">
        <v>0</v>
      </c>
    </row>
    <row r="202" spans="3:5">
      <c r="C202" s="153" t="s">
        <v>1063</v>
      </c>
      <c r="D202" s="132">
        <v>9689330</v>
      </c>
      <c r="E202" s="132">
        <v>0</v>
      </c>
    </row>
    <row r="203" spans="3:5">
      <c r="C203" s="154" t="s">
        <v>279</v>
      </c>
      <c r="D203" s="132">
        <v>82347035</v>
      </c>
      <c r="E203" s="132">
        <v>0</v>
      </c>
    </row>
    <row r="204" spans="3:5">
      <c r="C204" s="153" t="s">
        <v>494</v>
      </c>
      <c r="D204" s="132">
        <v>82347035</v>
      </c>
      <c r="E204" s="132">
        <v>0</v>
      </c>
    </row>
    <row r="205" spans="3:5">
      <c r="C205" s="154" t="s">
        <v>836</v>
      </c>
      <c r="D205" s="132">
        <v>2070200</v>
      </c>
      <c r="E205" s="132">
        <v>0</v>
      </c>
    </row>
    <row r="206" spans="3:5">
      <c r="C206" s="119" t="s">
        <v>837</v>
      </c>
      <c r="D206" s="132">
        <v>2070200</v>
      </c>
      <c r="E206" s="132">
        <v>0</v>
      </c>
    </row>
    <row r="207" spans="3:5">
      <c r="C207" s="152" t="s">
        <v>2958</v>
      </c>
      <c r="D207" s="137">
        <v>646004</v>
      </c>
      <c r="E207" s="137">
        <v>0</v>
      </c>
    </row>
    <row r="208" spans="3:5">
      <c r="C208" s="153" t="s">
        <v>1064</v>
      </c>
      <c r="D208" s="132">
        <v>646004</v>
      </c>
      <c r="E208" s="132">
        <v>0</v>
      </c>
    </row>
    <row r="209" spans="3:5">
      <c r="C209" s="154" t="s">
        <v>838</v>
      </c>
      <c r="D209" s="132">
        <v>13562081</v>
      </c>
      <c r="E209" s="132">
        <v>0</v>
      </c>
    </row>
    <row r="210" spans="3:5">
      <c r="C210" s="153" t="s">
        <v>839</v>
      </c>
      <c r="D210" s="132">
        <v>2080164</v>
      </c>
      <c r="E210" s="132">
        <v>0</v>
      </c>
    </row>
    <row r="211" spans="3:5">
      <c r="C211" s="154" t="s">
        <v>1064</v>
      </c>
      <c r="D211" s="132">
        <v>11481917</v>
      </c>
      <c r="E211" s="132">
        <v>0</v>
      </c>
    </row>
    <row r="212" spans="3:5">
      <c r="C212" s="153" t="s">
        <v>1065</v>
      </c>
      <c r="D212" s="132">
        <v>9689330</v>
      </c>
      <c r="E212" s="132">
        <v>0</v>
      </c>
    </row>
    <row r="213" spans="3:5">
      <c r="C213" s="154" t="s">
        <v>1066</v>
      </c>
      <c r="D213" s="132">
        <v>9689330</v>
      </c>
      <c r="E213" s="132">
        <v>0</v>
      </c>
    </row>
    <row r="214" spans="3:5">
      <c r="C214" s="153" t="s">
        <v>1067</v>
      </c>
      <c r="D214" s="132">
        <v>5861772</v>
      </c>
      <c r="E214" s="132">
        <v>0</v>
      </c>
    </row>
    <row r="215" spans="3:5">
      <c r="C215" s="154" t="s">
        <v>1068</v>
      </c>
      <c r="D215" s="132">
        <v>5861772</v>
      </c>
      <c r="E215" s="132">
        <v>0</v>
      </c>
    </row>
    <row r="216" spans="3:5">
      <c r="C216" s="153" t="s">
        <v>1069</v>
      </c>
      <c r="D216" s="132">
        <v>7330508</v>
      </c>
      <c r="E216" s="132">
        <v>0</v>
      </c>
    </row>
    <row r="217" spans="3:5">
      <c r="C217" s="154" t="s">
        <v>1070</v>
      </c>
      <c r="D217" s="132">
        <v>7330508</v>
      </c>
      <c r="E217" s="132">
        <v>0</v>
      </c>
    </row>
    <row r="218" spans="3:5">
      <c r="C218" s="153" t="s">
        <v>2803</v>
      </c>
      <c r="D218" s="132">
        <v>9689330</v>
      </c>
      <c r="E218" s="132">
        <v>0</v>
      </c>
    </row>
    <row r="219" spans="3:5">
      <c r="C219" s="154" t="s">
        <v>1071</v>
      </c>
      <c r="D219" s="132">
        <v>9689330</v>
      </c>
      <c r="E219" s="132">
        <v>0</v>
      </c>
    </row>
    <row r="220" spans="3:5">
      <c r="C220" s="153" t="s">
        <v>1572</v>
      </c>
      <c r="D220" s="132">
        <v>7000000</v>
      </c>
      <c r="E220" s="132">
        <v>0</v>
      </c>
    </row>
    <row r="221" spans="3:5">
      <c r="C221" s="154" t="s">
        <v>1573</v>
      </c>
      <c r="D221" s="132">
        <v>7000000</v>
      </c>
      <c r="E221" s="132">
        <v>0</v>
      </c>
    </row>
    <row r="222" spans="3:5">
      <c r="C222" s="153" t="s">
        <v>2802</v>
      </c>
      <c r="D222" s="132">
        <v>9689330</v>
      </c>
      <c r="E222" s="132">
        <v>0</v>
      </c>
    </row>
    <row r="223" spans="3:5">
      <c r="C223" s="154" t="s">
        <v>1072</v>
      </c>
      <c r="D223" s="132">
        <v>9689330</v>
      </c>
      <c r="E223" s="132">
        <v>0</v>
      </c>
    </row>
    <row r="224" spans="3:5">
      <c r="C224" s="153" t="s">
        <v>280</v>
      </c>
      <c r="D224" s="132">
        <v>2772824</v>
      </c>
      <c r="E224" s="132">
        <v>0</v>
      </c>
    </row>
    <row r="225" spans="3:5">
      <c r="C225" s="154" t="s">
        <v>495</v>
      </c>
      <c r="D225" s="132">
        <v>2772824</v>
      </c>
      <c r="E225" s="132">
        <v>0</v>
      </c>
    </row>
    <row r="226" spans="3:5">
      <c r="C226" s="153" t="s">
        <v>1073</v>
      </c>
      <c r="D226" s="132">
        <v>9800049</v>
      </c>
      <c r="E226" s="132">
        <v>0</v>
      </c>
    </row>
    <row r="227" spans="3:5">
      <c r="C227" s="154" t="s">
        <v>1074</v>
      </c>
      <c r="D227" s="132">
        <v>9800049</v>
      </c>
      <c r="E227" s="132">
        <v>0</v>
      </c>
    </row>
    <row r="228" spans="3:5">
      <c r="C228" s="153" t="s">
        <v>1075</v>
      </c>
      <c r="D228" s="132">
        <v>10724015</v>
      </c>
      <c r="E228" s="132">
        <v>0</v>
      </c>
    </row>
    <row r="229" spans="3:5">
      <c r="C229" s="154" t="s">
        <v>1076</v>
      </c>
      <c r="D229" s="132">
        <v>10724015</v>
      </c>
      <c r="E229" s="132">
        <v>0</v>
      </c>
    </row>
    <row r="230" spans="3:5">
      <c r="C230" s="153" t="s">
        <v>2904</v>
      </c>
      <c r="D230" s="132">
        <v>30000000</v>
      </c>
      <c r="E230" s="132">
        <v>0</v>
      </c>
    </row>
    <row r="231" spans="3:5">
      <c r="C231" s="154" t="s">
        <v>2903</v>
      </c>
      <c r="D231" s="132">
        <v>30000000</v>
      </c>
      <c r="E231" s="132">
        <v>0</v>
      </c>
    </row>
    <row r="232" spans="3:5">
      <c r="C232" s="153" t="s">
        <v>1077</v>
      </c>
      <c r="D232" s="132">
        <v>9800049</v>
      </c>
      <c r="E232" s="132">
        <v>0</v>
      </c>
    </row>
    <row r="233" spans="3:5">
      <c r="C233" s="154" t="s">
        <v>1078</v>
      </c>
      <c r="D233" s="132">
        <v>9800049</v>
      </c>
      <c r="E233" s="132">
        <v>0</v>
      </c>
    </row>
    <row r="234" spans="3:5">
      <c r="C234" s="153" t="s">
        <v>1079</v>
      </c>
      <c r="D234" s="132">
        <v>5852236</v>
      </c>
      <c r="E234" s="132">
        <v>0</v>
      </c>
    </row>
    <row r="235" spans="3:5">
      <c r="C235" s="154" t="s">
        <v>1080</v>
      </c>
      <c r="D235" s="132">
        <v>5852236</v>
      </c>
      <c r="E235" s="132">
        <v>0</v>
      </c>
    </row>
    <row r="236" spans="3:5">
      <c r="C236" s="153" t="s">
        <v>1081</v>
      </c>
      <c r="D236" s="132">
        <v>5861771</v>
      </c>
      <c r="E236" s="132">
        <v>0</v>
      </c>
    </row>
    <row r="237" spans="3:5">
      <c r="C237" s="154" t="s">
        <v>1082</v>
      </c>
      <c r="D237" s="132">
        <v>5861771</v>
      </c>
      <c r="E237" s="132">
        <v>0</v>
      </c>
    </row>
    <row r="238" spans="3:5">
      <c r="C238" s="153" t="s">
        <v>2801</v>
      </c>
      <c r="D238" s="132">
        <v>9689330</v>
      </c>
      <c r="E238" s="132">
        <v>0</v>
      </c>
    </row>
    <row r="239" spans="3:5">
      <c r="C239" s="154" t="s">
        <v>1083</v>
      </c>
      <c r="D239" s="132">
        <v>9689330</v>
      </c>
      <c r="E239" s="132">
        <v>0</v>
      </c>
    </row>
    <row r="240" spans="3:5">
      <c r="C240" s="153" t="s">
        <v>1956</v>
      </c>
      <c r="D240" s="132">
        <v>5861771</v>
      </c>
      <c r="E240" s="132">
        <v>0</v>
      </c>
    </row>
    <row r="241" spans="3:5">
      <c r="C241" s="154" t="s">
        <v>1084</v>
      </c>
      <c r="D241" s="132">
        <v>5861771</v>
      </c>
      <c r="E241" s="132">
        <v>0</v>
      </c>
    </row>
    <row r="242" spans="3:5">
      <c r="C242" s="153" t="s">
        <v>1957</v>
      </c>
      <c r="D242" s="132">
        <v>9689330</v>
      </c>
      <c r="E242" s="132">
        <v>0</v>
      </c>
    </row>
    <row r="243" spans="3:5">
      <c r="C243" s="154" t="s">
        <v>1085</v>
      </c>
      <c r="D243" s="132">
        <v>9689330</v>
      </c>
      <c r="E243" s="132">
        <v>0</v>
      </c>
    </row>
    <row r="244" spans="3:5">
      <c r="C244" s="153" t="s">
        <v>1086</v>
      </c>
      <c r="D244" s="132">
        <v>1407491</v>
      </c>
      <c r="E244" s="132">
        <v>0</v>
      </c>
    </row>
    <row r="245" spans="3:5">
      <c r="C245" s="154" t="s">
        <v>1087</v>
      </c>
      <c r="D245" s="132">
        <v>1407491</v>
      </c>
      <c r="E245" s="132">
        <v>0</v>
      </c>
    </row>
    <row r="246" spans="3:5">
      <c r="C246" s="153" t="s">
        <v>2800</v>
      </c>
      <c r="D246" s="132">
        <v>3448179</v>
      </c>
      <c r="E246" s="132">
        <v>0</v>
      </c>
    </row>
    <row r="247" spans="3:5">
      <c r="C247" s="154" t="s">
        <v>1088</v>
      </c>
      <c r="D247" s="132">
        <v>3448179</v>
      </c>
      <c r="E247" s="132">
        <v>0</v>
      </c>
    </row>
    <row r="248" spans="3:5">
      <c r="C248" s="153" t="s">
        <v>718</v>
      </c>
      <c r="D248" s="132">
        <v>1000000</v>
      </c>
      <c r="E248" s="132">
        <v>0</v>
      </c>
    </row>
    <row r="249" spans="3:5">
      <c r="C249" s="154" t="s">
        <v>719</v>
      </c>
      <c r="D249" s="132">
        <v>1000000</v>
      </c>
      <c r="E249" s="132">
        <v>0</v>
      </c>
    </row>
    <row r="250" spans="3:5">
      <c r="C250" s="153" t="s">
        <v>1089</v>
      </c>
      <c r="D250" s="132">
        <v>2113557</v>
      </c>
      <c r="E250" s="132">
        <v>0</v>
      </c>
    </row>
    <row r="251" spans="3:5">
      <c r="C251" s="154" t="s">
        <v>1090</v>
      </c>
      <c r="D251" s="132">
        <v>2113557</v>
      </c>
      <c r="E251" s="132">
        <v>0</v>
      </c>
    </row>
    <row r="252" spans="3:5">
      <c r="C252" s="153" t="s">
        <v>1091</v>
      </c>
      <c r="D252" s="132">
        <v>2113557</v>
      </c>
      <c r="E252" s="132">
        <v>0</v>
      </c>
    </row>
    <row r="253" spans="3:5">
      <c r="C253" s="154" t="s">
        <v>1092</v>
      </c>
      <c r="D253" s="132">
        <v>2113557</v>
      </c>
      <c r="E253" s="132">
        <v>0</v>
      </c>
    </row>
    <row r="254" spans="3:5">
      <c r="C254" s="153" t="s">
        <v>2799</v>
      </c>
      <c r="D254" s="132">
        <v>2113557</v>
      </c>
      <c r="E254" s="132">
        <v>0</v>
      </c>
    </row>
    <row r="255" spans="3:5">
      <c r="C255" s="154" t="s">
        <v>1093</v>
      </c>
      <c r="D255" s="132">
        <v>2113557</v>
      </c>
      <c r="E255" s="132">
        <v>0</v>
      </c>
    </row>
    <row r="256" spans="3:5">
      <c r="C256" s="153" t="s">
        <v>281</v>
      </c>
      <c r="D256" s="132">
        <v>10000000</v>
      </c>
      <c r="E256" s="132">
        <v>0</v>
      </c>
    </row>
    <row r="257" spans="3:5">
      <c r="C257" s="154" t="s">
        <v>496</v>
      </c>
      <c r="D257" s="132">
        <v>10000000</v>
      </c>
      <c r="E257" s="132">
        <v>0</v>
      </c>
    </row>
    <row r="258" spans="3:5">
      <c r="C258" s="153" t="s">
        <v>2959</v>
      </c>
      <c r="D258" s="132">
        <v>9367191</v>
      </c>
      <c r="E258" s="132">
        <v>0</v>
      </c>
    </row>
    <row r="259" spans="3:5">
      <c r="C259" s="154" t="s">
        <v>2960</v>
      </c>
      <c r="D259" s="132">
        <v>9367191</v>
      </c>
      <c r="E259" s="132">
        <v>0</v>
      </c>
    </row>
    <row r="260" spans="3:5">
      <c r="C260" s="153" t="s">
        <v>1838</v>
      </c>
      <c r="D260" s="132">
        <v>46485819</v>
      </c>
      <c r="E260" s="132">
        <v>0</v>
      </c>
    </row>
    <row r="261" spans="3:5">
      <c r="C261" s="154" t="s">
        <v>1839</v>
      </c>
      <c r="D261" s="132">
        <v>46485819</v>
      </c>
      <c r="E261" s="132">
        <v>0</v>
      </c>
    </row>
    <row r="262" spans="3:5">
      <c r="C262" s="153" t="s">
        <v>2798</v>
      </c>
      <c r="D262" s="132">
        <v>5000000</v>
      </c>
      <c r="E262" s="132">
        <v>0</v>
      </c>
    </row>
    <row r="263" spans="3:5">
      <c r="C263" s="154" t="s">
        <v>2057</v>
      </c>
      <c r="D263" s="132">
        <v>5000000</v>
      </c>
      <c r="E263" s="132">
        <v>0</v>
      </c>
    </row>
    <row r="264" spans="3:5">
      <c r="C264" s="153" t="s">
        <v>282</v>
      </c>
      <c r="D264" s="132">
        <v>5338363</v>
      </c>
      <c r="E264" s="132">
        <v>0</v>
      </c>
    </row>
    <row r="265" spans="3:5">
      <c r="C265" s="154" t="s">
        <v>497</v>
      </c>
      <c r="D265" s="132">
        <v>5338363</v>
      </c>
      <c r="E265" s="132">
        <v>0</v>
      </c>
    </row>
    <row r="266" spans="3:5">
      <c r="C266" s="153" t="s">
        <v>1840</v>
      </c>
      <c r="D266" s="132">
        <v>33884341</v>
      </c>
      <c r="E266" s="132">
        <v>0</v>
      </c>
    </row>
    <row r="267" spans="3:5">
      <c r="C267" s="154" t="s">
        <v>1841</v>
      </c>
      <c r="D267" s="132">
        <v>33884341</v>
      </c>
      <c r="E267" s="132">
        <v>0</v>
      </c>
    </row>
    <row r="268" spans="3:5">
      <c r="C268" s="153" t="s">
        <v>2080</v>
      </c>
      <c r="D268" s="132">
        <v>37430382</v>
      </c>
      <c r="E268" s="132">
        <v>0</v>
      </c>
    </row>
    <row r="269" spans="3:5">
      <c r="C269" s="154" t="s">
        <v>1842</v>
      </c>
      <c r="D269" s="132">
        <v>37430382</v>
      </c>
      <c r="E269" s="132">
        <v>0</v>
      </c>
    </row>
    <row r="270" spans="3:5">
      <c r="C270" s="153" t="s">
        <v>283</v>
      </c>
      <c r="D270" s="132">
        <v>24000000</v>
      </c>
      <c r="E270" s="132">
        <v>0</v>
      </c>
    </row>
    <row r="271" spans="3:5">
      <c r="C271" s="154" t="s">
        <v>498</v>
      </c>
      <c r="D271" s="132">
        <v>24000000</v>
      </c>
      <c r="E271" s="132">
        <v>0</v>
      </c>
    </row>
    <row r="272" spans="3:5">
      <c r="C272" s="153" t="s">
        <v>2797</v>
      </c>
      <c r="D272" s="132">
        <v>50190407</v>
      </c>
      <c r="E272" s="132">
        <v>0</v>
      </c>
    </row>
    <row r="273" spans="3:5">
      <c r="C273" s="154" t="s">
        <v>1843</v>
      </c>
      <c r="D273" s="132">
        <v>50190407</v>
      </c>
      <c r="E273" s="132">
        <v>0</v>
      </c>
    </row>
    <row r="274" spans="3:5">
      <c r="C274" s="153" t="s">
        <v>1844</v>
      </c>
      <c r="D274" s="132">
        <v>37562100</v>
      </c>
      <c r="E274" s="132">
        <v>0</v>
      </c>
    </row>
    <row r="275" spans="3:5">
      <c r="C275" s="154" t="s">
        <v>1845</v>
      </c>
      <c r="D275" s="132">
        <v>37562100</v>
      </c>
      <c r="E275" s="132">
        <v>0</v>
      </c>
    </row>
    <row r="276" spans="3:5">
      <c r="C276" s="153" t="s">
        <v>2005</v>
      </c>
      <c r="D276" s="132">
        <v>39848367</v>
      </c>
      <c r="E276" s="132">
        <v>0</v>
      </c>
    </row>
    <row r="277" spans="3:5">
      <c r="C277" s="154" t="s">
        <v>2006</v>
      </c>
      <c r="D277" s="132">
        <v>39848367</v>
      </c>
      <c r="E277" s="132">
        <v>0</v>
      </c>
    </row>
    <row r="278" spans="3:5">
      <c r="C278" s="153" t="s">
        <v>2796</v>
      </c>
      <c r="D278" s="132">
        <v>25758899</v>
      </c>
      <c r="E278" s="132">
        <v>0</v>
      </c>
    </row>
    <row r="279" spans="3:5">
      <c r="C279" s="154" t="s">
        <v>499</v>
      </c>
      <c r="D279" s="132">
        <v>25758899</v>
      </c>
      <c r="E279" s="132">
        <v>0</v>
      </c>
    </row>
    <row r="280" spans="3:5">
      <c r="C280" s="153" t="s">
        <v>284</v>
      </c>
      <c r="D280" s="132">
        <v>54490521</v>
      </c>
      <c r="E280" s="132">
        <v>0</v>
      </c>
    </row>
    <row r="281" spans="3:5">
      <c r="C281" s="154" t="s">
        <v>500</v>
      </c>
      <c r="D281" s="132">
        <v>54490521</v>
      </c>
      <c r="E281" s="132">
        <v>0</v>
      </c>
    </row>
    <row r="282" spans="3:5">
      <c r="C282" s="153" t="s">
        <v>285</v>
      </c>
      <c r="D282" s="132">
        <v>59320308</v>
      </c>
      <c r="E282" s="132">
        <v>0</v>
      </c>
    </row>
    <row r="283" spans="3:5">
      <c r="C283" s="154" t="s">
        <v>501</v>
      </c>
      <c r="D283" s="132">
        <v>59320308</v>
      </c>
      <c r="E283" s="132">
        <v>0</v>
      </c>
    </row>
    <row r="284" spans="3:5">
      <c r="C284" s="153" t="s">
        <v>2517</v>
      </c>
      <c r="D284" s="132">
        <v>209900196</v>
      </c>
      <c r="E284" s="132">
        <v>0</v>
      </c>
    </row>
    <row r="285" spans="3:5">
      <c r="C285" s="154" t="s">
        <v>2516</v>
      </c>
      <c r="D285" s="132">
        <v>209900196</v>
      </c>
      <c r="E285" s="132">
        <v>0</v>
      </c>
    </row>
    <row r="286" spans="3:5">
      <c r="C286" s="153" t="s">
        <v>2007</v>
      </c>
      <c r="D286" s="132">
        <v>40136410</v>
      </c>
      <c r="E286" s="132">
        <v>0</v>
      </c>
    </row>
    <row r="287" spans="3:5">
      <c r="C287" s="154" t="s">
        <v>2008</v>
      </c>
      <c r="D287" s="132">
        <v>40136410</v>
      </c>
      <c r="E287" s="132">
        <v>0</v>
      </c>
    </row>
    <row r="288" spans="3:5">
      <c r="C288" s="153" t="s">
        <v>765</v>
      </c>
      <c r="D288" s="132">
        <v>96171500</v>
      </c>
      <c r="E288" s="132">
        <v>0</v>
      </c>
    </row>
    <row r="289" spans="3:5">
      <c r="C289" s="154" t="s">
        <v>766</v>
      </c>
      <c r="D289" s="132">
        <v>96171500</v>
      </c>
      <c r="E289" s="132">
        <v>0</v>
      </c>
    </row>
    <row r="290" spans="3:5">
      <c r="C290" s="153" t="s">
        <v>2795</v>
      </c>
      <c r="D290" s="132">
        <v>498000</v>
      </c>
      <c r="E290" s="132">
        <v>0</v>
      </c>
    </row>
    <row r="291" spans="3:5">
      <c r="C291" s="154" t="s">
        <v>2278</v>
      </c>
      <c r="D291" s="132">
        <v>498000</v>
      </c>
      <c r="E291" s="132">
        <v>0</v>
      </c>
    </row>
    <row r="292" spans="3:5">
      <c r="C292" s="153" t="s">
        <v>252</v>
      </c>
      <c r="D292" s="132">
        <v>719719</v>
      </c>
      <c r="E292" s="132">
        <v>0</v>
      </c>
    </row>
    <row r="293" spans="3:5">
      <c r="C293" s="154" t="s">
        <v>2080</v>
      </c>
      <c r="D293" s="132">
        <v>719719</v>
      </c>
      <c r="E293" s="132">
        <v>0</v>
      </c>
    </row>
    <row r="294" spans="3:5">
      <c r="C294" s="153" t="s">
        <v>2380</v>
      </c>
      <c r="D294" s="132">
        <v>719719</v>
      </c>
      <c r="E294" s="132">
        <v>0</v>
      </c>
    </row>
    <row r="295" spans="3:5">
      <c r="C295" s="154" t="s">
        <v>287</v>
      </c>
      <c r="D295" s="132">
        <v>642205428</v>
      </c>
      <c r="E295" s="132">
        <v>0</v>
      </c>
    </row>
    <row r="296" spans="3:5">
      <c r="C296" s="153" t="s">
        <v>250</v>
      </c>
      <c r="D296" s="132">
        <v>576852165</v>
      </c>
      <c r="E296" s="132">
        <v>0</v>
      </c>
    </row>
    <row r="297" spans="3:5">
      <c r="C297" s="154" t="s">
        <v>840</v>
      </c>
      <c r="D297" s="132">
        <v>1875179</v>
      </c>
      <c r="E297" s="132">
        <v>0</v>
      </c>
    </row>
    <row r="298" spans="3:5">
      <c r="C298" s="153" t="s">
        <v>841</v>
      </c>
      <c r="D298" s="132">
        <v>1875179</v>
      </c>
      <c r="E298" s="132">
        <v>0</v>
      </c>
    </row>
    <row r="299" spans="3:5">
      <c r="C299" s="154" t="s">
        <v>2794</v>
      </c>
      <c r="D299" s="132">
        <v>2799546</v>
      </c>
      <c r="E299" s="132">
        <v>0</v>
      </c>
    </row>
    <row r="300" spans="3:5">
      <c r="C300" s="153" t="s">
        <v>842</v>
      </c>
      <c r="D300" s="132">
        <v>2799546</v>
      </c>
      <c r="E300" s="132">
        <v>0</v>
      </c>
    </row>
    <row r="301" spans="3:5">
      <c r="C301" s="154" t="s">
        <v>2917</v>
      </c>
      <c r="D301" s="132">
        <v>53000000</v>
      </c>
      <c r="E301" s="132">
        <v>0</v>
      </c>
    </row>
    <row r="302" spans="3:5">
      <c r="C302" s="153" t="s">
        <v>2916</v>
      </c>
      <c r="D302" s="132">
        <v>53000000</v>
      </c>
      <c r="E302" s="132">
        <v>0</v>
      </c>
    </row>
    <row r="303" spans="3:5">
      <c r="C303" s="154" t="s">
        <v>843</v>
      </c>
      <c r="D303" s="132">
        <v>4364944</v>
      </c>
      <c r="E303" s="132">
        <v>0</v>
      </c>
    </row>
    <row r="304" spans="3:5">
      <c r="C304" s="153" t="s">
        <v>844</v>
      </c>
      <c r="D304" s="132">
        <v>4364944</v>
      </c>
      <c r="E304" s="132">
        <v>0</v>
      </c>
    </row>
    <row r="305" spans="3:5">
      <c r="C305" s="154" t="s">
        <v>1958</v>
      </c>
      <c r="D305" s="132">
        <v>1256445</v>
      </c>
      <c r="E305" s="132">
        <v>0</v>
      </c>
    </row>
    <row r="306" spans="3:5">
      <c r="C306" s="153" t="s">
        <v>845</v>
      </c>
      <c r="D306" s="132">
        <v>1256445</v>
      </c>
      <c r="E306" s="132">
        <v>0</v>
      </c>
    </row>
    <row r="307" spans="3:5">
      <c r="C307" s="154" t="s">
        <v>2793</v>
      </c>
      <c r="D307" s="132">
        <v>24812074</v>
      </c>
      <c r="E307" s="132">
        <v>0</v>
      </c>
    </row>
    <row r="308" spans="3:5">
      <c r="C308" s="153" t="s">
        <v>1846</v>
      </c>
      <c r="D308" s="132">
        <v>24812074</v>
      </c>
      <c r="E308" s="132">
        <v>0</v>
      </c>
    </row>
    <row r="309" spans="3:5">
      <c r="C309" s="154" t="s">
        <v>846</v>
      </c>
      <c r="D309" s="132">
        <v>5309113</v>
      </c>
      <c r="E309" s="132">
        <v>0</v>
      </c>
    </row>
    <row r="310" spans="3:5">
      <c r="C310" s="153" t="s">
        <v>847</v>
      </c>
      <c r="D310" s="132">
        <v>5309113</v>
      </c>
      <c r="E310" s="132">
        <v>0</v>
      </c>
    </row>
    <row r="311" spans="3:5">
      <c r="C311" s="154" t="s">
        <v>2792</v>
      </c>
      <c r="D311" s="132">
        <v>44195541</v>
      </c>
      <c r="E311" s="132">
        <v>0</v>
      </c>
    </row>
    <row r="312" spans="3:5">
      <c r="C312" s="153" t="s">
        <v>1847</v>
      </c>
      <c r="D312" s="132">
        <v>44195541</v>
      </c>
      <c r="E312" s="132">
        <v>0</v>
      </c>
    </row>
    <row r="313" spans="3:5">
      <c r="C313" s="154" t="s">
        <v>2414</v>
      </c>
      <c r="D313" s="132">
        <v>40000000</v>
      </c>
      <c r="E313" s="132">
        <v>0</v>
      </c>
    </row>
    <row r="314" spans="3:5">
      <c r="C314" s="152" t="s">
        <v>2413</v>
      </c>
      <c r="D314" s="137">
        <v>40000000</v>
      </c>
      <c r="E314" s="137">
        <v>0</v>
      </c>
    </row>
    <row r="315" spans="3:5">
      <c r="C315" s="153" t="s">
        <v>2961</v>
      </c>
      <c r="D315" s="132">
        <v>17512384</v>
      </c>
      <c r="E315" s="132">
        <v>0</v>
      </c>
    </row>
    <row r="316" spans="3:5">
      <c r="C316" s="154" t="s">
        <v>2962</v>
      </c>
      <c r="D316" s="132">
        <v>17512384</v>
      </c>
      <c r="E316" s="132">
        <v>0</v>
      </c>
    </row>
    <row r="317" spans="3:5">
      <c r="C317" s="119" t="s">
        <v>288</v>
      </c>
      <c r="D317" s="132">
        <v>31386350</v>
      </c>
      <c r="E317" s="132">
        <v>0</v>
      </c>
    </row>
    <row r="318" spans="3:5">
      <c r="C318" s="152" t="s">
        <v>502</v>
      </c>
      <c r="D318" s="137">
        <v>31386350</v>
      </c>
      <c r="E318" s="137">
        <v>0</v>
      </c>
    </row>
    <row r="319" spans="3:5">
      <c r="C319" s="153" t="s">
        <v>1574</v>
      </c>
      <c r="D319" s="132">
        <v>10982339</v>
      </c>
      <c r="E319" s="132">
        <v>0</v>
      </c>
    </row>
    <row r="320" spans="3:5">
      <c r="C320" s="154" t="s">
        <v>1575</v>
      </c>
      <c r="D320" s="132">
        <v>10982339</v>
      </c>
      <c r="E320" s="132">
        <v>0</v>
      </c>
    </row>
    <row r="321" spans="3:5">
      <c r="C321" s="153" t="s">
        <v>1576</v>
      </c>
      <c r="D321" s="132">
        <v>4040505</v>
      </c>
      <c r="E321" s="132">
        <v>0</v>
      </c>
    </row>
    <row r="322" spans="3:5">
      <c r="C322" s="154" t="s">
        <v>1577</v>
      </c>
      <c r="D322" s="132">
        <v>4040505</v>
      </c>
      <c r="E322" s="132">
        <v>0</v>
      </c>
    </row>
    <row r="323" spans="3:5">
      <c r="C323" s="153" t="s">
        <v>1578</v>
      </c>
      <c r="D323" s="132">
        <v>19093002</v>
      </c>
      <c r="E323" s="132">
        <v>0</v>
      </c>
    </row>
    <row r="324" spans="3:5">
      <c r="C324" s="154" t="s">
        <v>1579</v>
      </c>
      <c r="D324" s="132">
        <v>19093002</v>
      </c>
      <c r="E324" s="132">
        <v>0</v>
      </c>
    </row>
    <row r="325" spans="3:5">
      <c r="C325" s="153" t="s">
        <v>1580</v>
      </c>
      <c r="D325" s="132">
        <v>6768144</v>
      </c>
      <c r="E325" s="132">
        <v>0</v>
      </c>
    </row>
    <row r="326" spans="3:5">
      <c r="C326" s="154" t="s">
        <v>1581</v>
      </c>
      <c r="D326" s="132">
        <v>6768144</v>
      </c>
      <c r="E326" s="132">
        <v>0</v>
      </c>
    </row>
    <row r="327" spans="3:5">
      <c r="C327" s="153" t="s">
        <v>1582</v>
      </c>
      <c r="D327" s="132">
        <v>1415865</v>
      </c>
      <c r="E327" s="132">
        <v>0</v>
      </c>
    </row>
    <row r="328" spans="3:5">
      <c r="C328" s="154" t="s">
        <v>1583</v>
      </c>
      <c r="D328" s="132">
        <v>1415865</v>
      </c>
      <c r="E328" s="132">
        <v>0</v>
      </c>
    </row>
    <row r="329" spans="3:5">
      <c r="C329" s="153" t="s">
        <v>1584</v>
      </c>
      <c r="D329" s="132">
        <v>3468356</v>
      </c>
      <c r="E329" s="132">
        <v>0</v>
      </c>
    </row>
    <row r="330" spans="3:5">
      <c r="C330" s="154" t="s">
        <v>1585</v>
      </c>
      <c r="D330" s="132">
        <v>3468356</v>
      </c>
      <c r="E330" s="132">
        <v>0</v>
      </c>
    </row>
    <row r="331" spans="3:5">
      <c r="C331" s="153" t="s">
        <v>1586</v>
      </c>
      <c r="D331" s="132">
        <v>19003156</v>
      </c>
      <c r="E331" s="132">
        <v>0</v>
      </c>
    </row>
    <row r="332" spans="3:5">
      <c r="C332" s="154" t="s">
        <v>1587</v>
      </c>
      <c r="D332" s="132">
        <v>19003156</v>
      </c>
      <c r="E332" s="132">
        <v>0</v>
      </c>
    </row>
    <row r="333" spans="3:5">
      <c r="C333" s="153" t="s">
        <v>2791</v>
      </c>
      <c r="D333" s="132">
        <v>9730988</v>
      </c>
      <c r="E333" s="132">
        <v>0</v>
      </c>
    </row>
    <row r="334" spans="3:5">
      <c r="C334" s="154" t="s">
        <v>1588</v>
      </c>
      <c r="D334" s="132">
        <v>9730988</v>
      </c>
      <c r="E334" s="132">
        <v>0</v>
      </c>
    </row>
    <row r="335" spans="3:5">
      <c r="C335" s="153" t="s">
        <v>289</v>
      </c>
      <c r="D335" s="132">
        <v>36143668</v>
      </c>
      <c r="E335" s="132">
        <v>0</v>
      </c>
    </row>
    <row r="336" spans="3:5">
      <c r="C336" s="154" t="s">
        <v>503</v>
      </c>
      <c r="D336" s="132">
        <v>36143668</v>
      </c>
      <c r="E336" s="132">
        <v>0</v>
      </c>
    </row>
    <row r="337" spans="3:5">
      <c r="C337" s="153" t="s">
        <v>1589</v>
      </c>
      <c r="D337" s="132">
        <v>5922790</v>
      </c>
      <c r="E337" s="132">
        <v>0</v>
      </c>
    </row>
    <row r="338" spans="3:5">
      <c r="C338" s="154" t="s">
        <v>1590</v>
      </c>
      <c r="D338" s="132">
        <v>5922790</v>
      </c>
      <c r="E338" s="132">
        <v>0</v>
      </c>
    </row>
    <row r="339" spans="3:5">
      <c r="C339" s="153" t="s">
        <v>1959</v>
      </c>
      <c r="D339" s="132">
        <v>2433363</v>
      </c>
      <c r="E339" s="132">
        <v>0</v>
      </c>
    </row>
    <row r="340" spans="3:5">
      <c r="C340" s="154" t="s">
        <v>1591</v>
      </c>
      <c r="D340" s="132">
        <v>2433363</v>
      </c>
      <c r="E340" s="132">
        <v>0</v>
      </c>
    </row>
    <row r="341" spans="3:5">
      <c r="C341" s="153" t="s">
        <v>2963</v>
      </c>
      <c r="D341" s="132">
        <v>20000000</v>
      </c>
      <c r="E341" s="132">
        <v>0</v>
      </c>
    </row>
    <row r="342" spans="3:5">
      <c r="C342" s="154" t="s">
        <v>2964</v>
      </c>
      <c r="D342" s="132">
        <v>20000000</v>
      </c>
      <c r="E342" s="132">
        <v>0</v>
      </c>
    </row>
    <row r="343" spans="3:5">
      <c r="C343" s="153" t="s">
        <v>2965</v>
      </c>
      <c r="D343" s="132">
        <v>20685034</v>
      </c>
      <c r="E343" s="132">
        <v>0</v>
      </c>
    </row>
    <row r="344" spans="3:5">
      <c r="C344" s="154" t="s">
        <v>2966</v>
      </c>
      <c r="D344" s="132">
        <v>20685034</v>
      </c>
      <c r="E344" s="132">
        <v>0</v>
      </c>
    </row>
    <row r="345" spans="3:5">
      <c r="C345" s="153" t="s">
        <v>1592</v>
      </c>
      <c r="D345" s="132">
        <v>2433461</v>
      </c>
      <c r="E345" s="132">
        <v>0</v>
      </c>
    </row>
    <row r="346" spans="3:5">
      <c r="C346" s="154" t="s">
        <v>1593</v>
      </c>
      <c r="D346" s="132">
        <v>2433461</v>
      </c>
      <c r="E346" s="132">
        <v>0</v>
      </c>
    </row>
    <row r="347" spans="3:5">
      <c r="C347" s="153" t="s">
        <v>2967</v>
      </c>
      <c r="D347" s="132">
        <v>21589475</v>
      </c>
      <c r="E347" s="132">
        <v>0</v>
      </c>
    </row>
    <row r="348" spans="3:5">
      <c r="C348" s="154" t="s">
        <v>2968</v>
      </c>
      <c r="D348" s="132">
        <v>21589475</v>
      </c>
      <c r="E348" s="132">
        <v>0</v>
      </c>
    </row>
    <row r="349" spans="3:5">
      <c r="C349" s="153" t="s">
        <v>2790</v>
      </c>
      <c r="D349" s="132">
        <v>76325759</v>
      </c>
      <c r="E349" s="132">
        <v>0</v>
      </c>
    </row>
    <row r="350" spans="3:5">
      <c r="C350" s="154" t="s">
        <v>1848</v>
      </c>
      <c r="D350" s="132">
        <v>76325759</v>
      </c>
      <c r="E350" s="132">
        <v>0</v>
      </c>
    </row>
    <row r="351" spans="3:5">
      <c r="C351" s="153" t="s">
        <v>1849</v>
      </c>
      <c r="D351" s="132">
        <v>32164869</v>
      </c>
      <c r="E351" s="132">
        <v>0</v>
      </c>
    </row>
    <row r="352" spans="3:5">
      <c r="C352" s="154" t="s">
        <v>1850</v>
      </c>
      <c r="D352" s="132">
        <v>32164869</v>
      </c>
      <c r="E352" s="132">
        <v>0</v>
      </c>
    </row>
    <row r="353" spans="3:5">
      <c r="C353" s="153" t="s">
        <v>767</v>
      </c>
      <c r="D353" s="132">
        <v>55847966</v>
      </c>
      <c r="E353" s="132">
        <v>0</v>
      </c>
    </row>
    <row r="354" spans="3:5">
      <c r="C354" s="154" t="s">
        <v>768</v>
      </c>
      <c r="D354" s="132">
        <v>55847966</v>
      </c>
      <c r="E354" s="132">
        <v>0</v>
      </c>
    </row>
    <row r="355" spans="3:5">
      <c r="C355" s="153" t="s">
        <v>2969</v>
      </c>
      <c r="D355" s="132">
        <v>2291849</v>
      </c>
      <c r="E355" s="132">
        <v>0</v>
      </c>
    </row>
    <row r="356" spans="3:5">
      <c r="C356" s="154" t="s">
        <v>2970</v>
      </c>
      <c r="D356" s="132">
        <v>2291849</v>
      </c>
      <c r="E356" s="132">
        <v>0</v>
      </c>
    </row>
    <row r="357" spans="3:5">
      <c r="C357" s="153" t="s">
        <v>252</v>
      </c>
      <c r="D357" s="132">
        <v>65353263</v>
      </c>
      <c r="E357" s="132">
        <v>0</v>
      </c>
    </row>
    <row r="358" spans="3:5">
      <c r="C358" s="154" t="s">
        <v>2379</v>
      </c>
      <c r="D358" s="132">
        <v>65353263</v>
      </c>
      <c r="E358" s="132">
        <v>0</v>
      </c>
    </row>
    <row r="359" spans="3:5">
      <c r="C359" s="153" t="s">
        <v>2378</v>
      </c>
      <c r="D359" s="132">
        <v>65353263</v>
      </c>
      <c r="E359" s="132">
        <v>0</v>
      </c>
    </row>
    <row r="360" spans="3:5">
      <c r="C360" s="154" t="s">
        <v>255</v>
      </c>
      <c r="D360" s="132">
        <v>1994538093</v>
      </c>
      <c r="E360" s="132">
        <v>0</v>
      </c>
    </row>
    <row r="361" spans="3:5">
      <c r="C361" s="153" t="s">
        <v>250</v>
      </c>
      <c r="D361" s="132">
        <v>1543538092</v>
      </c>
      <c r="E361" s="132">
        <v>0</v>
      </c>
    </row>
    <row r="362" spans="3:5">
      <c r="C362" s="154" t="s">
        <v>2971</v>
      </c>
      <c r="D362" s="132">
        <v>18972995</v>
      </c>
      <c r="E362" s="132">
        <v>0</v>
      </c>
    </row>
    <row r="363" spans="3:5">
      <c r="C363" s="153" t="s">
        <v>2972</v>
      </c>
      <c r="D363" s="132">
        <v>18972995</v>
      </c>
      <c r="E363" s="132">
        <v>0</v>
      </c>
    </row>
    <row r="364" spans="3:5">
      <c r="C364" s="154" t="s">
        <v>290</v>
      </c>
      <c r="D364" s="132">
        <v>20000000</v>
      </c>
      <c r="E364" s="132">
        <v>0</v>
      </c>
    </row>
    <row r="365" spans="3:5">
      <c r="C365" s="153" t="s">
        <v>504</v>
      </c>
      <c r="D365" s="132">
        <v>20000000</v>
      </c>
      <c r="E365" s="132">
        <v>0</v>
      </c>
    </row>
    <row r="366" spans="3:5">
      <c r="C366" s="154" t="s">
        <v>2789</v>
      </c>
      <c r="D366" s="132">
        <v>77083282</v>
      </c>
      <c r="E366" s="132">
        <v>0</v>
      </c>
    </row>
    <row r="367" spans="3:5">
      <c r="C367" s="153" t="s">
        <v>1851</v>
      </c>
      <c r="D367" s="132">
        <v>77083282</v>
      </c>
      <c r="E367" s="132">
        <v>0</v>
      </c>
    </row>
    <row r="368" spans="3:5">
      <c r="C368" s="154" t="s">
        <v>291</v>
      </c>
      <c r="D368" s="132">
        <v>8195408</v>
      </c>
      <c r="E368" s="132">
        <v>0</v>
      </c>
    </row>
    <row r="369" spans="3:5">
      <c r="C369" s="153" t="s">
        <v>505</v>
      </c>
      <c r="D369" s="132">
        <v>8195408</v>
      </c>
      <c r="E369" s="132">
        <v>0</v>
      </c>
    </row>
    <row r="370" spans="3:5">
      <c r="C370" s="154" t="s">
        <v>2788</v>
      </c>
      <c r="D370" s="132">
        <v>57646988</v>
      </c>
      <c r="E370" s="132">
        <v>0</v>
      </c>
    </row>
    <row r="371" spans="3:5">
      <c r="C371" s="153" t="s">
        <v>1852</v>
      </c>
      <c r="D371" s="132">
        <v>57646988</v>
      </c>
      <c r="E371" s="132">
        <v>0</v>
      </c>
    </row>
    <row r="372" spans="3:5">
      <c r="C372" s="154" t="s">
        <v>2973</v>
      </c>
      <c r="D372" s="132">
        <v>82480910</v>
      </c>
      <c r="E372" s="132">
        <v>0</v>
      </c>
    </row>
    <row r="373" spans="3:5">
      <c r="C373" s="153" t="s">
        <v>2974</v>
      </c>
      <c r="D373" s="132">
        <v>82480910</v>
      </c>
      <c r="E373" s="132">
        <v>0</v>
      </c>
    </row>
    <row r="374" spans="3:5">
      <c r="C374" s="154" t="s">
        <v>2975</v>
      </c>
      <c r="D374" s="132">
        <v>1000000</v>
      </c>
      <c r="E374" s="132">
        <v>0</v>
      </c>
    </row>
    <row r="375" spans="3:5">
      <c r="C375" s="153" t="s">
        <v>2377</v>
      </c>
      <c r="D375" s="132">
        <v>1000000</v>
      </c>
      <c r="E375" s="132">
        <v>0</v>
      </c>
    </row>
    <row r="376" spans="3:5">
      <c r="C376" s="154" t="s">
        <v>1960</v>
      </c>
      <c r="D376" s="132">
        <v>5789992</v>
      </c>
      <c r="E376" s="132">
        <v>0</v>
      </c>
    </row>
    <row r="377" spans="3:5">
      <c r="C377" s="153" t="s">
        <v>720</v>
      </c>
      <c r="D377" s="132">
        <v>490770</v>
      </c>
      <c r="E377" s="132">
        <v>0</v>
      </c>
    </row>
    <row r="378" spans="3:5">
      <c r="C378" s="154" t="s">
        <v>2377</v>
      </c>
      <c r="D378" s="132">
        <v>5299222</v>
      </c>
      <c r="E378" s="132">
        <v>0</v>
      </c>
    </row>
    <row r="379" spans="3:5">
      <c r="C379" s="152" t="s">
        <v>2787</v>
      </c>
      <c r="D379" s="137">
        <v>35822391</v>
      </c>
      <c r="E379" s="137">
        <v>0</v>
      </c>
    </row>
    <row r="380" spans="3:5">
      <c r="C380" s="153" t="s">
        <v>506</v>
      </c>
      <c r="D380" s="132">
        <v>35822391</v>
      </c>
      <c r="E380" s="132">
        <v>0</v>
      </c>
    </row>
    <row r="381" spans="3:5">
      <c r="C381" s="154" t="s">
        <v>292</v>
      </c>
      <c r="D381" s="132">
        <v>100000000</v>
      </c>
      <c r="E381" s="132">
        <v>0</v>
      </c>
    </row>
    <row r="382" spans="3:5">
      <c r="C382" s="119" t="s">
        <v>507</v>
      </c>
      <c r="D382" s="132">
        <v>100000000</v>
      </c>
      <c r="E382" s="132">
        <v>0</v>
      </c>
    </row>
    <row r="383" spans="3:5">
      <c r="C383" s="152" t="s">
        <v>2412</v>
      </c>
      <c r="D383" s="137">
        <v>780209</v>
      </c>
      <c r="E383" s="137">
        <v>0</v>
      </c>
    </row>
    <row r="384" spans="3:5">
      <c r="C384" s="153" t="s">
        <v>2411</v>
      </c>
      <c r="D384" s="132">
        <v>780209</v>
      </c>
      <c r="E384" s="132">
        <v>0</v>
      </c>
    </row>
    <row r="385" spans="3:5">
      <c r="C385" s="154" t="s">
        <v>848</v>
      </c>
      <c r="D385" s="132">
        <v>1256445</v>
      </c>
      <c r="E385" s="132">
        <v>0</v>
      </c>
    </row>
    <row r="386" spans="3:5">
      <c r="C386" s="153" t="s">
        <v>849</v>
      </c>
      <c r="D386" s="132">
        <v>1256445</v>
      </c>
      <c r="E386" s="132">
        <v>0</v>
      </c>
    </row>
    <row r="387" spans="3:5">
      <c r="C387" s="154" t="s">
        <v>850</v>
      </c>
      <c r="D387" s="132">
        <v>10611201</v>
      </c>
      <c r="E387" s="132">
        <v>0</v>
      </c>
    </row>
    <row r="388" spans="3:5">
      <c r="C388" s="153" t="s">
        <v>851</v>
      </c>
      <c r="D388" s="132">
        <v>10611201</v>
      </c>
      <c r="E388" s="132">
        <v>0</v>
      </c>
    </row>
    <row r="389" spans="3:5">
      <c r="C389" s="154" t="s">
        <v>852</v>
      </c>
      <c r="D389" s="132">
        <v>10611201</v>
      </c>
      <c r="E389" s="132">
        <v>0</v>
      </c>
    </row>
    <row r="390" spans="3:5">
      <c r="C390" s="153" t="s">
        <v>853</v>
      </c>
      <c r="D390" s="132">
        <v>10611201</v>
      </c>
      <c r="E390" s="132">
        <v>0</v>
      </c>
    </row>
    <row r="391" spans="3:5">
      <c r="C391" s="154" t="s">
        <v>854</v>
      </c>
      <c r="D391" s="132">
        <v>11762182</v>
      </c>
      <c r="E391" s="132">
        <v>0</v>
      </c>
    </row>
    <row r="392" spans="3:5">
      <c r="C392" s="153" t="s">
        <v>855</v>
      </c>
      <c r="D392" s="132">
        <v>11762182</v>
      </c>
      <c r="E392" s="132">
        <v>0</v>
      </c>
    </row>
    <row r="393" spans="3:5">
      <c r="C393" s="154" t="s">
        <v>856</v>
      </c>
      <c r="D393" s="132">
        <v>2411805</v>
      </c>
      <c r="E393" s="132">
        <v>0</v>
      </c>
    </row>
    <row r="394" spans="3:5">
      <c r="C394" s="153" t="s">
        <v>857</v>
      </c>
      <c r="D394" s="132">
        <v>2411805</v>
      </c>
      <c r="E394" s="132">
        <v>0</v>
      </c>
    </row>
    <row r="395" spans="3:5">
      <c r="C395" s="154" t="s">
        <v>858</v>
      </c>
      <c r="D395" s="132">
        <v>4364944</v>
      </c>
      <c r="E395" s="132">
        <v>0</v>
      </c>
    </row>
    <row r="396" spans="3:5">
      <c r="C396" s="153" t="s">
        <v>859</v>
      </c>
      <c r="D396" s="132">
        <v>4364944</v>
      </c>
      <c r="E396" s="132">
        <v>0</v>
      </c>
    </row>
    <row r="397" spans="3:5">
      <c r="C397" s="154" t="s">
        <v>860</v>
      </c>
      <c r="D397" s="132">
        <v>4364944</v>
      </c>
      <c r="E397" s="132">
        <v>0</v>
      </c>
    </row>
    <row r="398" spans="3:5">
      <c r="C398" s="153" t="s">
        <v>861</v>
      </c>
      <c r="D398" s="132">
        <v>4364944</v>
      </c>
      <c r="E398" s="132">
        <v>0</v>
      </c>
    </row>
    <row r="399" spans="3:5">
      <c r="C399" s="154" t="s">
        <v>862</v>
      </c>
      <c r="D399" s="132">
        <v>2035527</v>
      </c>
      <c r="E399" s="132">
        <v>0</v>
      </c>
    </row>
    <row r="400" spans="3:5">
      <c r="C400" s="153" t="s">
        <v>863</v>
      </c>
      <c r="D400" s="132">
        <v>2035527</v>
      </c>
      <c r="E400" s="132">
        <v>0</v>
      </c>
    </row>
    <row r="401" spans="3:5">
      <c r="C401" s="154" t="s">
        <v>864</v>
      </c>
      <c r="D401" s="132">
        <v>4303741</v>
      </c>
      <c r="E401" s="132">
        <v>0</v>
      </c>
    </row>
    <row r="402" spans="3:5">
      <c r="C402" s="153" t="s">
        <v>865</v>
      </c>
      <c r="D402" s="132">
        <v>4303741</v>
      </c>
      <c r="E402" s="132">
        <v>0</v>
      </c>
    </row>
    <row r="403" spans="3:5">
      <c r="C403" s="154" t="s">
        <v>2786</v>
      </c>
      <c r="D403" s="132">
        <v>9546252</v>
      </c>
      <c r="E403" s="132">
        <v>0</v>
      </c>
    </row>
    <row r="404" spans="3:5">
      <c r="C404" s="153" t="s">
        <v>1029</v>
      </c>
      <c r="D404" s="132">
        <v>9546252</v>
      </c>
      <c r="E404" s="132">
        <v>0</v>
      </c>
    </row>
    <row r="405" spans="3:5">
      <c r="C405" s="154" t="s">
        <v>293</v>
      </c>
      <c r="D405" s="132">
        <v>5468175</v>
      </c>
      <c r="E405" s="132">
        <v>0</v>
      </c>
    </row>
    <row r="406" spans="3:5">
      <c r="C406" s="153" t="s">
        <v>508</v>
      </c>
      <c r="D406" s="132">
        <v>5468175</v>
      </c>
      <c r="E406" s="132">
        <v>0</v>
      </c>
    </row>
    <row r="407" spans="3:5">
      <c r="C407" s="154" t="s">
        <v>2785</v>
      </c>
      <c r="D407" s="132">
        <v>9754400</v>
      </c>
      <c r="E407" s="132">
        <v>0</v>
      </c>
    </row>
    <row r="408" spans="3:5">
      <c r="C408" s="153" t="s">
        <v>1030</v>
      </c>
      <c r="D408" s="132">
        <v>9754400</v>
      </c>
      <c r="E408" s="132">
        <v>0</v>
      </c>
    </row>
    <row r="409" spans="3:5">
      <c r="C409" s="154" t="s">
        <v>699</v>
      </c>
      <c r="D409" s="132">
        <v>68386280</v>
      </c>
      <c r="E409" s="132">
        <v>0</v>
      </c>
    </row>
    <row r="410" spans="3:5">
      <c r="C410" s="153" t="s">
        <v>700</v>
      </c>
      <c r="D410" s="132">
        <v>68386280</v>
      </c>
      <c r="E410" s="132">
        <v>0</v>
      </c>
    </row>
    <row r="411" spans="3:5">
      <c r="C411" s="154" t="s">
        <v>2784</v>
      </c>
      <c r="D411" s="132">
        <v>12217662</v>
      </c>
      <c r="E411" s="132">
        <v>0</v>
      </c>
    </row>
    <row r="412" spans="3:5">
      <c r="C412" s="153" t="s">
        <v>1031</v>
      </c>
      <c r="D412" s="132">
        <v>12217662</v>
      </c>
      <c r="E412" s="132">
        <v>0</v>
      </c>
    </row>
    <row r="413" spans="3:5">
      <c r="C413" s="154" t="s">
        <v>294</v>
      </c>
      <c r="D413" s="132">
        <v>49999368</v>
      </c>
      <c r="E413" s="132">
        <v>0</v>
      </c>
    </row>
    <row r="414" spans="3:5">
      <c r="C414" s="153" t="s">
        <v>509</v>
      </c>
      <c r="D414" s="132">
        <v>49999368</v>
      </c>
      <c r="E414" s="132">
        <v>0</v>
      </c>
    </row>
    <row r="415" spans="3:5">
      <c r="C415" s="154" t="s">
        <v>1032</v>
      </c>
      <c r="D415" s="132">
        <v>9754400</v>
      </c>
      <c r="E415" s="132">
        <v>0</v>
      </c>
    </row>
    <row r="416" spans="3:5">
      <c r="C416" s="153" t="s">
        <v>1033</v>
      </c>
      <c r="D416" s="132">
        <v>9754400</v>
      </c>
      <c r="E416" s="132">
        <v>0</v>
      </c>
    </row>
    <row r="417" spans="3:5">
      <c r="C417" s="154" t="s">
        <v>1034</v>
      </c>
      <c r="D417" s="132">
        <v>9754400</v>
      </c>
      <c r="E417" s="132">
        <v>0</v>
      </c>
    </row>
    <row r="418" spans="3:5">
      <c r="C418" s="153" t="s">
        <v>1035</v>
      </c>
      <c r="D418" s="132">
        <v>9754400</v>
      </c>
      <c r="E418" s="132">
        <v>0</v>
      </c>
    </row>
    <row r="419" spans="3:5">
      <c r="C419" s="154" t="s">
        <v>2783</v>
      </c>
      <c r="D419" s="132">
        <v>4114177</v>
      </c>
      <c r="E419" s="132">
        <v>0</v>
      </c>
    </row>
    <row r="420" spans="3:5">
      <c r="C420" s="153" t="s">
        <v>1036</v>
      </c>
      <c r="D420" s="132">
        <v>4114177</v>
      </c>
      <c r="E420" s="132">
        <v>0</v>
      </c>
    </row>
    <row r="421" spans="3:5">
      <c r="C421" s="154" t="s">
        <v>295</v>
      </c>
      <c r="D421" s="132">
        <v>25000000</v>
      </c>
      <c r="E421" s="132">
        <v>0</v>
      </c>
    </row>
    <row r="422" spans="3:5">
      <c r="C422" s="153" t="s">
        <v>510</v>
      </c>
      <c r="D422" s="132">
        <v>25000000</v>
      </c>
      <c r="E422" s="132">
        <v>0</v>
      </c>
    </row>
    <row r="423" spans="3:5">
      <c r="C423" s="154" t="s">
        <v>1037</v>
      </c>
      <c r="D423" s="132">
        <v>9618926</v>
      </c>
      <c r="E423" s="132">
        <v>0</v>
      </c>
    </row>
    <row r="424" spans="3:5">
      <c r="C424" s="153" t="s">
        <v>1038</v>
      </c>
      <c r="D424" s="132">
        <v>9618926</v>
      </c>
      <c r="E424" s="132">
        <v>0</v>
      </c>
    </row>
    <row r="425" spans="3:5">
      <c r="C425" s="154" t="s">
        <v>2782</v>
      </c>
      <c r="D425" s="132">
        <v>4114177</v>
      </c>
      <c r="E425" s="132">
        <v>0</v>
      </c>
    </row>
    <row r="426" spans="3:5">
      <c r="C426" s="153" t="s">
        <v>1039</v>
      </c>
      <c r="D426" s="132">
        <v>4114177</v>
      </c>
      <c r="E426" s="132">
        <v>0</v>
      </c>
    </row>
    <row r="427" spans="3:5">
      <c r="C427" s="154" t="s">
        <v>296</v>
      </c>
      <c r="D427" s="132">
        <v>299768860</v>
      </c>
      <c r="E427" s="132">
        <v>0</v>
      </c>
    </row>
    <row r="428" spans="3:5">
      <c r="C428" s="153" t="s">
        <v>511</v>
      </c>
      <c r="D428" s="132">
        <v>299768860</v>
      </c>
      <c r="E428" s="132">
        <v>0</v>
      </c>
    </row>
    <row r="429" spans="3:5">
      <c r="C429" s="154" t="s">
        <v>2781</v>
      </c>
      <c r="D429" s="132">
        <v>5969519</v>
      </c>
      <c r="E429" s="132">
        <v>0</v>
      </c>
    </row>
    <row r="430" spans="3:5">
      <c r="C430" s="153" t="s">
        <v>1040</v>
      </c>
      <c r="D430" s="132">
        <v>5969519</v>
      </c>
      <c r="E430" s="132">
        <v>0</v>
      </c>
    </row>
    <row r="431" spans="3:5">
      <c r="C431" s="154" t="s">
        <v>1594</v>
      </c>
      <c r="D431" s="132">
        <v>31500000</v>
      </c>
      <c r="E431" s="132">
        <v>0</v>
      </c>
    </row>
    <row r="432" spans="3:5">
      <c r="C432" s="153" t="s">
        <v>1595</v>
      </c>
      <c r="D432" s="132">
        <v>31500000</v>
      </c>
      <c r="E432" s="132">
        <v>0</v>
      </c>
    </row>
    <row r="433" spans="3:5">
      <c r="C433" s="154" t="s">
        <v>1041</v>
      </c>
      <c r="D433" s="132">
        <v>3730008</v>
      </c>
      <c r="E433" s="132">
        <v>0</v>
      </c>
    </row>
    <row r="434" spans="3:5">
      <c r="C434" s="153" t="s">
        <v>1042</v>
      </c>
      <c r="D434" s="132">
        <v>3730008</v>
      </c>
      <c r="E434" s="132">
        <v>0</v>
      </c>
    </row>
    <row r="435" spans="3:5">
      <c r="C435" s="154" t="s">
        <v>297</v>
      </c>
      <c r="D435" s="132">
        <v>97182538</v>
      </c>
      <c r="E435" s="132">
        <v>0</v>
      </c>
    </row>
    <row r="436" spans="3:5">
      <c r="C436" s="153" t="s">
        <v>512</v>
      </c>
      <c r="D436" s="132">
        <v>97182538</v>
      </c>
      <c r="E436" s="132">
        <v>0</v>
      </c>
    </row>
    <row r="437" spans="3:5">
      <c r="C437" s="154" t="s">
        <v>2976</v>
      </c>
      <c r="D437" s="132">
        <v>10000000</v>
      </c>
      <c r="E437" s="132">
        <v>0</v>
      </c>
    </row>
    <row r="438" spans="3:5">
      <c r="C438" s="153" t="s">
        <v>2515</v>
      </c>
      <c r="D438" s="132">
        <v>10000000</v>
      </c>
      <c r="E438" s="132">
        <v>0</v>
      </c>
    </row>
    <row r="439" spans="3:5">
      <c r="C439" s="154" t="s">
        <v>2977</v>
      </c>
      <c r="D439" s="132">
        <v>5000000</v>
      </c>
      <c r="E439" s="132">
        <v>0</v>
      </c>
    </row>
    <row r="440" spans="3:5">
      <c r="C440" s="153" t="s">
        <v>2058</v>
      </c>
      <c r="D440" s="132">
        <v>5000000</v>
      </c>
      <c r="E440" s="132">
        <v>0</v>
      </c>
    </row>
    <row r="441" spans="3:5">
      <c r="C441" s="154" t="s">
        <v>2780</v>
      </c>
      <c r="D441" s="132">
        <v>40765042</v>
      </c>
      <c r="E441" s="132">
        <v>0</v>
      </c>
    </row>
    <row r="442" spans="3:5">
      <c r="C442" s="153" t="s">
        <v>514</v>
      </c>
      <c r="D442" s="132">
        <v>40765042</v>
      </c>
      <c r="E442" s="132">
        <v>0</v>
      </c>
    </row>
    <row r="443" spans="3:5">
      <c r="C443" s="154" t="s">
        <v>299</v>
      </c>
      <c r="D443" s="132">
        <v>14527129</v>
      </c>
      <c r="E443" s="132">
        <v>0</v>
      </c>
    </row>
    <row r="444" spans="3:5">
      <c r="C444" s="153" t="s">
        <v>515</v>
      </c>
      <c r="D444" s="132">
        <v>14527129</v>
      </c>
      <c r="E444" s="132">
        <v>0</v>
      </c>
    </row>
    <row r="445" spans="3:5">
      <c r="C445" s="154" t="s">
        <v>2978</v>
      </c>
      <c r="D445" s="132">
        <v>5000000</v>
      </c>
      <c r="E445" s="132">
        <v>0</v>
      </c>
    </row>
    <row r="446" spans="3:5">
      <c r="C446" s="153" t="s">
        <v>2081</v>
      </c>
      <c r="D446" s="132">
        <v>5000000</v>
      </c>
      <c r="E446" s="132">
        <v>0</v>
      </c>
    </row>
    <row r="447" spans="3:5">
      <c r="C447" s="154" t="s">
        <v>2779</v>
      </c>
      <c r="D447" s="132">
        <v>5507427</v>
      </c>
      <c r="E447" s="132">
        <v>0</v>
      </c>
    </row>
    <row r="448" spans="3:5">
      <c r="C448" s="153" t="s">
        <v>516</v>
      </c>
      <c r="D448" s="132">
        <v>5507427</v>
      </c>
      <c r="E448" s="132">
        <v>0</v>
      </c>
    </row>
    <row r="449" spans="3:5">
      <c r="C449" s="154" t="s">
        <v>2778</v>
      </c>
      <c r="D449" s="132">
        <v>54873628</v>
      </c>
      <c r="E449" s="132">
        <v>0</v>
      </c>
    </row>
    <row r="450" spans="3:5">
      <c r="C450" s="153" t="s">
        <v>517</v>
      </c>
      <c r="D450" s="132">
        <v>54873628</v>
      </c>
      <c r="E450" s="132">
        <v>0</v>
      </c>
    </row>
    <row r="451" spans="3:5">
      <c r="C451" s="154" t="s">
        <v>2082</v>
      </c>
      <c r="D451" s="132">
        <v>5000000</v>
      </c>
      <c r="E451" s="132">
        <v>0</v>
      </c>
    </row>
    <row r="452" spans="3:5">
      <c r="C452" s="153" t="s">
        <v>2083</v>
      </c>
      <c r="D452" s="132">
        <v>5000000</v>
      </c>
      <c r="E452" s="132">
        <v>0</v>
      </c>
    </row>
    <row r="453" spans="3:5">
      <c r="C453" s="154" t="s">
        <v>2084</v>
      </c>
      <c r="D453" s="132">
        <v>5000000</v>
      </c>
      <c r="E453" s="132">
        <v>0</v>
      </c>
    </row>
    <row r="454" spans="3:5">
      <c r="C454" s="153" t="s">
        <v>2085</v>
      </c>
      <c r="D454" s="132">
        <v>5000000</v>
      </c>
      <c r="E454" s="132">
        <v>0</v>
      </c>
    </row>
    <row r="455" spans="3:5">
      <c r="C455" s="154" t="s">
        <v>2514</v>
      </c>
      <c r="D455" s="132">
        <v>5000000</v>
      </c>
      <c r="E455" s="132">
        <v>0</v>
      </c>
    </row>
    <row r="456" spans="3:5">
      <c r="C456" s="153" t="s">
        <v>2513</v>
      </c>
      <c r="D456" s="132">
        <v>5000000</v>
      </c>
      <c r="E456" s="132">
        <v>0</v>
      </c>
    </row>
    <row r="457" spans="3:5">
      <c r="C457" s="154" t="s">
        <v>300</v>
      </c>
      <c r="D457" s="132">
        <v>89300116</v>
      </c>
      <c r="E457" s="132">
        <v>0</v>
      </c>
    </row>
    <row r="458" spans="3:5">
      <c r="C458" s="153" t="s">
        <v>518</v>
      </c>
      <c r="D458" s="132">
        <v>89300116</v>
      </c>
      <c r="E458" s="132">
        <v>0</v>
      </c>
    </row>
    <row r="459" spans="3:5">
      <c r="C459" s="154" t="s">
        <v>301</v>
      </c>
      <c r="D459" s="132">
        <v>48148600</v>
      </c>
      <c r="E459" s="132">
        <v>0</v>
      </c>
    </row>
    <row r="460" spans="3:5">
      <c r="C460" s="153" t="s">
        <v>519</v>
      </c>
      <c r="D460" s="132">
        <v>48148600</v>
      </c>
      <c r="E460" s="132">
        <v>0</v>
      </c>
    </row>
    <row r="461" spans="3:5">
      <c r="C461" s="154" t="s">
        <v>769</v>
      </c>
      <c r="D461" s="132">
        <v>30749922</v>
      </c>
      <c r="E461" s="132">
        <v>0</v>
      </c>
    </row>
    <row r="462" spans="3:5">
      <c r="C462" s="153" t="s">
        <v>770</v>
      </c>
      <c r="D462" s="132">
        <v>30749922</v>
      </c>
      <c r="E462" s="132">
        <v>0</v>
      </c>
    </row>
    <row r="463" spans="3:5">
      <c r="C463" s="154" t="s">
        <v>2009</v>
      </c>
      <c r="D463" s="132">
        <v>79059020</v>
      </c>
      <c r="E463" s="132">
        <v>0</v>
      </c>
    </row>
    <row r="464" spans="3:5">
      <c r="C464" s="153" t="s">
        <v>2010</v>
      </c>
      <c r="D464" s="132">
        <v>79059020</v>
      </c>
      <c r="E464" s="132">
        <v>0</v>
      </c>
    </row>
    <row r="465" spans="3:5">
      <c r="C465" s="154" t="s">
        <v>2279</v>
      </c>
      <c r="D465" s="132">
        <v>27039993</v>
      </c>
      <c r="E465" s="132">
        <v>0</v>
      </c>
    </row>
    <row r="466" spans="3:5">
      <c r="C466" s="153" t="s">
        <v>2280</v>
      </c>
      <c r="D466" s="132">
        <v>27039993</v>
      </c>
      <c r="E466" s="132">
        <v>0</v>
      </c>
    </row>
    <row r="467" spans="3:5">
      <c r="C467" s="154" t="s">
        <v>2281</v>
      </c>
      <c r="D467" s="132">
        <v>1941168</v>
      </c>
      <c r="E467" s="132">
        <v>0</v>
      </c>
    </row>
    <row r="468" spans="3:5">
      <c r="C468" s="153" t="s">
        <v>2282</v>
      </c>
      <c r="D468" s="132">
        <v>1941168</v>
      </c>
      <c r="E468" s="132">
        <v>0</v>
      </c>
    </row>
    <row r="469" spans="3:5">
      <c r="C469" s="154" t="s">
        <v>2283</v>
      </c>
      <c r="D469" s="132">
        <v>498000</v>
      </c>
      <c r="E469" s="132">
        <v>0</v>
      </c>
    </row>
    <row r="470" spans="3:5">
      <c r="C470" s="153" t="s">
        <v>2284</v>
      </c>
      <c r="D470" s="132">
        <v>498000</v>
      </c>
      <c r="E470" s="132">
        <v>0</v>
      </c>
    </row>
    <row r="471" spans="3:5">
      <c r="C471" s="154" t="s">
        <v>2285</v>
      </c>
      <c r="D471" s="132">
        <v>754740</v>
      </c>
      <c r="E471" s="132">
        <v>0</v>
      </c>
    </row>
    <row r="472" spans="3:5">
      <c r="C472" s="153" t="s">
        <v>2286</v>
      </c>
      <c r="D472" s="132">
        <v>754740</v>
      </c>
      <c r="E472" s="132">
        <v>0</v>
      </c>
    </row>
    <row r="473" spans="3:5">
      <c r="C473" s="154" t="s">
        <v>252</v>
      </c>
      <c r="D473" s="132">
        <v>451000001</v>
      </c>
      <c r="E473" s="132">
        <v>0</v>
      </c>
    </row>
    <row r="474" spans="3:5">
      <c r="C474" s="153" t="s">
        <v>298</v>
      </c>
      <c r="D474" s="132">
        <v>1000000</v>
      </c>
      <c r="E474" s="132">
        <v>0</v>
      </c>
    </row>
    <row r="475" spans="3:5">
      <c r="C475" s="154" t="s">
        <v>513</v>
      </c>
      <c r="D475" s="132">
        <v>1000000</v>
      </c>
      <c r="E475" s="132">
        <v>0</v>
      </c>
    </row>
    <row r="476" spans="3:5">
      <c r="C476" s="153" t="s">
        <v>2314</v>
      </c>
      <c r="D476" s="132">
        <v>450000001</v>
      </c>
      <c r="E476" s="132">
        <v>0</v>
      </c>
    </row>
    <row r="477" spans="3:5">
      <c r="C477" s="154" t="s">
        <v>2315</v>
      </c>
      <c r="D477" s="132">
        <v>450000001</v>
      </c>
      <c r="E477" s="132">
        <v>0</v>
      </c>
    </row>
    <row r="478" spans="3:5">
      <c r="C478" s="153" t="s">
        <v>302</v>
      </c>
      <c r="D478" s="132">
        <v>1570957495</v>
      </c>
      <c r="E478" s="132">
        <v>0</v>
      </c>
    </row>
    <row r="479" spans="3:5">
      <c r="C479" s="154" t="s">
        <v>250</v>
      </c>
      <c r="D479" s="132">
        <v>1570957495</v>
      </c>
      <c r="E479" s="132">
        <v>0</v>
      </c>
    </row>
    <row r="480" spans="3:5">
      <c r="C480" s="153" t="s">
        <v>2979</v>
      </c>
      <c r="D480" s="132">
        <v>5000000</v>
      </c>
      <c r="E480" s="132">
        <v>0</v>
      </c>
    </row>
    <row r="481" spans="3:5">
      <c r="C481" s="154" t="s">
        <v>2980</v>
      </c>
      <c r="D481" s="132">
        <v>5000000</v>
      </c>
      <c r="E481" s="132">
        <v>0</v>
      </c>
    </row>
    <row r="482" spans="3:5">
      <c r="C482" s="153" t="s">
        <v>1961</v>
      </c>
      <c r="D482" s="132">
        <v>1000000000</v>
      </c>
      <c r="E482" s="132">
        <v>0</v>
      </c>
    </row>
    <row r="483" spans="3:5">
      <c r="C483" s="154" t="s">
        <v>520</v>
      </c>
      <c r="D483" s="132">
        <v>1000000000</v>
      </c>
      <c r="E483" s="132">
        <v>0</v>
      </c>
    </row>
    <row r="484" spans="3:5">
      <c r="C484" s="153" t="s">
        <v>721</v>
      </c>
      <c r="D484" s="132">
        <v>25000000</v>
      </c>
      <c r="E484" s="132">
        <v>0</v>
      </c>
    </row>
    <row r="485" spans="3:5">
      <c r="C485" s="154" t="s">
        <v>722</v>
      </c>
      <c r="D485" s="132">
        <v>25000000</v>
      </c>
      <c r="E485" s="132">
        <v>0</v>
      </c>
    </row>
    <row r="486" spans="3:5">
      <c r="C486" s="153" t="s">
        <v>2512</v>
      </c>
      <c r="D486" s="132">
        <v>35000000</v>
      </c>
      <c r="E486" s="132">
        <v>0</v>
      </c>
    </row>
    <row r="487" spans="3:5">
      <c r="C487" s="154" t="s">
        <v>2511</v>
      </c>
      <c r="D487" s="132">
        <v>35000000</v>
      </c>
      <c r="E487" s="132">
        <v>0</v>
      </c>
    </row>
    <row r="488" spans="3:5">
      <c r="C488" s="153" t="s">
        <v>2777</v>
      </c>
      <c r="D488" s="132">
        <v>42776437</v>
      </c>
      <c r="E488" s="132">
        <v>0</v>
      </c>
    </row>
    <row r="489" spans="3:5">
      <c r="C489" s="154" t="s">
        <v>1853</v>
      </c>
      <c r="D489" s="132">
        <v>42776437</v>
      </c>
      <c r="E489" s="132">
        <v>0</v>
      </c>
    </row>
    <row r="490" spans="3:5">
      <c r="C490" s="153" t="s">
        <v>866</v>
      </c>
      <c r="D490" s="132">
        <v>1256445</v>
      </c>
      <c r="E490" s="132">
        <v>0</v>
      </c>
    </row>
    <row r="491" spans="3:5">
      <c r="C491" s="154" t="s">
        <v>867</v>
      </c>
      <c r="D491" s="132">
        <v>1256445</v>
      </c>
      <c r="E491" s="132">
        <v>0</v>
      </c>
    </row>
    <row r="492" spans="3:5">
      <c r="C492" s="153" t="s">
        <v>868</v>
      </c>
      <c r="D492" s="132">
        <v>2035527</v>
      </c>
      <c r="E492" s="132">
        <v>0</v>
      </c>
    </row>
    <row r="493" spans="3:5">
      <c r="C493" s="154" t="s">
        <v>869</v>
      </c>
      <c r="D493" s="132">
        <v>2035527</v>
      </c>
      <c r="E493" s="132">
        <v>0</v>
      </c>
    </row>
    <row r="494" spans="3:5">
      <c r="C494" s="152" t="s">
        <v>2776</v>
      </c>
      <c r="D494" s="137">
        <v>43642562</v>
      </c>
      <c r="E494" s="137">
        <v>0</v>
      </c>
    </row>
    <row r="495" spans="3:5">
      <c r="C495" s="153" t="s">
        <v>1854</v>
      </c>
      <c r="D495" s="132">
        <v>43642562</v>
      </c>
      <c r="E495" s="132">
        <v>0</v>
      </c>
    </row>
    <row r="496" spans="3:5">
      <c r="C496" s="154" t="s">
        <v>870</v>
      </c>
      <c r="D496" s="132">
        <v>1615107</v>
      </c>
      <c r="E496" s="132">
        <v>0</v>
      </c>
    </row>
    <row r="497" spans="3:5">
      <c r="C497" s="153" t="s">
        <v>871</v>
      </c>
      <c r="D497" s="132">
        <v>1615107</v>
      </c>
      <c r="E497" s="132">
        <v>0</v>
      </c>
    </row>
    <row r="498" spans="3:5">
      <c r="C498" s="154" t="s">
        <v>303</v>
      </c>
      <c r="D498" s="132">
        <v>65000000</v>
      </c>
      <c r="E498" s="132">
        <v>0</v>
      </c>
    </row>
    <row r="499" spans="3:5">
      <c r="C499" s="119" t="s">
        <v>521</v>
      </c>
      <c r="D499" s="132">
        <v>65000000</v>
      </c>
      <c r="E499" s="132">
        <v>0</v>
      </c>
    </row>
    <row r="500" spans="3:5">
      <c r="C500" s="152" t="s">
        <v>2775</v>
      </c>
      <c r="D500" s="137">
        <v>31702983</v>
      </c>
      <c r="E500" s="137">
        <v>0</v>
      </c>
    </row>
    <row r="501" spans="3:5">
      <c r="C501" s="153" t="s">
        <v>1855</v>
      </c>
      <c r="D501" s="132">
        <v>31702983</v>
      </c>
      <c r="E501" s="132">
        <v>0</v>
      </c>
    </row>
    <row r="502" spans="3:5">
      <c r="C502" s="154" t="s">
        <v>1856</v>
      </c>
      <c r="D502" s="132">
        <v>40450972</v>
      </c>
      <c r="E502" s="132">
        <v>0</v>
      </c>
    </row>
    <row r="503" spans="3:5">
      <c r="C503" s="153" t="s">
        <v>1857</v>
      </c>
      <c r="D503" s="132">
        <v>40450972</v>
      </c>
      <c r="E503" s="132">
        <v>0</v>
      </c>
    </row>
    <row r="504" spans="3:5">
      <c r="C504" s="154" t="s">
        <v>2981</v>
      </c>
      <c r="D504" s="132">
        <v>10928434</v>
      </c>
      <c r="E504" s="132">
        <v>0</v>
      </c>
    </row>
    <row r="505" spans="3:5">
      <c r="C505" s="153" t="s">
        <v>2982</v>
      </c>
      <c r="D505" s="132">
        <v>10928434</v>
      </c>
      <c r="E505" s="132">
        <v>0</v>
      </c>
    </row>
    <row r="506" spans="3:5">
      <c r="C506" s="154" t="s">
        <v>2316</v>
      </c>
      <c r="D506" s="132">
        <v>10000000</v>
      </c>
      <c r="E506" s="132">
        <v>0</v>
      </c>
    </row>
    <row r="507" spans="3:5">
      <c r="C507" s="153" t="s">
        <v>2317</v>
      </c>
      <c r="D507" s="132">
        <v>10000000</v>
      </c>
      <c r="E507" s="132">
        <v>0</v>
      </c>
    </row>
    <row r="508" spans="3:5">
      <c r="C508" s="154" t="s">
        <v>2318</v>
      </c>
      <c r="D508" s="132">
        <v>5000000</v>
      </c>
      <c r="E508" s="132">
        <v>0</v>
      </c>
    </row>
    <row r="509" spans="3:5">
      <c r="C509" s="153" t="s">
        <v>2319</v>
      </c>
      <c r="D509" s="132">
        <v>5000000</v>
      </c>
      <c r="E509" s="132">
        <v>0</v>
      </c>
    </row>
    <row r="510" spans="3:5">
      <c r="C510" s="154" t="s">
        <v>1596</v>
      </c>
      <c r="D510" s="132">
        <v>1083448</v>
      </c>
      <c r="E510" s="132">
        <v>0</v>
      </c>
    </row>
    <row r="511" spans="3:5">
      <c r="C511" s="153" t="s">
        <v>1597</v>
      </c>
      <c r="D511" s="132">
        <v>1083448</v>
      </c>
      <c r="E511" s="132">
        <v>0</v>
      </c>
    </row>
    <row r="512" spans="3:5">
      <c r="C512" s="154" t="s">
        <v>1598</v>
      </c>
      <c r="D512" s="132">
        <v>763869</v>
      </c>
      <c r="E512" s="132">
        <v>0</v>
      </c>
    </row>
    <row r="513" spans="3:5">
      <c r="C513" s="153" t="s">
        <v>1599</v>
      </c>
      <c r="D513" s="132">
        <v>763869</v>
      </c>
      <c r="E513" s="132">
        <v>0</v>
      </c>
    </row>
    <row r="514" spans="3:5">
      <c r="C514" s="154" t="s">
        <v>1600</v>
      </c>
      <c r="D514" s="132">
        <v>1552536</v>
      </c>
      <c r="E514" s="132">
        <v>0</v>
      </c>
    </row>
    <row r="515" spans="3:5">
      <c r="C515" s="153" t="s">
        <v>1601</v>
      </c>
      <c r="D515" s="132">
        <v>1552536</v>
      </c>
      <c r="E515" s="132">
        <v>0</v>
      </c>
    </row>
    <row r="516" spans="3:5">
      <c r="C516" s="154" t="s">
        <v>2983</v>
      </c>
      <c r="D516" s="132">
        <v>42609614</v>
      </c>
      <c r="E516" s="132">
        <v>0</v>
      </c>
    </row>
    <row r="517" spans="3:5">
      <c r="C517" s="153" t="s">
        <v>2984</v>
      </c>
      <c r="D517" s="132">
        <v>42609614</v>
      </c>
      <c r="E517" s="132">
        <v>0</v>
      </c>
    </row>
    <row r="518" spans="3:5">
      <c r="C518" s="154" t="s">
        <v>2086</v>
      </c>
      <c r="D518" s="132">
        <v>7040167</v>
      </c>
      <c r="E518" s="132">
        <v>0</v>
      </c>
    </row>
    <row r="519" spans="3:5">
      <c r="C519" s="153" t="s">
        <v>2087</v>
      </c>
      <c r="D519" s="132">
        <v>7040167</v>
      </c>
      <c r="E519" s="132">
        <v>0</v>
      </c>
    </row>
    <row r="520" spans="3:5">
      <c r="C520" s="154" t="s">
        <v>771</v>
      </c>
      <c r="D520" s="132">
        <v>30011676</v>
      </c>
      <c r="E520" s="132">
        <v>0</v>
      </c>
    </row>
    <row r="521" spans="3:5">
      <c r="C521" s="153" t="s">
        <v>772</v>
      </c>
      <c r="D521" s="132">
        <v>30011676</v>
      </c>
      <c r="E521" s="132">
        <v>0</v>
      </c>
    </row>
    <row r="522" spans="3:5">
      <c r="C522" s="154" t="s">
        <v>304</v>
      </c>
      <c r="D522" s="132">
        <v>168487718</v>
      </c>
      <c r="E522" s="132">
        <v>0</v>
      </c>
    </row>
    <row r="523" spans="3:5">
      <c r="C523" s="153" t="s">
        <v>522</v>
      </c>
      <c r="D523" s="132">
        <v>168487718</v>
      </c>
      <c r="E523" s="132">
        <v>0</v>
      </c>
    </row>
    <row r="524" spans="3:5">
      <c r="C524" s="154" t="s">
        <v>256</v>
      </c>
      <c r="D524" s="132">
        <v>2226093904</v>
      </c>
      <c r="E524" s="132">
        <v>0</v>
      </c>
    </row>
    <row r="525" spans="3:5">
      <c r="C525" s="153" t="s">
        <v>250</v>
      </c>
      <c r="D525" s="132">
        <v>1744361889</v>
      </c>
      <c r="E525" s="132">
        <v>0</v>
      </c>
    </row>
    <row r="526" spans="3:5">
      <c r="C526" s="154" t="s">
        <v>2088</v>
      </c>
      <c r="D526" s="132">
        <v>5000000</v>
      </c>
      <c r="E526" s="132">
        <v>0</v>
      </c>
    </row>
    <row r="527" spans="3:5">
      <c r="C527" s="153" t="s">
        <v>2089</v>
      </c>
      <c r="D527" s="132">
        <v>5000000</v>
      </c>
      <c r="E527" s="132">
        <v>0</v>
      </c>
    </row>
    <row r="528" spans="3:5">
      <c r="C528" s="154" t="s">
        <v>2985</v>
      </c>
      <c r="D528" s="132">
        <v>43219709</v>
      </c>
      <c r="E528" s="132">
        <v>0</v>
      </c>
    </row>
    <row r="529" spans="3:5">
      <c r="C529" s="153" t="s">
        <v>2986</v>
      </c>
      <c r="D529" s="132">
        <v>43219709</v>
      </c>
      <c r="E529" s="132">
        <v>0</v>
      </c>
    </row>
    <row r="530" spans="3:5">
      <c r="C530" s="154" t="s">
        <v>2774</v>
      </c>
      <c r="D530" s="132">
        <v>2025413</v>
      </c>
      <c r="E530" s="132">
        <v>0</v>
      </c>
    </row>
    <row r="531" spans="3:5">
      <c r="C531" s="153" t="s">
        <v>872</v>
      </c>
      <c r="D531" s="132">
        <v>2025413</v>
      </c>
      <c r="E531" s="132">
        <v>0</v>
      </c>
    </row>
    <row r="532" spans="3:5">
      <c r="C532" s="154" t="s">
        <v>305</v>
      </c>
      <c r="D532" s="132">
        <v>10000000</v>
      </c>
      <c r="E532" s="132">
        <v>0</v>
      </c>
    </row>
    <row r="533" spans="3:5">
      <c r="C533" s="153" t="s">
        <v>523</v>
      </c>
      <c r="D533" s="132">
        <v>10000000</v>
      </c>
      <c r="E533" s="132">
        <v>0</v>
      </c>
    </row>
    <row r="534" spans="3:5">
      <c r="C534" s="154" t="s">
        <v>873</v>
      </c>
      <c r="D534" s="132">
        <v>3181309</v>
      </c>
      <c r="E534" s="132">
        <v>0</v>
      </c>
    </row>
    <row r="535" spans="3:5">
      <c r="C535" s="153" t="s">
        <v>874</v>
      </c>
      <c r="D535" s="132">
        <v>3181309</v>
      </c>
      <c r="E535" s="132">
        <v>0</v>
      </c>
    </row>
    <row r="536" spans="3:5">
      <c r="C536" s="154" t="s">
        <v>2773</v>
      </c>
      <c r="D536" s="132">
        <v>8367524</v>
      </c>
      <c r="E536" s="132">
        <v>0</v>
      </c>
    </row>
    <row r="537" spans="3:5">
      <c r="C537" s="153" t="s">
        <v>875</v>
      </c>
      <c r="D537" s="132">
        <v>8367524</v>
      </c>
      <c r="E537" s="132">
        <v>0</v>
      </c>
    </row>
    <row r="538" spans="3:5">
      <c r="C538" s="154" t="s">
        <v>306</v>
      </c>
      <c r="D538" s="132">
        <v>12214957</v>
      </c>
      <c r="E538" s="132">
        <v>0</v>
      </c>
    </row>
    <row r="539" spans="3:5">
      <c r="C539" s="153" t="s">
        <v>524</v>
      </c>
      <c r="D539" s="132">
        <v>12214957</v>
      </c>
      <c r="E539" s="132">
        <v>0</v>
      </c>
    </row>
    <row r="540" spans="3:5">
      <c r="C540" s="154" t="s">
        <v>2760</v>
      </c>
      <c r="D540" s="132">
        <v>11951551</v>
      </c>
      <c r="E540" s="132">
        <v>0</v>
      </c>
    </row>
    <row r="541" spans="3:5">
      <c r="C541" s="153" t="s">
        <v>525</v>
      </c>
      <c r="D541" s="132">
        <v>11951551</v>
      </c>
      <c r="E541" s="132">
        <v>0</v>
      </c>
    </row>
    <row r="542" spans="3:5">
      <c r="C542" s="154" t="s">
        <v>1962</v>
      </c>
      <c r="D542" s="132">
        <v>31844312</v>
      </c>
      <c r="E542" s="132">
        <v>0</v>
      </c>
    </row>
    <row r="543" spans="3:5">
      <c r="C543" s="153" t="s">
        <v>723</v>
      </c>
      <c r="D543" s="132">
        <v>31844312</v>
      </c>
      <c r="E543" s="132">
        <v>0</v>
      </c>
    </row>
    <row r="544" spans="3:5">
      <c r="C544" s="154" t="s">
        <v>307</v>
      </c>
      <c r="D544" s="132">
        <v>24467133</v>
      </c>
      <c r="E544" s="132">
        <v>0</v>
      </c>
    </row>
    <row r="545" spans="3:5">
      <c r="C545" s="119" t="s">
        <v>526</v>
      </c>
      <c r="D545" s="132">
        <v>24467133</v>
      </c>
      <c r="E545" s="132">
        <v>0</v>
      </c>
    </row>
    <row r="546" spans="3:5">
      <c r="C546" s="152" t="s">
        <v>308</v>
      </c>
      <c r="D546" s="137">
        <v>50000000</v>
      </c>
      <c r="E546" s="137">
        <v>0</v>
      </c>
    </row>
    <row r="547" spans="3:5">
      <c r="C547" s="153" t="s">
        <v>527</v>
      </c>
      <c r="D547" s="132">
        <v>50000000</v>
      </c>
      <c r="E547" s="132">
        <v>0</v>
      </c>
    </row>
    <row r="548" spans="3:5">
      <c r="C548" s="154" t="s">
        <v>1859</v>
      </c>
      <c r="D548" s="132">
        <v>38141743</v>
      </c>
      <c r="E548" s="132">
        <v>0</v>
      </c>
    </row>
    <row r="549" spans="3:5">
      <c r="C549" s="153" t="s">
        <v>1860</v>
      </c>
      <c r="D549" s="132">
        <v>33210573</v>
      </c>
      <c r="E549" s="132">
        <v>0</v>
      </c>
    </row>
    <row r="550" spans="3:5">
      <c r="C550" s="154" t="s">
        <v>2090</v>
      </c>
      <c r="D550" s="132">
        <v>4931170</v>
      </c>
      <c r="E550" s="132">
        <v>0</v>
      </c>
    </row>
    <row r="551" spans="3:5">
      <c r="C551" s="153" t="s">
        <v>2011</v>
      </c>
      <c r="D551" s="132">
        <v>31500968</v>
      </c>
      <c r="E551" s="132">
        <v>0</v>
      </c>
    </row>
    <row r="552" spans="3:5">
      <c r="C552" s="154" t="s">
        <v>2012</v>
      </c>
      <c r="D552" s="132">
        <v>31500968</v>
      </c>
      <c r="E552" s="132">
        <v>0</v>
      </c>
    </row>
    <row r="553" spans="3:5">
      <c r="C553" s="153" t="s">
        <v>1305</v>
      </c>
      <c r="D553" s="132">
        <v>2355166</v>
      </c>
      <c r="E553" s="132">
        <v>0</v>
      </c>
    </row>
    <row r="554" spans="3:5">
      <c r="C554" s="154" t="s">
        <v>1306</v>
      </c>
      <c r="D554" s="132">
        <v>2355166</v>
      </c>
      <c r="E554" s="132">
        <v>0</v>
      </c>
    </row>
    <row r="555" spans="3:5">
      <c r="C555" s="153" t="s">
        <v>2772</v>
      </c>
      <c r="D555" s="132">
        <v>5000000</v>
      </c>
      <c r="E555" s="132">
        <v>0</v>
      </c>
    </row>
    <row r="556" spans="3:5">
      <c r="C556" s="154" t="s">
        <v>2091</v>
      </c>
      <c r="D556" s="132">
        <v>5000000</v>
      </c>
      <c r="E556" s="132">
        <v>0</v>
      </c>
    </row>
    <row r="557" spans="3:5">
      <c r="C557" s="153" t="s">
        <v>1307</v>
      </c>
      <c r="D557" s="132">
        <v>8311329</v>
      </c>
      <c r="E557" s="132">
        <v>0</v>
      </c>
    </row>
    <row r="558" spans="3:5">
      <c r="C558" s="154" t="s">
        <v>1308</v>
      </c>
      <c r="D558" s="132">
        <v>8311329</v>
      </c>
      <c r="E558" s="132">
        <v>0</v>
      </c>
    </row>
    <row r="559" spans="3:5">
      <c r="C559" s="153" t="s">
        <v>1309</v>
      </c>
      <c r="D559" s="132">
        <v>4224748</v>
      </c>
      <c r="E559" s="132">
        <v>0</v>
      </c>
    </row>
    <row r="560" spans="3:5">
      <c r="C560" s="154" t="s">
        <v>1310</v>
      </c>
      <c r="D560" s="132">
        <v>4224748</v>
      </c>
      <c r="E560" s="132">
        <v>0</v>
      </c>
    </row>
    <row r="561" spans="3:5">
      <c r="C561" s="153" t="s">
        <v>1963</v>
      </c>
      <c r="D561" s="132">
        <v>8311369</v>
      </c>
      <c r="E561" s="132">
        <v>0</v>
      </c>
    </row>
    <row r="562" spans="3:5">
      <c r="C562" s="154" t="s">
        <v>1311</v>
      </c>
      <c r="D562" s="132">
        <v>8311369</v>
      </c>
      <c r="E562" s="132">
        <v>0</v>
      </c>
    </row>
    <row r="563" spans="3:5">
      <c r="C563" s="153" t="s">
        <v>1312</v>
      </c>
      <c r="D563" s="132">
        <v>3026487</v>
      </c>
      <c r="E563" s="132">
        <v>0</v>
      </c>
    </row>
    <row r="564" spans="3:5">
      <c r="C564" s="154" t="s">
        <v>1313</v>
      </c>
      <c r="D564" s="132">
        <v>3026487</v>
      </c>
      <c r="E564" s="132">
        <v>0</v>
      </c>
    </row>
    <row r="565" spans="3:5">
      <c r="C565" s="153" t="s">
        <v>1314</v>
      </c>
      <c r="D565" s="132">
        <v>3026487</v>
      </c>
      <c r="E565" s="132">
        <v>0</v>
      </c>
    </row>
    <row r="566" spans="3:5">
      <c r="C566" s="154" t="s">
        <v>1315</v>
      </c>
      <c r="D566" s="132">
        <v>3026487</v>
      </c>
      <c r="E566" s="132">
        <v>0</v>
      </c>
    </row>
    <row r="567" spans="3:5">
      <c r="C567" s="153" t="s">
        <v>2771</v>
      </c>
      <c r="D567" s="132">
        <v>3448179</v>
      </c>
      <c r="E567" s="132">
        <v>0</v>
      </c>
    </row>
    <row r="568" spans="3:5">
      <c r="C568" s="154" t="s">
        <v>1316</v>
      </c>
      <c r="D568" s="132">
        <v>3448179</v>
      </c>
      <c r="E568" s="132">
        <v>0</v>
      </c>
    </row>
    <row r="569" spans="3:5">
      <c r="C569" s="153" t="s">
        <v>309</v>
      </c>
      <c r="D569" s="132">
        <v>27191764</v>
      </c>
      <c r="E569" s="132">
        <v>0</v>
      </c>
    </row>
    <row r="570" spans="3:5">
      <c r="C570" s="154" t="s">
        <v>528</v>
      </c>
      <c r="D570" s="132">
        <v>27191764</v>
      </c>
      <c r="E570" s="132">
        <v>0</v>
      </c>
    </row>
    <row r="571" spans="3:5">
      <c r="C571" s="153" t="s">
        <v>1317</v>
      </c>
      <c r="D571" s="132">
        <v>5879038</v>
      </c>
      <c r="E571" s="132">
        <v>0</v>
      </c>
    </row>
    <row r="572" spans="3:5">
      <c r="C572" s="154" t="s">
        <v>1318</v>
      </c>
      <c r="D572" s="132">
        <v>5879038</v>
      </c>
      <c r="E572" s="132">
        <v>0</v>
      </c>
    </row>
    <row r="573" spans="3:5">
      <c r="C573" s="153" t="s">
        <v>2770</v>
      </c>
      <c r="D573" s="132">
        <v>5879038</v>
      </c>
      <c r="E573" s="132">
        <v>0</v>
      </c>
    </row>
    <row r="574" spans="3:5">
      <c r="C574" s="154" t="s">
        <v>1319</v>
      </c>
      <c r="D574" s="132">
        <v>5879038</v>
      </c>
      <c r="E574" s="132">
        <v>0</v>
      </c>
    </row>
    <row r="575" spans="3:5">
      <c r="C575" s="153" t="s">
        <v>724</v>
      </c>
      <c r="D575" s="132">
        <v>42655051</v>
      </c>
      <c r="E575" s="132">
        <v>0</v>
      </c>
    </row>
    <row r="576" spans="3:5">
      <c r="C576" s="154" t="s">
        <v>725</v>
      </c>
      <c r="D576" s="132">
        <v>42655051</v>
      </c>
      <c r="E576" s="132">
        <v>0</v>
      </c>
    </row>
    <row r="577" spans="3:5">
      <c r="C577" s="153" t="s">
        <v>1964</v>
      </c>
      <c r="D577" s="132">
        <v>8722081</v>
      </c>
      <c r="E577" s="132">
        <v>0</v>
      </c>
    </row>
    <row r="578" spans="3:5">
      <c r="C578" s="154" t="s">
        <v>1320</v>
      </c>
      <c r="D578" s="132">
        <v>8722081</v>
      </c>
      <c r="E578" s="132">
        <v>0</v>
      </c>
    </row>
    <row r="579" spans="3:5">
      <c r="C579" s="153" t="s">
        <v>1321</v>
      </c>
      <c r="D579" s="132">
        <v>3448179</v>
      </c>
      <c r="E579" s="132">
        <v>0</v>
      </c>
    </row>
    <row r="580" spans="3:5">
      <c r="C580" s="154" t="s">
        <v>1322</v>
      </c>
      <c r="D580" s="132">
        <v>3448179</v>
      </c>
      <c r="E580" s="132">
        <v>0</v>
      </c>
    </row>
    <row r="581" spans="3:5">
      <c r="C581" s="153" t="s">
        <v>2769</v>
      </c>
      <c r="D581" s="132">
        <v>9542834</v>
      </c>
      <c r="E581" s="132">
        <v>0</v>
      </c>
    </row>
    <row r="582" spans="3:5">
      <c r="C582" s="154" t="s">
        <v>2092</v>
      </c>
      <c r="D582" s="132">
        <v>9542834</v>
      </c>
      <c r="E582" s="132">
        <v>0</v>
      </c>
    </row>
    <row r="583" spans="3:5">
      <c r="C583" s="153" t="s">
        <v>1323</v>
      </c>
      <c r="D583" s="132">
        <v>4550604</v>
      </c>
      <c r="E583" s="132">
        <v>0</v>
      </c>
    </row>
    <row r="584" spans="3:5">
      <c r="C584" s="154" t="s">
        <v>1324</v>
      </c>
      <c r="D584" s="132">
        <v>4550604</v>
      </c>
      <c r="E584" s="132">
        <v>0</v>
      </c>
    </row>
    <row r="585" spans="3:5">
      <c r="C585" s="153" t="s">
        <v>726</v>
      </c>
      <c r="D585" s="132">
        <v>20000000</v>
      </c>
      <c r="E585" s="132">
        <v>0</v>
      </c>
    </row>
    <row r="586" spans="3:5">
      <c r="C586" s="154" t="s">
        <v>727</v>
      </c>
      <c r="D586" s="132">
        <v>20000000</v>
      </c>
      <c r="E586" s="132">
        <v>0</v>
      </c>
    </row>
    <row r="587" spans="3:5">
      <c r="C587" s="153" t="s">
        <v>1325</v>
      </c>
      <c r="D587" s="132">
        <v>13139317</v>
      </c>
      <c r="E587" s="132">
        <v>0</v>
      </c>
    </row>
    <row r="588" spans="3:5">
      <c r="C588" s="154" t="s">
        <v>1326</v>
      </c>
      <c r="D588" s="132">
        <v>13139317</v>
      </c>
      <c r="E588" s="132">
        <v>0</v>
      </c>
    </row>
    <row r="589" spans="3:5">
      <c r="C589" s="153" t="s">
        <v>2768</v>
      </c>
      <c r="D589" s="132">
        <v>40000000</v>
      </c>
      <c r="E589" s="132">
        <v>0</v>
      </c>
    </row>
    <row r="590" spans="3:5">
      <c r="C590" s="154" t="s">
        <v>1861</v>
      </c>
      <c r="D590" s="132">
        <v>40000000</v>
      </c>
      <c r="E590" s="132">
        <v>0</v>
      </c>
    </row>
    <row r="591" spans="3:5">
      <c r="C591" s="153" t="s">
        <v>2767</v>
      </c>
      <c r="D591" s="132">
        <v>30000000</v>
      </c>
      <c r="E591" s="132">
        <v>0</v>
      </c>
    </row>
    <row r="592" spans="3:5">
      <c r="C592" s="154" t="s">
        <v>1858</v>
      </c>
      <c r="D592" s="132">
        <v>30000000</v>
      </c>
      <c r="E592" s="132">
        <v>0</v>
      </c>
    </row>
    <row r="593" spans="3:5">
      <c r="C593" s="153" t="s">
        <v>1327</v>
      </c>
      <c r="D593" s="132">
        <v>7286083</v>
      </c>
      <c r="E593" s="132">
        <v>0</v>
      </c>
    </row>
    <row r="594" spans="3:5">
      <c r="C594" s="154" t="s">
        <v>1328</v>
      </c>
      <c r="D594" s="132">
        <v>7286083</v>
      </c>
      <c r="E594" s="132">
        <v>0</v>
      </c>
    </row>
    <row r="595" spans="3:5">
      <c r="C595" s="153" t="s">
        <v>2766</v>
      </c>
      <c r="D595" s="132">
        <v>6021071</v>
      </c>
      <c r="E595" s="132">
        <v>0</v>
      </c>
    </row>
    <row r="596" spans="3:5">
      <c r="C596" s="154" t="s">
        <v>1329</v>
      </c>
      <c r="D596" s="132">
        <v>6021071</v>
      </c>
      <c r="E596" s="132">
        <v>0</v>
      </c>
    </row>
    <row r="597" spans="3:5">
      <c r="C597" s="153" t="s">
        <v>2987</v>
      </c>
      <c r="D597" s="132">
        <v>10000000</v>
      </c>
      <c r="E597" s="132">
        <v>0</v>
      </c>
    </row>
    <row r="598" spans="3:5">
      <c r="C598" s="154" t="s">
        <v>2093</v>
      </c>
      <c r="D598" s="132">
        <v>10000000</v>
      </c>
      <c r="E598" s="132">
        <v>0</v>
      </c>
    </row>
    <row r="599" spans="3:5">
      <c r="C599" s="153" t="s">
        <v>310</v>
      </c>
      <c r="D599" s="132">
        <v>15376092</v>
      </c>
      <c r="E599" s="132">
        <v>0</v>
      </c>
    </row>
    <row r="600" spans="3:5">
      <c r="C600" s="154" t="s">
        <v>529</v>
      </c>
      <c r="D600" s="132">
        <v>15376092</v>
      </c>
      <c r="E600" s="132">
        <v>0</v>
      </c>
    </row>
    <row r="601" spans="3:5">
      <c r="C601" s="153" t="s">
        <v>2765</v>
      </c>
      <c r="D601" s="132">
        <v>5103175</v>
      </c>
      <c r="E601" s="132">
        <v>0</v>
      </c>
    </row>
    <row r="602" spans="3:5">
      <c r="C602" s="154" t="s">
        <v>1330</v>
      </c>
      <c r="D602" s="132">
        <v>5103175</v>
      </c>
      <c r="E602" s="132">
        <v>0</v>
      </c>
    </row>
    <row r="603" spans="3:5">
      <c r="C603" s="153" t="s">
        <v>2764</v>
      </c>
      <c r="D603" s="132">
        <v>75940047</v>
      </c>
      <c r="E603" s="132">
        <v>0</v>
      </c>
    </row>
    <row r="604" spans="3:5">
      <c r="C604" s="154" t="s">
        <v>2094</v>
      </c>
      <c r="D604" s="132">
        <v>75940047</v>
      </c>
      <c r="E604" s="132">
        <v>0</v>
      </c>
    </row>
    <row r="605" spans="3:5">
      <c r="C605" s="153" t="s">
        <v>1331</v>
      </c>
      <c r="D605" s="132">
        <v>7330508</v>
      </c>
      <c r="E605" s="132">
        <v>0</v>
      </c>
    </row>
    <row r="606" spans="3:5">
      <c r="C606" s="154" t="s">
        <v>1332</v>
      </c>
      <c r="D606" s="132">
        <v>7330508</v>
      </c>
      <c r="E606" s="132">
        <v>0</v>
      </c>
    </row>
    <row r="607" spans="3:5">
      <c r="C607" s="153" t="s">
        <v>1333</v>
      </c>
      <c r="D607" s="132">
        <v>7330508</v>
      </c>
      <c r="E607" s="132">
        <v>0</v>
      </c>
    </row>
    <row r="608" spans="3:5">
      <c r="C608" s="154" t="s">
        <v>1334</v>
      </c>
      <c r="D608" s="132">
        <v>7330508</v>
      </c>
      <c r="E608" s="132">
        <v>0</v>
      </c>
    </row>
    <row r="609" spans="3:5">
      <c r="C609" s="153" t="s">
        <v>1335</v>
      </c>
      <c r="D609" s="132">
        <v>761695</v>
      </c>
      <c r="E609" s="132">
        <v>0</v>
      </c>
    </row>
    <row r="610" spans="3:5">
      <c r="C610" s="154" t="s">
        <v>1336</v>
      </c>
      <c r="D610" s="132">
        <v>761695</v>
      </c>
      <c r="E610" s="132">
        <v>0</v>
      </c>
    </row>
    <row r="611" spans="3:5">
      <c r="C611" s="153" t="s">
        <v>1337</v>
      </c>
      <c r="D611" s="132">
        <v>761695</v>
      </c>
      <c r="E611" s="132">
        <v>0</v>
      </c>
    </row>
    <row r="612" spans="3:5">
      <c r="C612" s="154" t="s">
        <v>1338</v>
      </c>
      <c r="D612" s="132">
        <v>761695</v>
      </c>
      <c r="E612" s="132">
        <v>0</v>
      </c>
    </row>
    <row r="613" spans="3:5">
      <c r="C613" s="153" t="s">
        <v>1965</v>
      </c>
      <c r="D613" s="132">
        <v>1384399</v>
      </c>
      <c r="E613" s="132">
        <v>0</v>
      </c>
    </row>
    <row r="614" spans="3:5">
      <c r="C614" s="154" t="s">
        <v>1339</v>
      </c>
      <c r="D614" s="132">
        <v>1384399</v>
      </c>
      <c r="E614" s="132">
        <v>0</v>
      </c>
    </row>
    <row r="615" spans="3:5">
      <c r="C615" s="153" t="s">
        <v>1340</v>
      </c>
      <c r="D615" s="132">
        <v>761695</v>
      </c>
      <c r="E615" s="132">
        <v>0</v>
      </c>
    </row>
    <row r="616" spans="3:5">
      <c r="C616" s="154" t="s">
        <v>1341</v>
      </c>
      <c r="D616" s="132">
        <v>761695</v>
      </c>
      <c r="E616" s="132">
        <v>0</v>
      </c>
    </row>
    <row r="617" spans="3:5">
      <c r="C617" s="153" t="s">
        <v>1342</v>
      </c>
      <c r="D617" s="132">
        <v>7233108</v>
      </c>
      <c r="E617" s="132">
        <v>0</v>
      </c>
    </row>
    <row r="618" spans="3:5">
      <c r="C618" s="154" t="s">
        <v>1343</v>
      </c>
      <c r="D618" s="132">
        <v>7233108</v>
      </c>
      <c r="E618" s="132">
        <v>0</v>
      </c>
    </row>
    <row r="619" spans="3:5">
      <c r="C619" s="153" t="s">
        <v>2763</v>
      </c>
      <c r="D619" s="132">
        <v>12167387</v>
      </c>
      <c r="E619" s="132">
        <v>0</v>
      </c>
    </row>
    <row r="620" spans="3:5">
      <c r="C620" s="154" t="s">
        <v>1344</v>
      </c>
      <c r="D620" s="132">
        <v>12167387</v>
      </c>
      <c r="E620" s="132">
        <v>0</v>
      </c>
    </row>
    <row r="621" spans="3:5">
      <c r="C621" s="153" t="s">
        <v>2988</v>
      </c>
      <c r="D621" s="132">
        <v>10000000</v>
      </c>
      <c r="E621" s="132">
        <v>0</v>
      </c>
    </row>
    <row r="622" spans="3:5">
      <c r="C622" s="154" t="s">
        <v>2095</v>
      </c>
      <c r="D622" s="132">
        <v>10000000</v>
      </c>
      <c r="E622" s="132">
        <v>0</v>
      </c>
    </row>
    <row r="623" spans="3:5">
      <c r="C623" s="153" t="s">
        <v>311</v>
      </c>
      <c r="D623" s="132">
        <v>53185650</v>
      </c>
      <c r="E623" s="132">
        <v>0</v>
      </c>
    </row>
    <row r="624" spans="3:5">
      <c r="C624" s="154" t="s">
        <v>530</v>
      </c>
      <c r="D624" s="132">
        <v>53185650</v>
      </c>
      <c r="E624" s="132">
        <v>0</v>
      </c>
    </row>
    <row r="625" spans="3:5">
      <c r="C625" s="153" t="s">
        <v>1345</v>
      </c>
      <c r="D625" s="132">
        <v>12167387</v>
      </c>
      <c r="E625" s="132">
        <v>0</v>
      </c>
    </row>
    <row r="626" spans="3:5">
      <c r="C626" s="154" t="s">
        <v>1346</v>
      </c>
      <c r="D626" s="132">
        <v>12167387</v>
      </c>
      <c r="E626" s="132">
        <v>0</v>
      </c>
    </row>
    <row r="627" spans="3:5">
      <c r="C627" s="153" t="s">
        <v>1347</v>
      </c>
      <c r="D627" s="132">
        <v>12167387</v>
      </c>
      <c r="E627" s="132">
        <v>0</v>
      </c>
    </row>
    <row r="628" spans="3:5">
      <c r="C628" s="154" t="s">
        <v>1348</v>
      </c>
      <c r="D628" s="132">
        <v>12167387</v>
      </c>
      <c r="E628" s="132">
        <v>0</v>
      </c>
    </row>
    <row r="629" spans="3:5">
      <c r="C629" s="153" t="s">
        <v>1349</v>
      </c>
      <c r="D629" s="132">
        <v>5098639</v>
      </c>
      <c r="E629" s="132">
        <v>0</v>
      </c>
    </row>
    <row r="630" spans="3:5">
      <c r="C630" s="154" t="s">
        <v>1350</v>
      </c>
      <c r="D630" s="132">
        <v>5098639</v>
      </c>
      <c r="E630" s="132">
        <v>0</v>
      </c>
    </row>
    <row r="631" spans="3:5">
      <c r="C631" s="153" t="s">
        <v>2762</v>
      </c>
      <c r="D631" s="132">
        <v>20929582</v>
      </c>
      <c r="E631" s="132">
        <v>0</v>
      </c>
    </row>
    <row r="632" spans="3:5">
      <c r="C632" s="154" t="s">
        <v>2096</v>
      </c>
      <c r="D632" s="132">
        <v>20929582</v>
      </c>
      <c r="E632" s="132">
        <v>0</v>
      </c>
    </row>
    <row r="633" spans="3:5">
      <c r="C633" s="153" t="s">
        <v>1351</v>
      </c>
      <c r="D633" s="132">
        <v>5098639</v>
      </c>
      <c r="E633" s="132">
        <v>0</v>
      </c>
    </row>
    <row r="634" spans="3:5">
      <c r="C634" s="154" t="s">
        <v>1352</v>
      </c>
      <c r="D634" s="132">
        <v>5098639</v>
      </c>
      <c r="E634" s="132">
        <v>0</v>
      </c>
    </row>
    <row r="635" spans="3:5">
      <c r="C635" s="153" t="s">
        <v>1353</v>
      </c>
      <c r="D635" s="132">
        <v>5098639</v>
      </c>
      <c r="E635" s="132">
        <v>0</v>
      </c>
    </row>
    <row r="636" spans="3:5">
      <c r="C636" s="154" t="s">
        <v>1354</v>
      </c>
      <c r="D636" s="132">
        <v>5098639</v>
      </c>
      <c r="E636" s="132">
        <v>0</v>
      </c>
    </row>
    <row r="637" spans="3:5">
      <c r="C637" s="153" t="s">
        <v>312</v>
      </c>
      <c r="D637" s="132">
        <v>361715383</v>
      </c>
      <c r="E637" s="132">
        <v>0</v>
      </c>
    </row>
    <row r="638" spans="3:5">
      <c r="C638" s="154" t="s">
        <v>531</v>
      </c>
      <c r="D638" s="132">
        <v>361715383</v>
      </c>
      <c r="E638" s="132">
        <v>0</v>
      </c>
    </row>
    <row r="639" spans="3:5">
      <c r="C639" s="153" t="s">
        <v>2099</v>
      </c>
      <c r="D639" s="132">
        <v>8572349</v>
      </c>
      <c r="E639" s="132">
        <v>0</v>
      </c>
    </row>
    <row r="640" spans="3:5">
      <c r="C640" s="154" t="s">
        <v>2100</v>
      </c>
      <c r="D640" s="132">
        <v>8572349</v>
      </c>
      <c r="E640" s="132">
        <v>0</v>
      </c>
    </row>
    <row r="641" spans="3:5">
      <c r="C641" s="153" t="s">
        <v>2013</v>
      </c>
      <c r="D641" s="132">
        <v>45982468</v>
      </c>
      <c r="E641" s="132">
        <v>0</v>
      </c>
    </row>
    <row r="642" spans="3:5">
      <c r="C642" s="154" t="s">
        <v>2014</v>
      </c>
      <c r="D642" s="132">
        <v>45982468</v>
      </c>
      <c r="E642" s="132">
        <v>0</v>
      </c>
    </row>
    <row r="643" spans="3:5">
      <c r="C643" s="153" t="s">
        <v>1862</v>
      </c>
      <c r="D643" s="132">
        <v>41691694</v>
      </c>
      <c r="E643" s="132">
        <v>0</v>
      </c>
    </row>
    <row r="644" spans="3:5">
      <c r="C644" s="154" t="s">
        <v>1863</v>
      </c>
      <c r="D644" s="132">
        <v>41691694</v>
      </c>
      <c r="E644" s="132">
        <v>0</v>
      </c>
    </row>
    <row r="645" spans="3:5">
      <c r="C645" s="153" t="s">
        <v>2761</v>
      </c>
      <c r="D645" s="132">
        <v>4120000</v>
      </c>
      <c r="E645" s="132">
        <v>0</v>
      </c>
    </row>
    <row r="646" spans="3:5">
      <c r="C646" s="154" t="s">
        <v>2442</v>
      </c>
      <c r="D646" s="132">
        <v>4120000</v>
      </c>
      <c r="E646" s="132">
        <v>0</v>
      </c>
    </row>
    <row r="647" spans="3:5">
      <c r="C647" s="153" t="s">
        <v>1864</v>
      </c>
      <c r="D647" s="132">
        <v>105141182</v>
      </c>
      <c r="E647" s="132">
        <v>0</v>
      </c>
    </row>
    <row r="648" spans="3:5">
      <c r="C648" s="154" t="s">
        <v>1865</v>
      </c>
      <c r="D648" s="132">
        <v>105141182</v>
      </c>
      <c r="E648" s="132">
        <v>0</v>
      </c>
    </row>
    <row r="649" spans="3:5">
      <c r="C649" s="153" t="s">
        <v>2101</v>
      </c>
      <c r="D649" s="132">
        <v>1000000</v>
      </c>
      <c r="E649" s="132">
        <v>0</v>
      </c>
    </row>
    <row r="650" spans="3:5">
      <c r="C650" s="154" t="s">
        <v>2102</v>
      </c>
      <c r="D650" s="132">
        <v>1000000</v>
      </c>
      <c r="E650" s="132">
        <v>0</v>
      </c>
    </row>
    <row r="651" spans="3:5">
      <c r="C651" s="153" t="s">
        <v>313</v>
      </c>
      <c r="D651" s="132">
        <v>40000000</v>
      </c>
      <c r="E651" s="132">
        <v>0</v>
      </c>
    </row>
    <row r="652" spans="3:5">
      <c r="C652" s="154" t="s">
        <v>532</v>
      </c>
      <c r="D652" s="132">
        <v>40000000</v>
      </c>
      <c r="E652" s="132">
        <v>0</v>
      </c>
    </row>
    <row r="653" spans="3:5">
      <c r="C653" s="153" t="s">
        <v>2901</v>
      </c>
      <c r="D653" s="132">
        <v>58295592</v>
      </c>
      <c r="E653" s="132">
        <v>0</v>
      </c>
    </row>
    <row r="654" spans="3:5">
      <c r="C654" s="154" t="s">
        <v>2900</v>
      </c>
      <c r="D654" s="132">
        <v>58295592</v>
      </c>
      <c r="E654" s="132">
        <v>0</v>
      </c>
    </row>
    <row r="655" spans="3:5">
      <c r="C655" s="153" t="s">
        <v>2287</v>
      </c>
      <c r="D655" s="132">
        <v>30074683</v>
      </c>
      <c r="E655" s="132">
        <v>0</v>
      </c>
    </row>
    <row r="656" spans="3:5">
      <c r="C656" s="154" t="s">
        <v>2288</v>
      </c>
      <c r="D656" s="132">
        <v>30074683</v>
      </c>
      <c r="E656" s="132">
        <v>0</v>
      </c>
    </row>
    <row r="657" spans="3:5">
      <c r="C657" s="153" t="s">
        <v>2989</v>
      </c>
      <c r="D657" s="132">
        <v>33000000</v>
      </c>
      <c r="E657" s="132">
        <v>0</v>
      </c>
    </row>
    <row r="658" spans="3:5">
      <c r="C658" s="154" t="s">
        <v>2899</v>
      </c>
      <c r="D658" s="132">
        <v>33000000</v>
      </c>
      <c r="E658" s="132">
        <v>0</v>
      </c>
    </row>
    <row r="659" spans="3:5">
      <c r="C659" s="153" t="s">
        <v>2990</v>
      </c>
      <c r="D659" s="132">
        <v>129753211</v>
      </c>
      <c r="E659" s="132">
        <v>0</v>
      </c>
    </row>
    <row r="660" spans="3:5">
      <c r="C660" s="154" t="s">
        <v>2991</v>
      </c>
      <c r="D660" s="132">
        <v>129753211</v>
      </c>
      <c r="E660" s="132">
        <v>0</v>
      </c>
    </row>
    <row r="661" spans="3:5">
      <c r="C661" s="153" t="s">
        <v>773</v>
      </c>
      <c r="D661" s="132">
        <v>83185651</v>
      </c>
      <c r="E661" s="132">
        <v>0</v>
      </c>
    </row>
    <row r="662" spans="3:5">
      <c r="C662" s="154" t="s">
        <v>774</v>
      </c>
      <c r="D662" s="132">
        <v>83185651</v>
      </c>
      <c r="E662" s="132">
        <v>0</v>
      </c>
    </row>
    <row r="663" spans="3:5">
      <c r="C663" s="153" t="s">
        <v>252</v>
      </c>
      <c r="D663" s="132">
        <v>98434809</v>
      </c>
      <c r="E663" s="132">
        <v>0</v>
      </c>
    </row>
    <row r="664" spans="3:5">
      <c r="C664" s="154" t="s">
        <v>2992</v>
      </c>
      <c r="D664" s="132">
        <v>3922442</v>
      </c>
      <c r="E664" s="132">
        <v>0</v>
      </c>
    </row>
    <row r="665" spans="3:5">
      <c r="C665" s="153" t="s">
        <v>2993</v>
      </c>
      <c r="D665" s="132">
        <v>3922442</v>
      </c>
      <c r="E665" s="132">
        <v>0</v>
      </c>
    </row>
    <row r="666" spans="3:5">
      <c r="C666" s="154" t="s">
        <v>1813</v>
      </c>
      <c r="D666" s="132">
        <v>355985</v>
      </c>
      <c r="E666" s="132">
        <v>0</v>
      </c>
    </row>
    <row r="667" spans="3:5">
      <c r="C667" s="153" t="s">
        <v>1814</v>
      </c>
      <c r="D667" s="132">
        <v>355985</v>
      </c>
      <c r="E667" s="132">
        <v>0</v>
      </c>
    </row>
    <row r="668" spans="3:5">
      <c r="C668" s="154" t="s">
        <v>2994</v>
      </c>
      <c r="D668" s="132">
        <v>5000000</v>
      </c>
      <c r="E668" s="132">
        <v>0</v>
      </c>
    </row>
    <row r="669" spans="3:5">
      <c r="C669" s="153" t="s">
        <v>2902</v>
      </c>
      <c r="D669" s="132">
        <v>5000000</v>
      </c>
      <c r="E669" s="132">
        <v>0</v>
      </c>
    </row>
    <row r="670" spans="3:5">
      <c r="C670" s="154" t="s">
        <v>2097</v>
      </c>
      <c r="D670" s="132">
        <v>43156382</v>
      </c>
      <c r="E670" s="132">
        <v>0</v>
      </c>
    </row>
    <row r="671" spans="3:5">
      <c r="C671" s="153" t="s">
        <v>2098</v>
      </c>
      <c r="D671" s="132">
        <v>43156382</v>
      </c>
      <c r="E671" s="132">
        <v>0</v>
      </c>
    </row>
    <row r="672" spans="3:5">
      <c r="C672" s="154" t="s">
        <v>2013</v>
      </c>
      <c r="D672" s="132">
        <v>45000000</v>
      </c>
      <c r="E672" s="132">
        <v>0</v>
      </c>
    </row>
    <row r="673" spans="3:5">
      <c r="C673" s="153" t="s">
        <v>2410</v>
      </c>
      <c r="D673" s="132">
        <v>45000000</v>
      </c>
      <c r="E673" s="132">
        <v>0</v>
      </c>
    </row>
    <row r="674" spans="3:5">
      <c r="C674" s="154" t="s">
        <v>2990</v>
      </c>
      <c r="D674" s="132">
        <v>1000000</v>
      </c>
      <c r="E674" s="132">
        <v>0</v>
      </c>
    </row>
    <row r="675" spans="3:5">
      <c r="C675" s="153" t="s">
        <v>2103</v>
      </c>
      <c r="D675" s="132">
        <v>1000000</v>
      </c>
      <c r="E675" s="132">
        <v>0</v>
      </c>
    </row>
    <row r="676" spans="3:5">
      <c r="C676" s="154" t="s">
        <v>253</v>
      </c>
      <c r="D676" s="132">
        <v>237320066</v>
      </c>
      <c r="E676" s="132">
        <v>0</v>
      </c>
    </row>
    <row r="677" spans="3:5">
      <c r="C677" s="153" t="s">
        <v>2760</v>
      </c>
      <c r="D677" s="132">
        <v>237320066</v>
      </c>
      <c r="E677" s="132">
        <v>0</v>
      </c>
    </row>
    <row r="678" spans="3:5">
      <c r="C678" s="154" t="s">
        <v>525</v>
      </c>
      <c r="D678" s="132">
        <v>237320066</v>
      </c>
      <c r="E678" s="132">
        <v>0</v>
      </c>
    </row>
    <row r="679" spans="3:5">
      <c r="C679" s="153" t="s">
        <v>254</v>
      </c>
      <c r="D679" s="132">
        <v>145977140</v>
      </c>
      <c r="E679" s="132">
        <v>0</v>
      </c>
    </row>
    <row r="680" spans="3:5">
      <c r="C680" s="154" t="s">
        <v>306</v>
      </c>
      <c r="D680" s="132">
        <v>79372140</v>
      </c>
      <c r="E680" s="132">
        <v>0</v>
      </c>
    </row>
    <row r="681" spans="3:5">
      <c r="C681" s="153" t="s">
        <v>524</v>
      </c>
      <c r="D681" s="132">
        <v>79372140</v>
      </c>
      <c r="E681" s="132">
        <v>0</v>
      </c>
    </row>
    <row r="682" spans="3:5">
      <c r="C682" s="154" t="s">
        <v>2760</v>
      </c>
      <c r="D682" s="132">
        <v>66605000</v>
      </c>
      <c r="E682" s="132">
        <v>0</v>
      </c>
    </row>
    <row r="683" spans="3:5">
      <c r="C683" s="153" t="s">
        <v>525</v>
      </c>
      <c r="D683" s="132">
        <v>66605000</v>
      </c>
      <c r="E683" s="132">
        <v>0</v>
      </c>
    </row>
    <row r="684" spans="3:5">
      <c r="C684" s="154" t="s">
        <v>314</v>
      </c>
      <c r="D684" s="132">
        <v>542758310</v>
      </c>
      <c r="E684" s="132">
        <v>0</v>
      </c>
    </row>
    <row r="685" spans="3:5">
      <c r="C685" s="152" t="s">
        <v>250</v>
      </c>
      <c r="D685" s="137">
        <v>522690848</v>
      </c>
      <c r="E685" s="137">
        <v>0</v>
      </c>
    </row>
    <row r="686" spans="3:5">
      <c r="C686" s="153" t="s">
        <v>1966</v>
      </c>
      <c r="D686" s="132">
        <v>35501007</v>
      </c>
      <c r="E686" s="132">
        <v>0</v>
      </c>
    </row>
    <row r="687" spans="3:5">
      <c r="C687" s="154" t="s">
        <v>1866</v>
      </c>
      <c r="D687" s="132">
        <v>35501007</v>
      </c>
      <c r="E687" s="132">
        <v>0</v>
      </c>
    </row>
    <row r="688" spans="3:5">
      <c r="C688" s="153" t="s">
        <v>2759</v>
      </c>
      <c r="D688" s="132">
        <v>24367708</v>
      </c>
      <c r="E688" s="132">
        <v>0</v>
      </c>
    </row>
    <row r="689" spans="3:5">
      <c r="C689" s="154" t="s">
        <v>2347</v>
      </c>
      <c r="D689" s="132">
        <v>24367708</v>
      </c>
      <c r="E689" s="132">
        <v>0</v>
      </c>
    </row>
    <row r="690" spans="3:5">
      <c r="C690" s="153" t="s">
        <v>2758</v>
      </c>
      <c r="D690" s="132">
        <v>37821946</v>
      </c>
      <c r="E690" s="132">
        <v>0</v>
      </c>
    </row>
    <row r="691" spans="3:5">
      <c r="C691" s="154" t="s">
        <v>1867</v>
      </c>
      <c r="D691" s="132">
        <v>37821946</v>
      </c>
      <c r="E691" s="132">
        <v>0</v>
      </c>
    </row>
    <row r="692" spans="3:5">
      <c r="C692" s="153" t="s">
        <v>876</v>
      </c>
      <c r="D692" s="132">
        <v>7036873</v>
      </c>
      <c r="E692" s="132">
        <v>0</v>
      </c>
    </row>
    <row r="693" spans="3:5">
      <c r="C693" s="154" t="s">
        <v>877</v>
      </c>
      <c r="D693" s="132">
        <v>7036873</v>
      </c>
      <c r="E693" s="132">
        <v>0</v>
      </c>
    </row>
    <row r="694" spans="3:5">
      <c r="C694" s="153" t="s">
        <v>878</v>
      </c>
      <c r="D694" s="132">
        <v>2400521</v>
      </c>
      <c r="E694" s="132">
        <v>0</v>
      </c>
    </row>
    <row r="695" spans="3:5">
      <c r="C695" s="154" t="s">
        <v>879</v>
      </c>
      <c r="D695" s="132">
        <v>2400521</v>
      </c>
      <c r="E695" s="132">
        <v>0</v>
      </c>
    </row>
    <row r="696" spans="3:5">
      <c r="C696" s="153" t="s">
        <v>1043</v>
      </c>
      <c r="D696" s="132">
        <v>2200407</v>
      </c>
      <c r="E696" s="132">
        <v>0</v>
      </c>
    </row>
    <row r="697" spans="3:5">
      <c r="C697" s="154" t="s">
        <v>1044</v>
      </c>
      <c r="D697" s="132">
        <v>2200407</v>
      </c>
      <c r="E697" s="132">
        <v>0</v>
      </c>
    </row>
    <row r="698" spans="3:5">
      <c r="C698" s="152" t="s">
        <v>1045</v>
      </c>
      <c r="D698" s="137">
        <v>5848496</v>
      </c>
      <c r="E698" s="137">
        <v>0</v>
      </c>
    </row>
    <row r="699" spans="3:5">
      <c r="C699" s="153" t="s">
        <v>1046</v>
      </c>
      <c r="D699" s="132">
        <v>5848496</v>
      </c>
      <c r="E699" s="132">
        <v>0</v>
      </c>
    </row>
    <row r="700" spans="3:5">
      <c r="C700" s="154" t="s">
        <v>315</v>
      </c>
      <c r="D700" s="132">
        <v>57660333</v>
      </c>
      <c r="E700" s="132">
        <v>0</v>
      </c>
    </row>
    <row r="701" spans="3:5">
      <c r="C701" s="152" t="s">
        <v>533</v>
      </c>
      <c r="D701" s="137">
        <v>57660333</v>
      </c>
      <c r="E701" s="137">
        <v>0</v>
      </c>
    </row>
    <row r="702" spans="3:5">
      <c r="C702" s="153" t="s">
        <v>2426</v>
      </c>
      <c r="D702" s="132">
        <v>30000000</v>
      </c>
      <c r="E702" s="132">
        <v>0</v>
      </c>
    </row>
    <row r="703" spans="3:5">
      <c r="C703" s="154" t="s">
        <v>2425</v>
      </c>
      <c r="D703" s="132">
        <v>30000000</v>
      </c>
      <c r="E703" s="132">
        <v>0</v>
      </c>
    </row>
    <row r="704" spans="3:5">
      <c r="C704" s="153" t="s">
        <v>316</v>
      </c>
      <c r="D704" s="132">
        <v>55000000</v>
      </c>
      <c r="E704" s="132">
        <v>0</v>
      </c>
    </row>
    <row r="705" spans="3:5">
      <c r="C705" s="154" t="s">
        <v>534</v>
      </c>
      <c r="D705" s="132">
        <v>55000000</v>
      </c>
      <c r="E705" s="132">
        <v>0</v>
      </c>
    </row>
    <row r="706" spans="3:5">
      <c r="C706" s="119" t="s">
        <v>317</v>
      </c>
      <c r="D706" s="132">
        <v>2000000</v>
      </c>
      <c r="E706" s="132">
        <v>0</v>
      </c>
    </row>
    <row r="707" spans="3:5">
      <c r="C707" s="152" t="s">
        <v>535</v>
      </c>
      <c r="D707" s="137">
        <v>2000000</v>
      </c>
      <c r="E707" s="137">
        <v>0</v>
      </c>
    </row>
    <row r="708" spans="3:5">
      <c r="C708" s="153" t="s">
        <v>1094</v>
      </c>
      <c r="D708" s="132">
        <v>7331935</v>
      </c>
      <c r="E708" s="132">
        <v>0</v>
      </c>
    </row>
    <row r="709" spans="3:5">
      <c r="C709" s="154" t="s">
        <v>1095</v>
      </c>
      <c r="D709" s="132">
        <v>7331935</v>
      </c>
      <c r="E709" s="132">
        <v>0</v>
      </c>
    </row>
    <row r="710" spans="3:5">
      <c r="C710" s="153" t="s">
        <v>2824</v>
      </c>
      <c r="D710" s="132">
        <v>30000000</v>
      </c>
      <c r="E710" s="132">
        <v>0</v>
      </c>
    </row>
    <row r="711" spans="3:5">
      <c r="C711" s="154" t="s">
        <v>2823</v>
      </c>
      <c r="D711" s="132">
        <v>30000000</v>
      </c>
      <c r="E711" s="132">
        <v>0</v>
      </c>
    </row>
    <row r="712" spans="3:5">
      <c r="C712" s="153" t="s">
        <v>2015</v>
      </c>
      <c r="D712" s="132">
        <v>30581085</v>
      </c>
      <c r="E712" s="132">
        <v>0</v>
      </c>
    </row>
    <row r="713" spans="3:5">
      <c r="C713" s="154" t="s">
        <v>2016</v>
      </c>
      <c r="D713" s="132">
        <v>30581085</v>
      </c>
      <c r="E713" s="132">
        <v>0</v>
      </c>
    </row>
    <row r="714" spans="3:5">
      <c r="C714" s="153" t="s">
        <v>2017</v>
      </c>
      <c r="D714" s="132">
        <v>33147489</v>
      </c>
      <c r="E714" s="132">
        <v>0</v>
      </c>
    </row>
    <row r="715" spans="3:5">
      <c r="C715" s="154" t="s">
        <v>2018</v>
      </c>
      <c r="D715" s="132">
        <v>33147489</v>
      </c>
      <c r="E715" s="132">
        <v>0</v>
      </c>
    </row>
    <row r="716" spans="3:5">
      <c r="C716" s="153" t="s">
        <v>2019</v>
      </c>
      <c r="D716" s="132">
        <v>42313597</v>
      </c>
      <c r="E716" s="132">
        <v>0</v>
      </c>
    </row>
    <row r="717" spans="3:5">
      <c r="C717" s="154" t="s">
        <v>2020</v>
      </c>
      <c r="D717" s="132">
        <v>42313597</v>
      </c>
      <c r="E717" s="132">
        <v>0</v>
      </c>
    </row>
    <row r="718" spans="3:5">
      <c r="C718" s="153" t="s">
        <v>2757</v>
      </c>
      <c r="D718" s="132">
        <v>9114710</v>
      </c>
      <c r="E718" s="132">
        <v>0</v>
      </c>
    </row>
    <row r="719" spans="3:5">
      <c r="C719" s="154" t="s">
        <v>2104</v>
      </c>
      <c r="D719" s="132">
        <v>9114710</v>
      </c>
      <c r="E719" s="132">
        <v>0</v>
      </c>
    </row>
    <row r="720" spans="3:5">
      <c r="C720" s="153" t="s">
        <v>2105</v>
      </c>
      <c r="D720" s="132">
        <v>1388002</v>
      </c>
      <c r="E720" s="132">
        <v>0</v>
      </c>
    </row>
    <row r="721" spans="3:5">
      <c r="C721" s="154" t="s">
        <v>2106</v>
      </c>
      <c r="D721" s="132">
        <v>1388002</v>
      </c>
      <c r="E721" s="132">
        <v>0</v>
      </c>
    </row>
    <row r="722" spans="3:5">
      <c r="C722" s="153" t="s">
        <v>2510</v>
      </c>
      <c r="D722" s="132">
        <v>714679</v>
      </c>
      <c r="E722" s="132">
        <v>0</v>
      </c>
    </row>
    <row r="723" spans="3:5">
      <c r="C723" s="154" t="s">
        <v>2509</v>
      </c>
      <c r="D723" s="132">
        <v>714679</v>
      </c>
      <c r="E723" s="132">
        <v>0</v>
      </c>
    </row>
    <row r="724" spans="3:5">
      <c r="C724" s="153" t="s">
        <v>775</v>
      </c>
      <c r="D724" s="132">
        <v>83038632</v>
      </c>
      <c r="E724" s="132">
        <v>0</v>
      </c>
    </row>
    <row r="725" spans="3:5">
      <c r="C725" s="154" t="s">
        <v>776</v>
      </c>
      <c r="D725" s="132">
        <v>83038632</v>
      </c>
      <c r="E725" s="132">
        <v>0</v>
      </c>
    </row>
    <row r="726" spans="3:5">
      <c r="C726" s="153" t="s">
        <v>318</v>
      </c>
      <c r="D726" s="132">
        <v>25223428</v>
      </c>
      <c r="E726" s="132">
        <v>0</v>
      </c>
    </row>
    <row r="727" spans="3:5">
      <c r="C727" s="154" t="s">
        <v>536</v>
      </c>
      <c r="D727" s="132">
        <v>25223428</v>
      </c>
      <c r="E727" s="132">
        <v>0</v>
      </c>
    </row>
    <row r="728" spans="3:5">
      <c r="C728" s="153" t="s">
        <v>252</v>
      </c>
      <c r="D728" s="132">
        <v>20067462</v>
      </c>
      <c r="E728" s="132">
        <v>0</v>
      </c>
    </row>
    <row r="729" spans="3:5">
      <c r="C729" s="154" t="s">
        <v>2756</v>
      </c>
      <c r="D729" s="132">
        <v>67462</v>
      </c>
      <c r="E729" s="132">
        <v>0</v>
      </c>
    </row>
    <row r="730" spans="3:5">
      <c r="C730" s="153" t="s">
        <v>1815</v>
      </c>
      <c r="D730" s="132">
        <v>67462</v>
      </c>
      <c r="E730" s="132">
        <v>0</v>
      </c>
    </row>
    <row r="731" spans="3:5">
      <c r="C731" s="154" t="s">
        <v>318</v>
      </c>
      <c r="D731" s="132">
        <v>20000000</v>
      </c>
      <c r="E731" s="132">
        <v>0</v>
      </c>
    </row>
    <row r="732" spans="3:5">
      <c r="C732" s="153" t="s">
        <v>536</v>
      </c>
      <c r="D732" s="132">
        <v>20000000</v>
      </c>
      <c r="E732" s="132">
        <v>0</v>
      </c>
    </row>
    <row r="733" spans="3:5">
      <c r="C733" s="154" t="s">
        <v>257</v>
      </c>
      <c r="D733" s="132">
        <v>1835873973</v>
      </c>
      <c r="E733" s="132">
        <v>0</v>
      </c>
    </row>
    <row r="734" spans="3:5">
      <c r="C734" s="153" t="s">
        <v>250</v>
      </c>
      <c r="D734" s="132">
        <v>1691564330</v>
      </c>
      <c r="E734" s="132">
        <v>0</v>
      </c>
    </row>
    <row r="735" spans="3:5">
      <c r="C735" s="154" t="s">
        <v>2898</v>
      </c>
      <c r="D735" s="132">
        <v>53828367</v>
      </c>
      <c r="E735" s="132">
        <v>0</v>
      </c>
    </row>
    <row r="736" spans="3:5">
      <c r="C736" s="153" t="s">
        <v>2897</v>
      </c>
      <c r="D736" s="132">
        <v>53828367</v>
      </c>
      <c r="E736" s="132">
        <v>0</v>
      </c>
    </row>
    <row r="737" spans="3:5">
      <c r="C737" s="154" t="s">
        <v>1816</v>
      </c>
      <c r="D737" s="132">
        <v>73520872</v>
      </c>
      <c r="E737" s="132">
        <v>0</v>
      </c>
    </row>
    <row r="738" spans="3:5">
      <c r="C738" s="153" t="s">
        <v>1817</v>
      </c>
      <c r="D738" s="132">
        <v>73520872</v>
      </c>
      <c r="E738" s="132">
        <v>0</v>
      </c>
    </row>
    <row r="739" spans="3:5">
      <c r="C739" s="154" t="s">
        <v>2320</v>
      </c>
      <c r="D739" s="132">
        <v>5000000</v>
      </c>
      <c r="E739" s="132">
        <v>0</v>
      </c>
    </row>
    <row r="740" spans="3:5">
      <c r="C740" s="153" t="s">
        <v>2321</v>
      </c>
      <c r="D740" s="132">
        <v>5000000</v>
      </c>
      <c r="E740" s="132">
        <v>0</v>
      </c>
    </row>
    <row r="741" spans="3:5">
      <c r="C741" s="154" t="s">
        <v>2995</v>
      </c>
      <c r="D741" s="132">
        <v>11814538</v>
      </c>
      <c r="E741" s="132">
        <v>0</v>
      </c>
    </row>
    <row r="742" spans="3:5">
      <c r="C742" s="153" t="s">
        <v>2996</v>
      </c>
      <c r="D742" s="132">
        <v>11814538</v>
      </c>
      <c r="E742" s="132">
        <v>0</v>
      </c>
    </row>
    <row r="743" spans="3:5">
      <c r="C743" s="154" t="s">
        <v>2896</v>
      </c>
      <c r="D743" s="132">
        <v>16115496</v>
      </c>
      <c r="E743" s="132">
        <v>0</v>
      </c>
    </row>
    <row r="744" spans="3:5">
      <c r="C744" s="153" t="s">
        <v>2895</v>
      </c>
      <c r="D744" s="132">
        <v>16115496</v>
      </c>
      <c r="E744" s="132">
        <v>0</v>
      </c>
    </row>
    <row r="745" spans="3:5">
      <c r="C745" s="154" t="s">
        <v>2508</v>
      </c>
      <c r="D745" s="132">
        <v>260000000</v>
      </c>
      <c r="E745" s="132">
        <v>0</v>
      </c>
    </row>
    <row r="746" spans="3:5">
      <c r="C746" s="153" t="s">
        <v>2507</v>
      </c>
      <c r="D746" s="132">
        <v>260000000</v>
      </c>
      <c r="E746" s="132">
        <v>0</v>
      </c>
    </row>
    <row r="747" spans="3:5">
      <c r="C747" s="154" t="s">
        <v>2376</v>
      </c>
      <c r="D747" s="132">
        <v>2335247</v>
      </c>
      <c r="E747" s="132">
        <v>0</v>
      </c>
    </row>
    <row r="748" spans="3:5">
      <c r="C748" s="153" t="s">
        <v>2375</v>
      </c>
      <c r="D748" s="132">
        <v>2335247</v>
      </c>
      <c r="E748" s="132">
        <v>0</v>
      </c>
    </row>
    <row r="749" spans="3:5">
      <c r="C749" s="154" t="s">
        <v>2506</v>
      </c>
      <c r="D749" s="132">
        <v>119460239</v>
      </c>
      <c r="E749" s="132">
        <v>0</v>
      </c>
    </row>
    <row r="750" spans="3:5">
      <c r="C750" s="152" t="s">
        <v>2505</v>
      </c>
      <c r="D750" s="137">
        <v>119460239</v>
      </c>
      <c r="E750" s="137">
        <v>0</v>
      </c>
    </row>
    <row r="751" spans="3:5">
      <c r="C751" s="153" t="s">
        <v>880</v>
      </c>
      <c r="D751" s="132">
        <v>7306888</v>
      </c>
      <c r="E751" s="132">
        <v>0</v>
      </c>
    </row>
    <row r="752" spans="3:5">
      <c r="C752" s="154" t="s">
        <v>881</v>
      </c>
      <c r="D752" s="132">
        <v>7306888</v>
      </c>
      <c r="E752" s="132">
        <v>0</v>
      </c>
    </row>
    <row r="753" spans="3:5">
      <c r="C753" s="153" t="s">
        <v>2894</v>
      </c>
      <c r="D753" s="132">
        <v>56778348</v>
      </c>
      <c r="E753" s="132">
        <v>0</v>
      </c>
    </row>
    <row r="754" spans="3:5">
      <c r="C754" s="154" t="s">
        <v>2893</v>
      </c>
      <c r="D754" s="132">
        <v>56778348</v>
      </c>
      <c r="E754" s="132">
        <v>0</v>
      </c>
    </row>
    <row r="755" spans="3:5">
      <c r="C755" s="119" t="s">
        <v>882</v>
      </c>
      <c r="D755" s="132">
        <v>2030470</v>
      </c>
      <c r="E755" s="132">
        <v>0</v>
      </c>
    </row>
    <row r="756" spans="3:5">
      <c r="C756" s="152" t="s">
        <v>883</v>
      </c>
      <c r="D756" s="137">
        <v>2030470</v>
      </c>
      <c r="E756" s="137">
        <v>0</v>
      </c>
    </row>
    <row r="757" spans="3:5">
      <c r="C757" s="153" t="s">
        <v>2892</v>
      </c>
      <c r="D757" s="132">
        <v>7851414</v>
      </c>
      <c r="E757" s="132">
        <v>0</v>
      </c>
    </row>
    <row r="758" spans="3:5">
      <c r="C758" s="154" t="s">
        <v>2891</v>
      </c>
      <c r="D758" s="132">
        <v>7851414</v>
      </c>
      <c r="E758" s="132">
        <v>0</v>
      </c>
    </row>
    <row r="759" spans="3:5">
      <c r="C759" s="153" t="s">
        <v>884</v>
      </c>
      <c r="D759" s="132">
        <v>2030470</v>
      </c>
      <c r="E759" s="132">
        <v>0</v>
      </c>
    </row>
    <row r="760" spans="3:5">
      <c r="C760" s="154" t="s">
        <v>885</v>
      </c>
      <c r="D760" s="132">
        <v>2030470</v>
      </c>
      <c r="E760" s="132">
        <v>0</v>
      </c>
    </row>
    <row r="761" spans="3:5">
      <c r="C761" s="153" t="s">
        <v>2890</v>
      </c>
      <c r="D761" s="132">
        <v>1340925</v>
      </c>
      <c r="E761" s="132">
        <v>0</v>
      </c>
    </row>
    <row r="762" spans="3:5">
      <c r="C762" s="154" t="s">
        <v>2889</v>
      </c>
      <c r="D762" s="132">
        <v>1340925</v>
      </c>
      <c r="E762" s="132">
        <v>0</v>
      </c>
    </row>
    <row r="763" spans="3:5">
      <c r="C763" s="153" t="s">
        <v>1096</v>
      </c>
      <c r="D763" s="132">
        <v>1394931</v>
      </c>
      <c r="E763" s="132">
        <v>0</v>
      </c>
    </row>
    <row r="764" spans="3:5">
      <c r="C764" s="154" t="s">
        <v>1097</v>
      </c>
      <c r="D764" s="132">
        <v>1394931</v>
      </c>
      <c r="E764" s="132">
        <v>0</v>
      </c>
    </row>
    <row r="765" spans="3:5">
      <c r="C765" s="153" t="s">
        <v>2997</v>
      </c>
      <c r="D765" s="132">
        <v>20000000</v>
      </c>
      <c r="E765" s="132">
        <v>0</v>
      </c>
    </row>
    <row r="766" spans="3:5">
      <c r="C766" s="154" t="s">
        <v>2835</v>
      </c>
      <c r="D766" s="132">
        <v>20000000</v>
      </c>
      <c r="E766" s="132">
        <v>0</v>
      </c>
    </row>
    <row r="767" spans="3:5">
      <c r="C767" s="153" t="s">
        <v>2998</v>
      </c>
      <c r="D767" s="132">
        <v>20000000</v>
      </c>
      <c r="E767" s="132">
        <v>0</v>
      </c>
    </row>
    <row r="768" spans="3:5">
      <c r="C768" s="154" t="s">
        <v>2834</v>
      </c>
      <c r="D768" s="132">
        <v>20000000</v>
      </c>
      <c r="E768" s="132">
        <v>0</v>
      </c>
    </row>
    <row r="769" spans="3:5">
      <c r="C769" s="153" t="s">
        <v>2107</v>
      </c>
      <c r="D769" s="132">
        <v>145075093</v>
      </c>
      <c r="E769" s="132">
        <v>0</v>
      </c>
    </row>
    <row r="770" spans="3:5">
      <c r="C770" s="154" t="s">
        <v>2108</v>
      </c>
      <c r="D770" s="132">
        <v>145075093</v>
      </c>
      <c r="E770" s="132">
        <v>0</v>
      </c>
    </row>
    <row r="771" spans="3:5">
      <c r="C771" s="153" t="s">
        <v>2109</v>
      </c>
      <c r="D771" s="132">
        <v>20000000</v>
      </c>
      <c r="E771" s="132">
        <v>0</v>
      </c>
    </row>
    <row r="772" spans="3:5">
      <c r="C772" s="154" t="s">
        <v>2110</v>
      </c>
      <c r="D772" s="132">
        <v>20000000</v>
      </c>
      <c r="E772" s="132">
        <v>0</v>
      </c>
    </row>
    <row r="773" spans="3:5">
      <c r="C773" s="153" t="s">
        <v>319</v>
      </c>
      <c r="D773" s="132">
        <v>85571997</v>
      </c>
      <c r="E773" s="132">
        <v>0</v>
      </c>
    </row>
    <row r="774" spans="3:5">
      <c r="C774" s="154" t="s">
        <v>537</v>
      </c>
      <c r="D774" s="132">
        <v>85571997</v>
      </c>
      <c r="E774" s="132">
        <v>0</v>
      </c>
    </row>
    <row r="775" spans="3:5">
      <c r="C775" s="153" t="s">
        <v>728</v>
      </c>
      <c r="D775" s="132">
        <v>12438836</v>
      </c>
      <c r="E775" s="132">
        <v>0</v>
      </c>
    </row>
    <row r="776" spans="3:5">
      <c r="C776" s="154" t="s">
        <v>729</v>
      </c>
      <c r="D776" s="132">
        <v>12438836</v>
      </c>
      <c r="E776" s="132">
        <v>0</v>
      </c>
    </row>
    <row r="777" spans="3:5">
      <c r="C777" s="153" t="s">
        <v>1868</v>
      </c>
      <c r="D777" s="132">
        <v>100453305</v>
      </c>
      <c r="E777" s="132">
        <v>0</v>
      </c>
    </row>
    <row r="778" spans="3:5">
      <c r="C778" s="154" t="s">
        <v>1869</v>
      </c>
      <c r="D778" s="132">
        <v>100453305</v>
      </c>
      <c r="E778" s="132">
        <v>0</v>
      </c>
    </row>
    <row r="779" spans="3:5">
      <c r="C779" s="153" t="s">
        <v>1870</v>
      </c>
      <c r="D779" s="132">
        <v>83357913</v>
      </c>
      <c r="E779" s="132">
        <v>0</v>
      </c>
    </row>
    <row r="780" spans="3:5">
      <c r="C780" s="154" t="s">
        <v>1871</v>
      </c>
      <c r="D780" s="132">
        <v>83357913</v>
      </c>
      <c r="E780" s="132">
        <v>0</v>
      </c>
    </row>
    <row r="781" spans="3:5">
      <c r="C781" s="153" t="s">
        <v>2289</v>
      </c>
      <c r="D781" s="132">
        <v>354098605</v>
      </c>
      <c r="E781" s="132">
        <v>0</v>
      </c>
    </row>
    <row r="782" spans="3:5">
      <c r="C782" s="154" t="s">
        <v>2290</v>
      </c>
      <c r="D782" s="132">
        <v>354098605</v>
      </c>
      <c r="E782" s="132">
        <v>0</v>
      </c>
    </row>
    <row r="783" spans="3:5">
      <c r="C783" s="153" t="s">
        <v>2111</v>
      </c>
      <c r="D783" s="132">
        <v>8000000</v>
      </c>
      <c r="E783" s="132">
        <v>0</v>
      </c>
    </row>
    <row r="784" spans="3:5">
      <c r="C784" s="154" t="s">
        <v>2112</v>
      </c>
      <c r="D784" s="132">
        <v>8000000</v>
      </c>
      <c r="E784" s="132">
        <v>0</v>
      </c>
    </row>
    <row r="785" spans="3:5">
      <c r="C785" s="153" t="s">
        <v>2755</v>
      </c>
      <c r="D785" s="132">
        <v>10217612</v>
      </c>
      <c r="E785" s="132">
        <v>0</v>
      </c>
    </row>
    <row r="786" spans="3:5">
      <c r="C786" s="154" t="s">
        <v>2113</v>
      </c>
      <c r="D786" s="132">
        <v>10217612</v>
      </c>
      <c r="E786" s="132">
        <v>0</v>
      </c>
    </row>
    <row r="787" spans="3:5">
      <c r="C787" s="153" t="s">
        <v>2999</v>
      </c>
      <c r="D787" s="132">
        <v>90994893</v>
      </c>
      <c r="E787" s="132">
        <v>0</v>
      </c>
    </row>
    <row r="788" spans="3:5">
      <c r="C788" s="154" t="s">
        <v>3000</v>
      </c>
      <c r="D788" s="132">
        <v>90994893</v>
      </c>
      <c r="E788" s="132">
        <v>0</v>
      </c>
    </row>
    <row r="789" spans="3:5">
      <c r="C789" s="153" t="s">
        <v>2059</v>
      </c>
      <c r="D789" s="132">
        <v>42029812</v>
      </c>
      <c r="E789" s="132">
        <v>0</v>
      </c>
    </row>
    <row r="790" spans="3:5">
      <c r="C790" s="154" t="s">
        <v>2060</v>
      </c>
      <c r="D790" s="132">
        <v>42029812</v>
      </c>
      <c r="E790" s="132">
        <v>0</v>
      </c>
    </row>
    <row r="791" spans="3:5">
      <c r="C791" s="153" t="s">
        <v>2114</v>
      </c>
      <c r="D791" s="132">
        <v>18486497</v>
      </c>
      <c r="E791" s="132">
        <v>0</v>
      </c>
    </row>
    <row r="792" spans="3:5">
      <c r="C792" s="154" t="s">
        <v>2115</v>
      </c>
      <c r="D792" s="132">
        <v>18486497</v>
      </c>
      <c r="E792" s="132">
        <v>0</v>
      </c>
    </row>
    <row r="793" spans="3:5">
      <c r="C793" s="153" t="s">
        <v>2116</v>
      </c>
      <c r="D793" s="132">
        <v>10000000</v>
      </c>
      <c r="E793" s="132">
        <v>0</v>
      </c>
    </row>
    <row r="794" spans="3:5">
      <c r="C794" s="154" t="s">
        <v>2117</v>
      </c>
      <c r="D794" s="132">
        <v>10000000</v>
      </c>
      <c r="E794" s="132">
        <v>0</v>
      </c>
    </row>
    <row r="795" spans="3:5">
      <c r="C795" s="153" t="s">
        <v>320</v>
      </c>
      <c r="D795" s="132">
        <v>50031562</v>
      </c>
      <c r="E795" s="132">
        <v>0</v>
      </c>
    </row>
    <row r="796" spans="3:5">
      <c r="C796" s="154" t="s">
        <v>538</v>
      </c>
      <c r="D796" s="132">
        <v>50031562</v>
      </c>
      <c r="E796" s="132">
        <v>0</v>
      </c>
    </row>
    <row r="797" spans="3:5">
      <c r="C797" s="153" t="s">
        <v>252</v>
      </c>
      <c r="D797" s="132">
        <v>144309643</v>
      </c>
      <c r="E797" s="132">
        <v>0</v>
      </c>
    </row>
    <row r="798" spans="3:5">
      <c r="C798" s="154" t="s">
        <v>2754</v>
      </c>
      <c r="D798" s="132">
        <v>19999999</v>
      </c>
      <c r="E798" s="132">
        <v>0</v>
      </c>
    </row>
    <row r="799" spans="3:5">
      <c r="C799" s="153" t="s">
        <v>1824</v>
      </c>
      <c r="D799" s="132">
        <v>19999999</v>
      </c>
      <c r="E799" s="132">
        <v>0</v>
      </c>
    </row>
    <row r="800" spans="3:5">
      <c r="C800" s="154" t="s">
        <v>2753</v>
      </c>
      <c r="D800" s="132">
        <v>41000000</v>
      </c>
      <c r="E800" s="132">
        <v>0</v>
      </c>
    </row>
    <row r="801" spans="3:5">
      <c r="C801" s="153" t="s">
        <v>2322</v>
      </c>
      <c r="D801" s="132">
        <v>41000000</v>
      </c>
      <c r="E801" s="132">
        <v>0</v>
      </c>
    </row>
    <row r="802" spans="3:5">
      <c r="C802" s="154" t="s">
        <v>2114</v>
      </c>
      <c r="D802" s="132">
        <v>83309644</v>
      </c>
      <c r="E802" s="132">
        <v>0</v>
      </c>
    </row>
    <row r="803" spans="3:5">
      <c r="C803" s="153" t="s">
        <v>2115</v>
      </c>
      <c r="D803" s="132">
        <v>83309644</v>
      </c>
      <c r="E803" s="132">
        <v>0</v>
      </c>
    </row>
    <row r="804" spans="3:5">
      <c r="C804" s="154" t="s">
        <v>321</v>
      </c>
      <c r="D804" s="132">
        <v>491426007</v>
      </c>
      <c r="E804" s="132">
        <v>0</v>
      </c>
    </row>
    <row r="805" spans="3:5">
      <c r="C805" s="153" t="s">
        <v>250</v>
      </c>
      <c r="D805" s="132">
        <v>471426007</v>
      </c>
      <c r="E805" s="132">
        <v>0</v>
      </c>
    </row>
    <row r="806" spans="3:5">
      <c r="C806" s="154" t="s">
        <v>2752</v>
      </c>
      <c r="D806" s="132">
        <v>4603072</v>
      </c>
      <c r="E806" s="132">
        <v>0</v>
      </c>
    </row>
    <row r="807" spans="3:5">
      <c r="C807" s="153" t="s">
        <v>886</v>
      </c>
      <c r="D807" s="132">
        <v>4603072</v>
      </c>
      <c r="E807" s="132">
        <v>0</v>
      </c>
    </row>
    <row r="808" spans="3:5">
      <c r="C808" s="154" t="s">
        <v>322</v>
      </c>
      <c r="D808" s="132">
        <v>48240000</v>
      </c>
      <c r="E808" s="132">
        <v>0</v>
      </c>
    </row>
    <row r="809" spans="3:5">
      <c r="C809" s="153" t="s">
        <v>539</v>
      </c>
      <c r="D809" s="132">
        <v>48240000</v>
      </c>
      <c r="E809" s="132">
        <v>0</v>
      </c>
    </row>
    <row r="810" spans="3:5">
      <c r="C810" s="154" t="s">
        <v>887</v>
      </c>
      <c r="D810" s="132">
        <v>789735</v>
      </c>
      <c r="E810" s="132">
        <v>0</v>
      </c>
    </row>
    <row r="811" spans="3:5">
      <c r="C811" s="153" t="s">
        <v>888</v>
      </c>
      <c r="D811" s="132">
        <v>789735</v>
      </c>
      <c r="E811" s="132">
        <v>0</v>
      </c>
    </row>
    <row r="812" spans="3:5">
      <c r="C812" s="154" t="s">
        <v>889</v>
      </c>
      <c r="D812" s="132">
        <v>4810533</v>
      </c>
      <c r="E812" s="132">
        <v>0</v>
      </c>
    </row>
    <row r="813" spans="3:5">
      <c r="C813" s="153" t="s">
        <v>890</v>
      </c>
      <c r="D813" s="132">
        <v>4810533</v>
      </c>
      <c r="E813" s="132">
        <v>0</v>
      </c>
    </row>
    <row r="814" spans="3:5">
      <c r="C814" s="154" t="s">
        <v>323</v>
      </c>
      <c r="D814" s="132">
        <v>62021281</v>
      </c>
      <c r="E814" s="132">
        <v>0</v>
      </c>
    </row>
    <row r="815" spans="3:5">
      <c r="C815" s="153" t="s">
        <v>540</v>
      </c>
      <c r="D815" s="132">
        <v>62021281</v>
      </c>
      <c r="E815" s="132">
        <v>0</v>
      </c>
    </row>
    <row r="816" spans="3:5">
      <c r="C816" s="154" t="s">
        <v>730</v>
      </c>
      <c r="D816" s="132">
        <v>20787154</v>
      </c>
      <c r="E816" s="132">
        <v>0</v>
      </c>
    </row>
    <row r="817" spans="3:5">
      <c r="C817" s="153" t="s">
        <v>731</v>
      </c>
      <c r="D817" s="132">
        <v>20787154</v>
      </c>
      <c r="E817" s="132">
        <v>0</v>
      </c>
    </row>
    <row r="818" spans="3:5">
      <c r="C818" s="154" t="s">
        <v>1098</v>
      </c>
      <c r="D818" s="132">
        <v>2523769</v>
      </c>
      <c r="E818" s="132">
        <v>0</v>
      </c>
    </row>
    <row r="819" spans="3:5">
      <c r="C819" s="152" t="s">
        <v>1099</v>
      </c>
      <c r="D819" s="137">
        <v>2523769</v>
      </c>
      <c r="E819" s="137">
        <v>0</v>
      </c>
    </row>
    <row r="820" spans="3:5">
      <c r="C820" s="153" t="s">
        <v>2751</v>
      </c>
      <c r="D820" s="132">
        <v>10947984</v>
      </c>
      <c r="E820" s="132">
        <v>0</v>
      </c>
    </row>
    <row r="821" spans="3:5">
      <c r="C821" s="154" t="s">
        <v>2504</v>
      </c>
      <c r="D821" s="132">
        <v>10947984</v>
      </c>
      <c r="E821" s="132">
        <v>0</v>
      </c>
    </row>
    <row r="822" spans="3:5">
      <c r="C822" s="153" t="s">
        <v>2750</v>
      </c>
      <c r="D822" s="132">
        <v>97282052</v>
      </c>
      <c r="E822" s="132">
        <v>0</v>
      </c>
    </row>
    <row r="823" spans="3:5">
      <c r="C823" s="154" t="s">
        <v>1872</v>
      </c>
      <c r="D823" s="132">
        <v>97282052</v>
      </c>
      <c r="E823" s="132">
        <v>0</v>
      </c>
    </row>
    <row r="824" spans="3:5">
      <c r="C824" s="153" t="s">
        <v>1100</v>
      </c>
      <c r="D824" s="132">
        <v>6944551</v>
      </c>
      <c r="E824" s="132">
        <v>0</v>
      </c>
    </row>
    <row r="825" spans="3:5">
      <c r="C825" s="154" t="s">
        <v>1101</v>
      </c>
      <c r="D825" s="132">
        <v>6944551</v>
      </c>
      <c r="E825" s="132">
        <v>0</v>
      </c>
    </row>
    <row r="826" spans="3:5">
      <c r="C826" s="119" t="s">
        <v>2749</v>
      </c>
      <c r="D826" s="132">
        <v>45173787</v>
      </c>
      <c r="E826" s="132">
        <v>0</v>
      </c>
    </row>
    <row r="827" spans="3:5">
      <c r="C827" s="152" t="s">
        <v>1873</v>
      </c>
      <c r="D827" s="137">
        <v>45173787</v>
      </c>
      <c r="E827" s="137">
        <v>0</v>
      </c>
    </row>
    <row r="828" spans="3:5">
      <c r="C828" s="153" t="s">
        <v>2748</v>
      </c>
      <c r="D828" s="132">
        <v>6944551</v>
      </c>
      <c r="E828" s="132">
        <v>0</v>
      </c>
    </row>
    <row r="829" spans="3:5">
      <c r="C829" s="154" t="s">
        <v>1102</v>
      </c>
      <c r="D829" s="132">
        <v>6944551</v>
      </c>
      <c r="E829" s="132">
        <v>0</v>
      </c>
    </row>
    <row r="830" spans="3:5">
      <c r="C830" s="153" t="s">
        <v>2747</v>
      </c>
      <c r="D830" s="132">
        <v>955159</v>
      </c>
      <c r="E830" s="132">
        <v>0</v>
      </c>
    </row>
    <row r="831" spans="3:5">
      <c r="C831" s="154" t="s">
        <v>2503</v>
      </c>
      <c r="D831" s="132">
        <v>955159</v>
      </c>
      <c r="E831" s="132">
        <v>0</v>
      </c>
    </row>
    <row r="832" spans="3:5">
      <c r="C832" s="153" t="s">
        <v>324</v>
      </c>
      <c r="D832" s="132">
        <v>10000000</v>
      </c>
      <c r="E832" s="132">
        <v>0</v>
      </c>
    </row>
    <row r="833" spans="3:5">
      <c r="C833" s="154" t="s">
        <v>541</v>
      </c>
      <c r="D833" s="132">
        <v>10000000</v>
      </c>
      <c r="E833" s="132">
        <v>0</v>
      </c>
    </row>
    <row r="834" spans="3:5">
      <c r="C834" s="153" t="s">
        <v>325</v>
      </c>
      <c r="D834" s="132">
        <v>32379976</v>
      </c>
      <c r="E834" s="132">
        <v>0</v>
      </c>
    </row>
    <row r="835" spans="3:5">
      <c r="C835" s="154" t="s">
        <v>542</v>
      </c>
      <c r="D835" s="132">
        <v>32379976</v>
      </c>
      <c r="E835" s="132">
        <v>0</v>
      </c>
    </row>
    <row r="836" spans="3:5">
      <c r="C836" s="153" t="s">
        <v>2746</v>
      </c>
      <c r="D836" s="132">
        <v>8081935</v>
      </c>
      <c r="E836" s="132">
        <v>0</v>
      </c>
    </row>
    <row r="837" spans="3:5">
      <c r="C837" s="154" t="s">
        <v>2323</v>
      </c>
      <c r="D837" s="132">
        <v>8081935</v>
      </c>
      <c r="E837" s="132">
        <v>0</v>
      </c>
    </row>
    <row r="838" spans="3:5">
      <c r="C838" s="153" t="s">
        <v>1967</v>
      </c>
      <c r="D838" s="132">
        <v>43776923</v>
      </c>
      <c r="E838" s="132">
        <v>0</v>
      </c>
    </row>
    <row r="839" spans="3:5">
      <c r="C839" s="154" t="s">
        <v>777</v>
      </c>
      <c r="D839" s="132">
        <v>43776923</v>
      </c>
      <c r="E839" s="132">
        <v>0</v>
      </c>
    </row>
    <row r="840" spans="3:5">
      <c r="C840" s="153" t="s">
        <v>1874</v>
      </c>
      <c r="D840" s="132">
        <v>30998493</v>
      </c>
      <c r="E840" s="132">
        <v>0</v>
      </c>
    </row>
    <row r="841" spans="3:5">
      <c r="C841" s="154" t="s">
        <v>1875</v>
      </c>
      <c r="D841" s="132">
        <v>30998493</v>
      </c>
      <c r="E841" s="132">
        <v>0</v>
      </c>
    </row>
    <row r="842" spans="3:5">
      <c r="C842" s="153" t="s">
        <v>3001</v>
      </c>
      <c r="D842" s="132">
        <v>34165052</v>
      </c>
      <c r="E842" s="132">
        <v>0</v>
      </c>
    </row>
    <row r="843" spans="3:5">
      <c r="C843" s="154" t="s">
        <v>2291</v>
      </c>
      <c r="D843" s="132">
        <v>34165052</v>
      </c>
      <c r="E843" s="132">
        <v>0</v>
      </c>
    </row>
    <row r="844" spans="3:5">
      <c r="C844" s="153" t="s">
        <v>252</v>
      </c>
      <c r="D844" s="132">
        <v>20000000</v>
      </c>
      <c r="E844" s="132">
        <v>0</v>
      </c>
    </row>
    <row r="845" spans="3:5">
      <c r="C845" s="154" t="s">
        <v>2061</v>
      </c>
      <c r="D845" s="132">
        <v>20000000</v>
      </c>
      <c r="E845" s="132">
        <v>0</v>
      </c>
    </row>
    <row r="846" spans="3:5">
      <c r="C846" s="153" t="s">
        <v>2062</v>
      </c>
      <c r="D846" s="132">
        <v>20000000</v>
      </c>
      <c r="E846" s="132">
        <v>0</v>
      </c>
    </row>
    <row r="847" spans="3:5">
      <c r="C847" s="154" t="s">
        <v>258</v>
      </c>
      <c r="D847" s="132">
        <v>464694984</v>
      </c>
      <c r="E847" s="132">
        <v>0</v>
      </c>
    </row>
    <row r="848" spans="3:5">
      <c r="C848" s="153" t="s">
        <v>250</v>
      </c>
      <c r="D848" s="132">
        <v>464694984</v>
      </c>
      <c r="E848" s="132">
        <v>0</v>
      </c>
    </row>
    <row r="849" spans="3:5">
      <c r="C849" s="154" t="s">
        <v>1968</v>
      </c>
      <c r="D849" s="132">
        <v>2799546</v>
      </c>
      <c r="E849" s="132">
        <v>0</v>
      </c>
    </row>
    <row r="850" spans="3:5">
      <c r="C850" s="153" t="s">
        <v>891</v>
      </c>
      <c r="D850" s="132">
        <v>2799546</v>
      </c>
      <c r="E850" s="132">
        <v>0</v>
      </c>
    </row>
    <row r="851" spans="3:5">
      <c r="C851" s="154" t="s">
        <v>892</v>
      </c>
      <c r="D851" s="132">
        <v>1256445</v>
      </c>
      <c r="E851" s="132">
        <v>0</v>
      </c>
    </row>
    <row r="852" spans="3:5">
      <c r="C852" s="153" t="s">
        <v>893</v>
      </c>
      <c r="D852" s="132">
        <v>1256445</v>
      </c>
      <c r="E852" s="132">
        <v>0</v>
      </c>
    </row>
    <row r="853" spans="3:5">
      <c r="C853" s="154" t="s">
        <v>2745</v>
      </c>
      <c r="D853" s="132">
        <v>2799546</v>
      </c>
      <c r="E853" s="132">
        <v>0</v>
      </c>
    </row>
    <row r="854" spans="3:5">
      <c r="C854" s="153" t="s">
        <v>894</v>
      </c>
      <c r="D854" s="132">
        <v>2799546</v>
      </c>
      <c r="E854" s="132">
        <v>0</v>
      </c>
    </row>
    <row r="855" spans="3:5">
      <c r="C855" s="154" t="s">
        <v>326</v>
      </c>
      <c r="D855" s="132">
        <v>15000000</v>
      </c>
      <c r="E855" s="132">
        <v>0</v>
      </c>
    </row>
    <row r="856" spans="3:5">
      <c r="C856" s="153" t="s">
        <v>543</v>
      </c>
      <c r="D856" s="132">
        <v>15000000</v>
      </c>
      <c r="E856" s="132">
        <v>0</v>
      </c>
    </row>
    <row r="857" spans="3:5">
      <c r="C857" s="154" t="s">
        <v>895</v>
      </c>
      <c r="D857" s="132">
        <v>10611201</v>
      </c>
      <c r="E857" s="132">
        <v>0</v>
      </c>
    </row>
    <row r="858" spans="3:5">
      <c r="C858" s="153" t="s">
        <v>896</v>
      </c>
      <c r="D858" s="132">
        <v>10611201</v>
      </c>
      <c r="E858" s="132">
        <v>0</v>
      </c>
    </row>
    <row r="859" spans="3:5">
      <c r="C859" s="154" t="s">
        <v>1876</v>
      </c>
      <c r="D859" s="132">
        <v>29646707</v>
      </c>
      <c r="E859" s="132">
        <v>0</v>
      </c>
    </row>
    <row r="860" spans="3:5">
      <c r="C860" s="153" t="s">
        <v>1877</v>
      </c>
      <c r="D860" s="132">
        <v>29646707</v>
      </c>
      <c r="E860" s="132">
        <v>0</v>
      </c>
    </row>
    <row r="861" spans="3:5">
      <c r="C861" s="154" t="s">
        <v>2502</v>
      </c>
      <c r="D861" s="132">
        <v>425768</v>
      </c>
      <c r="E861" s="132">
        <v>0</v>
      </c>
    </row>
    <row r="862" spans="3:5">
      <c r="C862" s="153" t="s">
        <v>2501</v>
      </c>
      <c r="D862" s="132">
        <v>425768</v>
      </c>
      <c r="E862" s="132">
        <v>0</v>
      </c>
    </row>
    <row r="863" spans="3:5">
      <c r="C863" s="154" t="s">
        <v>327</v>
      </c>
      <c r="D863" s="132">
        <v>37397609</v>
      </c>
      <c r="E863" s="132">
        <v>0</v>
      </c>
    </row>
    <row r="864" spans="3:5">
      <c r="C864" s="153" t="s">
        <v>544</v>
      </c>
      <c r="D864" s="132">
        <v>37397609</v>
      </c>
      <c r="E864" s="132">
        <v>0</v>
      </c>
    </row>
    <row r="865" spans="3:5">
      <c r="C865" s="154" t="s">
        <v>1602</v>
      </c>
      <c r="D865" s="132">
        <v>4920242</v>
      </c>
      <c r="E865" s="132">
        <v>0</v>
      </c>
    </row>
    <row r="866" spans="3:5">
      <c r="C866" s="152" t="s">
        <v>1603</v>
      </c>
      <c r="D866" s="137">
        <v>4920242</v>
      </c>
      <c r="E866" s="137">
        <v>0</v>
      </c>
    </row>
    <row r="867" spans="3:5">
      <c r="C867" s="153" t="s">
        <v>1604</v>
      </c>
      <c r="D867" s="132">
        <v>18284533</v>
      </c>
      <c r="E867" s="132">
        <v>0</v>
      </c>
    </row>
    <row r="868" spans="3:5">
      <c r="C868" s="154" t="s">
        <v>1605</v>
      </c>
      <c r="D868" s="132">
        <v>18284533</v>
      </c>
      <c r="E868" s="132">
        <v>0</v>
      </c>
    </row>
    <row r="869" spans="3:5">
      <c r="C869" s="119" t="s">
        <v>1606</v>
      </c>
      <c r="D869" s="132">
        <v>6106338</v>
      </c>
      <c r="E869" s="132">
        <v>0</v>
      </c>
    </row>
    <row r="870" spans="3:5">
      <c r="C870" s="152" t="s">
        <v>1607</v>
      </c>
      <c r="D870" s="137">
        <v>6106338</v>
      </c>
      <c r="E870" s="137">
        <v>0</v>
      </c>
    </row>
    <row r="871" spans="3:5">
      <c r="C871" s="153" t="s">
        <v>1608</v>
      </c>
      <c r="D871" s="132">
        <v>7364658</v>
      </c>
      <c r="E871" s="132">
        <v>0</v>
      </c>
    </row>
    <row r="872" spans="3:5">
      <c r="C872" s="154" t="s">
        <v>1609</v>
      </c>
      <c r="D872" s="132">
        <v>7364658</v>
      </c>
      <c r="E872" s="132">
        <v>0</v>
      </c>
    </row>
    <row r="873" spans="3:5">
      <c r="C873" s="153" t="s">
        <v>1610</v>
      </c>
      <c r="D873" s="132">
        <v>5129592</v>
      </c>
      <c r="E873" s="132">
        <v>0</v>
      </c>
    </row>
    <row r="874" spans="3:5">
      <c r="C874" s="154" t="s">
        <v>1611</v>
      </c>
      <c r="D874" s="132">
        <v>5129592</v>
      </c>
      <c r="E874" s="132">
        <v>0</v>
      </c>
    </row>
    <row r="875" spans="3:5">
      <c r="C875" s="153" t="s">
        <v>1612</v>
      </c>
      <c r="D875" s="132">
        <v>13752724</v>
      </c>
      <c r="E875" s="132">
        <v>0</v>
      </c>
    </row>
    <row r="876" spans="3:5">
      <c r="C876" s="154" t="s">
        <v>1613</v>
      </c>
      <c r="D876" s="132">
        <v>13752724</v>
      </c>
      <c r="E876" s="132">
        <v>0</v>
      </c>
    </row>
    <row r="877" spans="3:5">
      <c r="C877" s="153" t="s">
        <v>1614</v>
      </c>
      <c r="D877" s="132">
        <v>7379600</v>
      </c>
      <c r="E877" s="132">
        <v>0</v>
      </c>
    </row>
    <row r="878" spans="3:5">
      <c r="C878" s="154" t="s">
        <v>1615</v>
      </c>
      <c r="D878" s="132">
        <v>7379600</v>
      </c>
      <c r="E878" s="132">
        <v>0</v>
      </c>
    </row>
    <row r="879" spans="3:5">
      <c r="C879" s="153" t="s">
        <v>1616</v>
      </c>
      <c r="D879" s="132">
        <v>23744168</v>
      </c>
      <c r="E879" s="132">
        <v>0</v>
      </c>
    </row>
    <row r="880" spans="3:5">
      <c r="C880" s="154" t="s">
        <v>1617</v>
      </c>
      <c r="D880" s="132">
        <v>23744168</v>
      </c>
      <c r="E880" s="132">
        <v>0</v>
      </c>
    </row>
    <row r="881" spans="3:5">
      <c r="C881" s="153" t="s">
        <v>2744</v>
      </c>
      <c r="D881" s="132">
        <v>13421241</v>
      </c>
      <c r="E881" s="132">
        <v>0</v>
      </c>
    </row>
    <row r="882" spans="3:5">
      <c r="C882" s="154" t="s">
        <v>2118</v>
      </c>
      <c r="D882" s="132">
        <v>13421241</v>
      </c>
      <c r="E882" s="132">
        <v>0</v>
      </c>
    </row>
    <row r="883" spans="3:5">
      <c r="C883" s="153" t="s">
        <v>2743</v>
      </c>
      <c r="D883" s="132">
        <v>5137508</v>
      </c>
      <c r="E883" s="132">
        <v>0</v>
      </c>
    </row>
    <row r="884" spans="3:5">
      <c r="C884" s="154" t="s">
        <v>1618</v>
      </c>
      <c r="D884" s="132">
        <v>5137508</v>
      </c>
      <c r="E884" s="132">
        <v>0</v>
      </c>
    </row>
    <row r="885" spans="3:5">
      <c r="C885" s="153" t="s">
        <v>1619</v>
      </c>
      <c r="D885" s="132">
        <v>15774478</v>
      </c>
      <c r="E885" s="132">
        <v>0</v>
      </c>
    </row>
    <row r="886" spans="3:5">
      <c r="C886" s="154" t="s">
        <v>1620</v>
      </c>
      <c r="D886" s="132">
        <v>15774478</v>
      </c>
      <c r="E886" s="132">
        <v>0</v>
      </c>
    </row>
    <row r="887" spans="3:5">
      <c r="C887" s="153" t="s">
        <v>3002</v>
      </c>
      <c r="D887" s="132">
        <v>65464844</v>
      </c>
      <c r="E887" s="132">
        <v>0</v>
      </c>
    </row>
    <row r="888" spans="3:5">
      <c r="C888" s="154" t="s">
        <v>3003</v>
      </c>
      <c r="D888" s="132">
        <v>65464844</v>
      </c>
      <c r="E888" s="132">
        <v>0</v>
      </c>
    </row>
    <row r="889" spans="3:5">
      <c r="C889" s="153" t="s">
        <v>2324</v>
      </c>
      <c r="D889" s="132">
        <v>5000000</v>
      </c>
      <c r="E889" s="132">
        <v>0</v>
      </c>
    </row>
    <row r="890" spans="3:5">
      <c r="C890" s="154" t="s">
        <v>2325</v>
      </c>
      <c r="D890" s="132">
        <v>5000000</v>
      </c>
      <c r="E890" s="132">
        <v>0</v>
      </c>
    </row>
    <row r="891" spans="3:5">
      <c r="C891" s="153" t="s">
        <v>1878</v>
      </c>
      <c r="D891" s="132">
        <v>32081839</v>
      </c>
      <c r="E891" s="132">
        <v>0</v>
      </c>
    </row>
    <row r="892" spans="3:5">
      <c r="C892" s="154" t="s">
        <v>1879</v>
      </c>
      <c r="D892" s="132">
        <v>32081839</v>
      </c>
      <c r="E892" s="132">
        <v>0</v>
      </c>
    </row>
    <row r="893" spans="3:5">
      <c r="C893" s="153" t="s">
        <v>778</v>
      </c>
      <c r="D893" s="132">
        <v>102065877</v>
      </c>
      <c r="E893" s="132">
        <v>0</v>
      </c>
    </row>
    <row r="894" spans="3:5">
      <c r="C894" s="154" t="s">
        <v>779</v>
      </c>
      <c r="D894" s="132">
        <v>62935357</v>
      </c>
      <c r="E894" s="132">
        <v>0</v>
      </c>
    </row>
    <row r="895" spans="3:5">
      <c r="C895" s="153" t="s">
        <v>1880</v>
      </c>
      <c r="D895" s="132">
        <v>39130520</v>
      </c>
      <c r="E895" s="132">
        <v>0</v>
      </c>
    </row>
    <row r="896" spans="3:5">
      <c r="C896" s="154" t="s">
        <v>1881</v>
      </c>
      <c r="D896" s="132">
        <v>39130520</v>
      </c>
      <c r="E896" s="132">
        <v>0</v>
      </c>
    </row>
    <row r="897" spans="3:5">
      <c r="C897" s="153" t="s">
        <v>1882</v>
      </c>
      <c r="D897" s="132">
        <v>39130520</v>
      </c>
      <c r="E897" s="132">
        <v>0</v>
      </c>
    </row>
    <row r="898" spans="3:5">
      <c r="C898" s="154" t="s">
        <v>259</v>
      </c>
      <c r="D898" s="132">
        <v>1838115789</v>
      </c>
      <c r="E898" s="132">
        <v>0</v>
      </c>
    </row>
    <row r="899" spans="3:5">
      <c r="C899" s="153" t="s">
        <v>250</v>
      </c>
      <c r="D899" s="132">
        <v>1587700010</v>
      </c>
      <c r="E899" s="132">
        <v>0</v>
      </c>
    </row>
    <row r="900" spans="3:5">
      <c r="C900" s="154" t="s">
        <v>897</v>
      </c>
      <c r="D900" s="132">
        <v>2030470</v>
      </c>
      <c r="E900" s="132">
        <v>0</v>
      </c>
    </row>
    <row r="901" spans="3:5">
      <c r="C901" s="153" t="s">
        <v>898</v>
      </c>
      <c r="D901" s="132">
        <v>2030470</v>
      </c>
      <c r="E901" s="132">
        <v>0</v>
      </c>
    </row>
    <row r="902" spans="3:5">
      <c r="C902" s="154" t="s">
        <v>2742</v>
      </c>
      <c r="D902" s="132">
        <v>4127067</v>
      </c>
      <c r="E902" s="132">
        <v>0</v>
      </c>
    </row>
    <row r="903" spans="3:5">
      <c r="C903" s="153" t="s">
        <v>899</v>
      </c>
      <c r="D903" s="132">
        <v>4127067</v>
      </c>
      <c r="E903" s="132">
        <v>0</v>
      </c>
    </row>
    <row r="904" spans="3:5">
      <c r="C904" s="154" t="s">
        <v>900</v>
      </c>
      <c r="D904" s="132">
        <v>1253439</v>
      </c>
      <c r="E904" s="132">
        <v>0</v>
      </c>
    </row>
    <row r="905" spans="3:5">
      <c r="C905" s="153" t="s">
        <v>901</v>
      </c>
      <c r="D905" s="132">
        <v>1253439</v>
      </c>
      <c r="E905" s="132">
        <v>0</v>
      </c>
    </row>
    <row r="906" spans="3:5">
      <c r="C906" s="154" t="s">
        <v>3004</v>
      </c>
      <c r="D906" s="132">
        <v>44422301</v>
      </c>
      <c r="E906" s="132">
        <v>0</v>
      </c>
    </row>
    <row r="907" spans="3:5">
      <c r="C907" s="153" t="s">
        <v>3005</v>
      </c>
      <c r="D907" s="132">
        <v>44422301</v>
      </c>
      <c r="E907" s="132">
        <v>0</v>
      </c>
    </row>
    <row r="908" spans="3:5">
      <c r="C908" s="154" t="s">
        <v>902</v>
      </c>
      <c r="D908" s="132">
        <v>2030470</v>
      </c>
      <c r="E908" s="132">
        <v>0</v>
      </c>
    </row>
    <row r="909" spans="3:5">
      <c r="C909" s="153" t="s">
        <v>903</v>
      </c>
      <c r="D909" s="132">
        <v>2030470</v>
      </c>
      <c r="E909" s="132">
        <v>0</v>
      </c>
    </row>
    <row r="910" spans="3:5">
      <c r="C910" s="154" t="s">
        <v>2741</v>
      </c>
      <c r="D910" s="132">
        <v>73589468</v>
      </c>
      <c r="E910" s="132">
        <v>0</v>
      </c>
    </row>
    <row r="911" spans="3:5">
      <c r="C911" s="153" t="s">
        <v>2374</v>
      </c>
      <c r="D911" s="132">
        <v>73589468</v>
      </c>
      <c r="E911" s="132">
        <v>0</v>
      </c>
    </row>
    <row r="912" spans="3:5">
      <c r="C912" s="154" t="s">
        <v>904</v>
      </c>
      <c r="D912" s="132">
        <v>791841</v>
      </c>
      <c r="E912" s="132">
        <v>0</v>
      </c>
    </row>
    <row r="913" spans="3:5">
      <c r="C913" s="153" t="s">
        <v>905</v>
      </c>
      <c r="D913" s="132">
        <v>791841</v>
      </c>
      <c r="E913" s="132">
        <v>0</v>
      </c>
    </row>
    <row r="914" spans="3:5">
      <c r="C914" s="154" t="s">
        <v>906</v>
      </c>
      <c r="D914" s="132">
        <v>481336</v>
      </c>
      <c r="E914" s="132">
        <v>0</v>
      </c>
    </row>
    <row r="915" spans="3:5">
      <c r="C915" s="153" t="s">
        <v>907</v>
      </c>
      <c r="D915" s="132">
        <v>481336</v>
      </c>
      <c r="E915" s="132">
        <v>0</v>
      </c>
    </row>
    <row r="916" spans="3:5">
      <c r="C916" s="154" t="s">
        <v>328</v>
      </c>
      <c r="D916" s="132">
        <v>10909446</v>
      </c>
      <c r="E916" s="132">
        <v>0</v>
      </c>
    </row>
    <row r="917" spans="3:5">
      <c r="C917" s="153" t="s">
        <v>545</v>
      </c>
      <c r="D917" s="132">
        <v>10909446</v>
      </c>
      <c r="E917" s="132">
        <v>0</v>
      </c>
    </row>
    <row r="918" spans="3:5">
      <c r="C918" s="154" t="s">
        <v>2734</v>
      </c>
      <c r="D918" s="132">
        <v>20000000</v>
      </c>
      <c r="E918" s="132">
        <v>0</v>
      </c>
    </row>
    <row r="919" spans="3:5">
      <c r="C919" s="153" t="s">
        <v>2119</v>
      </c>
      <c r="D919" s="132">
        <v>20000000</v>
      </c>
      <c r="E919" s="132">
        <v>0</v>
      </c>
    </row>
    <row r="920" spans="3:5">
      <c r="C920" s="154" t="s">
        <v>2740</v>
      </c>
      <c r="D920" s="132">
        <v>2088607</v>
      </c>
      <c r="E920" s="132">
        <v>0</v>
      </c>
    </row>
    <row r="921" spans="3:5">
      <c r="C921" s="119" t="s">
        <v>908</v>
      </c>
      <c r="D921" s="132">
        <v>2088607</v>
      </c>
      <c r="E921" s="132">
        <v>0</v>
      </c>
    </row>
    <row r="922" spans="3:5">
      <c r="C922" s="152" t="s">
        <v>329</v>
      </c>
      <c r="D922" s="137">
        <v>93000000</v>
      </c>
      <c r="E922" s="137">
        <v>0</v>
      </c>
    </row>
    <row r="923" spans="3:5">
      <c r="C923" s="153" t="s">
        <v>546</v>
      </c>
      <c r="D923" s="132">
        <v>93000000</v>
      </c>
      <c r="E923" s="132">
        <v>0</v>
      </c>
    </row>
    <row r="924" spans="3:5">
      <c r="C924" s="154" t="s">
        <v>2739</v>
      </c>
      <c r="D924" s="132">
        <v>3614249</v>
      </c>
      <c r="E924" s="132">
        <v>0</v>
      </c>
    </row>
    <row r="925" spans="3:5">
      <c r="C925" s="153" t="s">
        <v>2454</v>
      </c>
      <c r="D925" s="132">
        <v>3614249</v>
      </c>
      <c r="E925" s="132">
        <v>0</v>
      </c>
    </row>
    <row r="926" spans="3:5">
      <c r="C926" s="154" t="s">
        <v>2738</v>
      </c>
      <c r="D926" s="132">
        <v>20000000</v>
      </c>
      <c r="E926" s="132">
        <v>0</v>
      </c>
    </row>
    <row r="927" spans="3:5">
      <c r="C927" s="153" t="s">
        <v>2120</v>
      </c>
      <c r="D927" s="132">
        <v>20000000</v>
      </c>
      <c r="E927" s="132">
        <v>0</v>
      </c>
    </row>
    <row r="928" spans="3:5">
      <c r="C928" s="154" t="s">
        <v>909</v>
      </c>
      <c r="D928" s="132">
        <v>791841</v>
      </c>
      <c r="E928" s="132">
        <v>0</v>
      </c>
    </row>
    <row r="929" spans="3:5">
      <c r="C929" s="153" t="s">
        <v>910</v>
      </c>
      <c r="D929" s="132">
        <v>791841</v>
      </c>
      <c r="E929" s="132">
        <v>0</v>
      </c>
    </row>
    <row r="930" spans="3:5">
      <c r="C930" s="154" t="s">
        <v>2730</v>
      </c>
      <c r="D930" s="132">
        <v>20000000</v>
      </c>
      <c r="E930" s="132">
        <v>0</v>
      </c>
    </row>
    <row r="931" spans="3:5">
      <c r="C931" s="153" t="s">
        <v>2063</v>
      </c>
      <c r="D931" s="132">
        <v>20000000</v>
      </c>
      <c r="E931" s="132">
        <v>0</v>
      </c>
    </row>
    <row r="932" spans="3:5">
      <c r="C932" s="154" t="s">
        <v>911</v>
      </c>
      <c r="D932" s="132">
        <v>2753439</v>
      </c>
      <c r="E932" s="132">
        <v>0</v>
      </c>
    </row>
    <row r="933" spans="3:5">
      <c r="C933" s="153" t="s">
        <v>912</v>
      </c>
      <c r="D933" s="132">
        <v>2753439</v>
      </c>
      <c r="E933" s="132">
        <v>0</v>
      </c>
    </row>
    <row r="934" spans="3:5">
      <c r="C934" s="154" t="s">
        <v>2737</v>
      </c>
      <c r="D934" s="132">
        <v>20000000</v>
      </c>
      <c r="E934" s="132">
        <v>0</v>
      </c>
    </row>
    <row r="935" spans="3:5">
      <c r="C935" s="153" t="s">
        <v>2121</v>
      </c>
      <c r="D935" s="132">
        <v>20000000</v>
      </c>
      <c r="E935" s="132">
        <v>0</v>
      </c>
    </row>
    <row r="936" spans="3:5">
      <c r="C936" s="154" t="s">
        <v>2888</v>
      </c>
      <c r="D936" s="132">
        <v>141167282</v>
      </c>
      <c r="E936" s="132">
        <v>0</v>
      </c>
    </row>
    <row r="937" spans="3:5">
      <c r="C937" s="153" t="s">
        <v>2887</v>
      </c>
      <c r="D937" s="132">
        <v>141167282</v>
      </c>
      <c r="E937" s="132">
        <v>0</v>
      </c>
    </row>
    <row r="938" spans="3:5">
      <c r="C938" s="154" t="s">
        <v>330</v>
      </c>
      <c r="D938" s="132">
        <v>29000000</v>
      </c>
      <c r="E938" s="132">
        <v>0</v>
      </c>
    </row>
    <row r="939" spans="3:5">
      <c r="C939" s="153" t="s">
        <v>547</v>
      </c>
      <c r="D939" s="132">
        <v>29000000</v>
      </c>
      <c r="E939" s="132">
        <v>0</v>
      </c>
    </row>
    <row r="940" spans="3:5">
      <c r="C940" s="154" t="s">
        <v>3006</v>
      </c>
      <c r="D940" s="132">
        <v>9467926</v>
      </c>
      <c r="E940" s="132">
        <v>0</v>
      </c>
    </row>
    <row r="941" spans="3:5">
      <c r="C941" s="153" t="s">
        <v>3007</v>
      </c>
      <c r="D941" s="132">
        <v>9467926</v>
      </c>
      <c r="E941" s="132">
        <v>0</v>
      </c>
    </row>
    <row r="942" spans="3:5">
      <c r="C942" s="154" t="s">
        <v>331</v>
      </c>
      <c r="D942" s="132">
        <v>261078074</v>
      </c>
      <c r="E942" s="132">
        <v>0</v>
      </c>
    </row>
    <row r="943" spans="3:5">
      <c r="C943" s="153" t="s">
        <v>548</v>
      </c>
      <c r="D943" s="132">
        <v>261078074</v>
      </c>
      <c r="E943" s="132">
        <v>0</v>
      </c>
    </row>
    <row r="944" spans="3:5">
      <c r="C944" s="154" t="s">
        <v>1355</v>
      </c>
      <c r="D944" s="132">
        <v>20000000</v>
      </c>
      <c r="E944" s="132">
        <v>0</v>
      </c>
    </row>
    <row r="945" spans="3:5">
      <c r="C945" s="153" t="s">
        <v>1356</v>
      </c>
      <c r="D945" s="132">
        <v>20000000</v>
      </c>
      <c r="E945" s="132">
        <v>0</v>
      </c>
    </row>
    <row r="946" spans="3:5">
      <c r="C946" s="154" t="s">
        <v>2729</v>
      </c>
      <c r="D946" s="132">
        <v>10000000</v>
      </c>
      <c r="E946" s="132">
        <v>0</v>
      </c>
    </row>
    <row r="947" spans="3:5">
      <c r="C947" s="153" t="s">
        <v>2409</v>
      </c>
      <c r="D947" s="132">
        <v>10000000</v>
      </c>
      <c r="E947" s="132">
        <v>0</v>
      </c>
    </row>
    <row r="948" spans="3:5">
      <c r="C948" s="154" t="s">
        <v>2122</v>
      </c>
      <c r="D948" s="132">
        <v>52764804</v>
      </c>
      <c r="E948" s="132">
        <v>0</v>
      </c>
    </row>
    <row r="949" spans="3:5">
      <c r="C949" s="153" t="s">
        <v>2123</v>
      </c>
      <c r="D949" s="132">
        <v>52764804</v>
      </c>
      <c r="E949" s="132">
        <v>0</v>
      </c>
    </row>
    <row r="950" spans="3:5">
      <c r="C950" s="154" t="s">
        <v>2124</v>
      </c>
      <c r="D950" s="132">
        <v>5000000</v>
      </c>
      <c r="E950" s="132">
        <v>0</v>
      </c>
    </row>
    <row r="951" spans="3:5">
      <c r="C951" s="153" t="s">
        <v>2125</v>
      </c>
      <c r="D951" s="132">
        <v>5000000</v>
      </c>
      <c r="E951" s="132">
        <v>0</v>
      </c>
    </row>
    <row r="952" spans="3:5">
      <c r="C952" s="154" t="s">
        <v>332</v>
      </c>
      <c r="D952" s="132">
        <v>23291774</v>
      </c>
      <c r="E952" s="132">
        <v>0</v>
      </c>
    </row>
    <row r="953" spans="3:5">
      <c r="C953" s="153" t="s">
        <v>549</v>
      </c>
      <c r="D953" s="132">
        <v>23291774</v>
      </c>
      <c r="E953" s="132">
        <v>0</v>
      </c>
    </row>
    <row r="954" spans="3:5">
      <c r="C954" s="154" t="s">
        <v>333</v>
      </c>
      <c r="D954" s="132">
        <v>124198927</v>
      </c>
      <c r="E954" s="132">
        <v>0</v>
      </c>
    </row>
    <row r="955" spans="3:5">
      <c r="C955" s="153" t="s">
        <v>550</v>
      </c>
      <c r="D955" s="132">
        <v>124198927</v>
      </c>
      <c r="E955" s="132">
        <v>0</v>
      </c>
    </row>
    <row r="956" spans="3:5">
      <c r="C956" s="154" t="s">
        <v>2736</v>
      </c>
      <c r="D956" s="132">
        <v>165440861</v>
      </c>
      <c r="E956" s="132">
        <v>0</v>
      </c>
    </row>
    <row r="957" spans="3:5">
      <c r="C957" s="153" t="s">
        <v>551</v>
      </c>
      <c r="D957" s="132">
        <v>165440861</v>
      </c>
      <c r="E957" s="132">
        <v>0</v>
      </c>
    </row>
    <row r="958" spans="3:5">
      <c r="C958" s="154" t="s">
        <v>2126</v>
      </c>
      <c r="D958" s="132">
        <v>10000000</v>
      </c>
      <c r="E958" s="132">
        <v>0</v>
      </c>
    </row>
    <row r="959" spans="3:5">
      <c r="C959" s="153" t="s">
        <v>2127</v>
      </c>
      <c r="D959" s="132">
        <v>10000000</v>
      </c>
      <c r="E959" s="132">
        <v>0</v>
      </c>
    </row>
    <row r="960" spans="3:5">
      <c r="C960" s="154" t="s">
        <v>2128</v>
      </c>
      <c r="D960" s="132">
        <v>14508081</v>
      </c>
      <c r="E960" s="132">
        <v>0</v>
      </c>
    </row>
    <row r="961" spans="3:5">
      <c r="C961" s="153" t="s">
        <v>2129</v>
      </c>
      <c r="D961" s="132">
        <v>14508081</v>
      </c>
      <c r="E961" s="132">
        <v>0</v>
      </c>
    </row>
    <row r="962" spans="3:5">
      <c r="C962" s="154" t="s">
        <v>1883</v>
      </c>
      <c r="D962" s="132">
        <v>73950835</v>
      </c>
      <c r="E962" s="132">
        <v>0</v>
      </c>
    </row>
    <row r="963" spans="3:5">
      <c r="C963" s="153" t="s">
        <v>1884</v>
      </c>
      <c r="D963" s="132">
        <v>73950835</v>
      </c>
      <c r="E963" s="132">
        <v>0</v>
      </c>
    </row>
    <row r="964" spans="3:5">
      <c r="C964" s="154" t="s">
        <v>1357</v>
      </c>
      <c r="D964" s="132">
        <v>19889640</v>
      </c>
      <c r="E964" s="132">
        <v>0</v>
      </c>
    </row>
    <row r="965" spans="3:5">
      <c r="C965" s="153" t="s">
        <v>1358</v>
      </c>
      <c r="D965" s="132">
        <v>19889640</v>
      </c>
      <c r="E965" s="132">
        <v>0</v>
      </c>
    </row>
    <row r="966" spans="3:5">
      <c r="C966" s="154" t="s">
        <v>2130</v>
      </c>
      <c r="D966" s="132">
        <v>20159965</v>
      </c>
      <c r="E966" s="132">
        <v>0</v>
      </c>
    </row>
    <row r="967" spans="3:5">
      <c r="C967" s="153" t="s">
        <v>2131</v>
      </c>
      <c r="D967" s="132">
        <v>20159965</v>
      </c>
      <c r="E967" s="132">
        <v>0</v>
      </c>
    </row>
    <row r="968" spans="3:5">
      <c r="C968" s="154" t="s">
        <v>3008</v>
      </c>
      <c r="D968" s="132">
        <v>77445249</v>
      </c>
      <c r="E968" s="132">
        <v>0</v>
      </c>
    </row>
    <row r="969" spans="3:5">
      <c r="C969" s="153" t="s">
        <v>3009</v>
      </c>
      <c r="D969" s="132">
        <v>77445249</v>
      </c>
      <c r="E969" s="132">
        <v>0</v>
      </c>
    </row>
    <row r="970" spans="3:5">
      <c r="C970" s="154" t="s">
        <v>2326</v>
      </c>
      <c r="D970" s="132">
        <v>2000000</v>
      </c>
      <c r="E970" s="132">
        <v>0</v>
      </c>
    </row>
    <row r="971" spans="3:5">
      <c r="C971" s="153" t="s">
        <v>2327</v>
      </c>
      <c r="D971" s="132">
        <v>2000000</v>
      </c>
      <c r="E971" s="132">
        <v>0</v>
      </c>
    </row>
    <row r="972" spans="3:5">
      <c r="C972" s="154" t="s">
        <v>2735</v>
      </c>
      <c r="D972" s="132">
        <v>10000000</v>
      </c>
      <c r="E972" s="132">
        <v>0</v>
      </c>
    </row>
    <row r="973" spans="3:5">
      <c r="C973" s="153" t="s">
        <v>2500</v>
      </c>
      <c r="D973" s="132">
        <v>10000000</v>
      </c>
      <c r="E973" s="132">
        <v>0</v>
      </c>
    </row>
    <row r="974" spans="3:5">
      <c r="C974" s="154" t="s">
        <v>2328</v>
      </c>
      <c r="D974" s="132">
        <v>2000000</v>
      </c>
      <c r="E974" s="132">
        <v>0</v>
      </c>
    </row>
    <row r="975" spans="3:5">
      <c r="C975" s="153" t="s">
        <v>2329</v>
      </c>
      <c r="D975" s="132">
        <v>2000000</v>
      </c>
      <c r="E975" s="132">
        <v>0</v>
      </c>
    </row>
    <row r="976" spans="3:5">
      <c r="C976" s="154" t="s">
        <v>334</v>
      </c>
      <c r="D976" s="132">
        <v>85653451</v>
      </c>
      <c r="E976" s="132">
        <v>0</v>
      </c>
    </row>
    <row r="977" spans="3:5">
      <c r="C977" s="153" t="s">
        <v>552</v>
      </c>
      <c r="D977" s="132">
        <v>85653451</v>
      </c>
      <c r="E977" s="132">
        <v>0</v>
      </c>
    </row>
    <row r="978" spans="3:5">
      <c r="C978" s="154" t="s">
        <v>3010</v>
      </c>
      <c r="D978" s="132">
        <v>35520682</v>
      </c>
      <c r="E978" s="132">
        <v>0</v>
      </c>
    </row>
    <row r="979" spans="3:5">
      <c r="C979" s="153" t="s">
        <v>3011</v>
      </c>
      <c r="D979" s="132">
        <v>35520682</v>
      </c>
      <c r="E979" s="132">
        <v>0</v>
      </c>
    </row>
    <row r="980" spans="3:5">
      <c r="C980" s="154" t="s">
        <v>3012</v>
      </c>
      <c r="D980" s="132">
        <v>16689757</v>
      </c>
      <c r="E980" s="132">
        <v>0</v>
      </c>
    </row>
    <row r="981" spans="3:5">
      <c r="C981" s="153" t="s">
        <v>3013</v>
      </c>
      <c r="D981" s="132">
        <v>16689757</v>
      </c>
      <c r="E981" s="132">
        <v>0</v>
      </c>
    </row>
    <row r="982" spans="3:5">
      <c r="C982" s="154" t="s">
        <v>2728</v>
      </c>
      <c r="D982" s="132">
        <v>56588728</v>
      </c>
      <c r="E982" s="132">
        <v>0</v>
      </c>
    </row>
    <row r="983" spans="3:5">
      <c r="C983" s="153" t="s">
        <v>2408</v>
      </c>
      <c r="D983" s="132">
        <v>56588728</v>
      </c>
      <c r="E983" s="132">
        <v>0</v>
      </c>
    </row>
    <row r="984" spans="3:5">
      <c r="C984" s="154" t="s">
        <v>252</v>
      </c>
      <c r="D984" s="132">
        <v>250415779</v>
      </c>
      <c r="E984" s="132">
        <v>0</v>
      </c>
    </row>
    <row r="985" spans="3:5">
      <c r="C985" s="153" t="s">
        <v>2731</v>
      </c>
      <c r="D985" s="132">
        <v>162716893</v>
      </c>
      <c r="E985" s="132">
        <v>0</v>
      </c>
    </row>
    <row r="986" spans="3:5">
      <c r="C986" s="154" t="s">
        <v>2133</v>
      </c>
      <c r="D986" s="132">
        <v>162716893</v>
      </c>
      <c r="E986" s="132">
        <v>0</v>
      </c>
    </row>
    <row r="987" spans="3:5">
      <c r="C987" s="153" t="s">
        <v>2132</v>
      </c>
      <c r="D987" s="132">
        <v>7797132</v>
      </c>
      <c r="E987" s="132">
        <v>0</v>
      </c>
    </row>
    <row r="988" spans="3:5">
      <c r="C988" s="154" t="s">
        <v>1818</v>
      </c>
      <c r="D988" s="132">
        <v>7797132</v>
      </c>
      <c r="E988" s="132">
        <v>0</v>
      </c>
    </row>
    <row r="989" spans="3:5">
      <c r="C989" s="153" t="s">
        <v>2733</v>
      </c>
      <c r="D989" s="132">
        <v>40125835</v>
      </c>
      <c r="E989" s="132">
        <v>0</v>
      </c>
    </row>
    <row r="990" spans="3:5">
      <c r="C990" s="154" t="s">
        <v>1821</v>
      </c>
      <c r="D990" s="132">
        <v>40125835</v>
      </c>
      <c r="E990" s="132">
        <v>0</v>
      </c>
    </row>
    <row r="991" spans="3:5">
      <c r="C991" s="153" t="s">
        <v>2732</v>
      </c>
      <c r="D991" s="132">
        <v>924915</v>
      </c>
      <c r="E991" s="132">
        <v>0</v>
      </c>
    </row>
    <row r="992" spans="3:5">
      <c r="C992" s="154" t="s">
        <v>1822</v>
      </c>
      <c r="D992" s="132">
        <v>924915</v>
      </c>
      <c r="E992" s="132">
        <v>0</v>
      </c>
    </row>
    <row r="993" spans="3:5">
      <c r="C993" s="153" t="s">
        <v>1825</v>
      </c>
      <c r="D993" s="132">
        <v>38851004</v>
      </c>
      <c r="E993" s="132">
        <v>0</v>
      </c>
    </row>
    <row r="994" spans="3:5">
      <c r="C994" s="154" t="s">
        <v>1826</v>
      </c>
      <c r="D994" s="132">
        <v>38851004</v>
      </c>
      <c r="E994" s="132">
        <v>0</v>
      </c>
    </row>
    <row r="995" spans="3:5">
      <c r="C995" s="153" t="s">
        <v>335</v>
      </c>
      <c r="D995" s="132">
        <v>590800924</v>
      </c>
      <c r="E995" s="132">
        <v>0</v>
      </c>
    </row>
    <row r="996" spans="3:5">
      <c r="C996" s="154" t="s">
        <v>250</v>
      </c>
      <c r="D996" s="132">
        <v>432160924</v>
      </c>
      <c r="E996" s="132">
        <v>0</v>
      </c>
    </row>
    <row r="997" spans="3:5">
      <c r="C997" s="153" t="s">
        <v>3014</v>
      </c>
      <c r="D997" s="132">
        <v>10954464</v>
      </c>
      <c r="E997" s="132">
        <v>0</v>
      </c>
    </row>
    <row r="998" spans="3:5">
      <c r="C998" s="154" t="s">
        <v>3015</v>
      </c>
      <c r="D998" s="132">
        <v>10954464</v>
      </c>
      <c r="E998" s="132">
        <v>0</v>
      </c>
    </row>
    <row r="999" spans="3:5">
      <c r="C999" s="153" t="s">
        <v>336</v>
      </c>
      <c r="D999" s="132">
        <v>15000000</v>
      </c>
      <c r="E999" s="132">
        <v>0</v>
      </c>
    </row>
    <row r="1000" spans="3:5">
      <c r="C1000" s="154" t="s">
        <v>553</v>
      </c>
      <c r="D1000" s="132">
        <v>15000000</v>
      </c>
      <c r="E1000" s="132">
        <v>0</v>
      </c>
    </row>
    <row r="1001" spans="3:5">
      <c r="C1001" s="153" t="s">
        <v>2330</v>
      </c>
      <c r="D1001" s="132">
        <v>5000000</v>
      </c>
      <c r="E1001" s="132">
        <v>0</v>
      </c>
    </row>
    <row r="1002" spans="3:5">
      <c r="C1002" s="154" t="s">
        <v>2331</v>
      </c>
      <c r="D1002" s="132">
        <v>5000000</v>
      </c>
      <c r="E1002" s="132">
        <v>0</v>
      </c>
    </row>
    <row r="1003" spans="3:5">
      <c r="C1003" s="153" t="s">
        <v>913</v>
      </c>
      <c r="D1003" s="132">
        <v>783418</v>
      </c>
      <c r="E1003" s="132">
        <v>0</v>
      </c>
    </row>
    <row r="1004" spans="3:5">
      <c r="C1004" s="154" t="s">
        <v>914</v>
      </c>
      <c r="D1004" s="132">
        <v>783418</v>
      </c>
      <c r="E1004" s="132">
        <v>0</v>
      </c>
    </row>
    <row r="1005" spans="3:5">
      <c r="C1005" s="153" t="s">
        <v>915</v>
      </c>
      <c r="D1005" s="132">
        <v>6726364</v>
      </c>
      <c r="E1005" s="132">
        <v>0</v>
      </c>
    </row>
    <row r="1006" spans="3:5">
      <c r="C1006" s="154" t="s">
        <v>916</v>
      </c>
      <c r="D1006" s="132">
        <v>6726364</v>
      </c>
      <c r="E1006" s="132">
        <v>0</v>
      </c>
    </row>
    <row r="1007" spans="3:5">
      <c r="C1007" s="152" t="s">
        <v>1969</v>
      </c>
      <c r="D1007" s="137">
        <v>783417</v>
      </c>
      <c r="E1007" s="137">
        <v>0</v>
      </c>
    </row>
    <row r="1008" spans="3:5">
      <c r="C1008" s="153" t="s">
        <v>917</v>
      </c>
      <c r="D1008" s="132">
        <v>783417</v>
      </c>
      <c r="E1008" s="132">
        <v>0</v>
      </c>
    </row>
    <row r="1009" spans="3:5">
      <c r="C1009" s="154" t="s">
        <v>1103</v>
      </c>
      <c r="D1009" s="132">
        <v>12066015</v>
      </c>
      <c r="E1009" s="132">
        <v>0</v>
      </c>
    </row>
    <row r="1010" spans="3:5">
      <c r="C1010" s="153" t="s">
        <v>1104</v>
      </c>
      <c r="D1010" s="132">
        <v>12066015</v>
      </c>
      <c r="E1010" s="132">
        <v>0</v>
      </c>
    </row>
    <row r="1011" spans="3:5">
      <c r="C1011" s="154" t="s">
        <v>2727</v>
      </c>
      <c r="D1011" s="132">
        <v>3417914</v>
      </c>
      <c r="E1011" s="132">
        <v>0</v>
      </c>
    </row>
    <row r="1012" spans="3:5">
      <c r="C1012" s="153" t="s">
        <v>1105</v>
      </c>
      <c r="D1012" s="132">
        <v>3417914</v>
      </c>
      <c r="E1012" s="132">
        <v>0</v>
      </c>
    </row>
    <row r="1013" spans="3:5">
      <c r="C1013" s="154" t="s">
        <v>1970</v>
      </c>
      <c r="D1013" s="132">
        <v>21182604</v>
      </c>
      <c r="E1013" s="132">
        <v>0</v>
      </c>
    </row>
    <row r="1014" spans="3:5">
      <c r="C1014" s="153" t="s">
        <v>554</v>
      </c>
      <c r="D1014" s="132">
        <v>21182604</v>
      </c>
      <c r="E1014" s="132">
        <v>0</v>
      </c>
    </row>
    <row r="1015" spans="3:5">
      <c r="C1015" s="154" t="s">
        <v>780</v>
      </c>
      <c r="D1015" s="132">
        <v>184848771</v>
      </c>
      <c r="E1015" s="132">
        <v>0</v>
      </c>
    </row>
    <row r="1016" spans="3:5">
      <c r="C1016" s="153" t="s">
        <v>781</v>
      </c>
      <c r="D1016" s="132">
        <v>184848771</v>
      </c>
      <c r="E1016" s="132">
        <v>0</v>
      </c>
    </row>
    <row r="1017" spans="3:5">
      <c r="C1017" s="154" t="s">
        <v>1885</v>
      </c>
      <c r="D1017" s="132">
        <v>55372480</v>
      </c>
      <c r="E1017" s="132">
        <v>0</v>
      </c>
    </row>
    <row r="1018" spans="3:5">
      <c r="C1018" s="119" t="s">
        <v>1886</v>
      </c>
      <c r="D1018" s="132">
        <v>55372480</v>
      </c>
      <c r="E1018" s="132">
        <v>0</v>
      </c>
    </row>
    <row r="1019" spans="3:5">
      <c r="C1019" s="152" t="s">
        <v>1887</v>
      </c>
      <c r="D1019" s="137">
        <v>81505429</v>
      </c>
      <c r="E1019" s="137">
        <v>0</v>
      </c>
    </row>
    <row r="1020" spans="3:5">
      <c r="C1020" s="153" t="s">
        <v>1888</v>
      </c>
      <c r="D1020" s="132">
        <v>81505429</v>
      </c>
      <c r="E1020" s="132">
        <v>0</v>
      </c>
    </row>
    <row r="1021" spans="3:5">
      <c r="C1021" s="154" t="s">
        <v>2134</v>
      </c>
      <c r="D1021" s="132">
        <v>2792904</v>
      </c>
      <c r="E1021" s="132">
        <v>0</v>
      </c>
    </row>
    <row r="1022" spans="3:5">
      <c r="C1022" s="153" t="s">
        <v>2135</v>
      </c>
      <c r="D1022" s="132">
        <v>2792904</v>
      </c>
      <c r="E1022" s="132">
        <v>0</v>
      </c>
    </row>
    <row r="1023" spans="3:5">
      <c r="C1023" s="154" t="s">
        <v>2886</v>
      </c>
      <c r="D1023" s="132">
        <v>31727144</v>
      </c>
      <c r="E1023" s="132">
        <v>0</v>
      </c>
    </row>
    <row r="1024" spans="3:5">
      <c r="C1024" s="153" t="s">
        <v>2885</v>
      </c>
      <c r="D1024" s="132">
        <v>31727144</v>
      </c>
      <c r="E1024" s="132">
        <v>0</v>
      </c>
    </row>
    <row r="1025" spans="3:5">
      <c r="C1025" s="154" t="s">
        <v>252</v>
      </c>
      <c r="D1025" s="132">
        <v>158640000</v>
      </c>
      <c r="E1025" s="132">
        <v>0</v>
      </c>
    </row>
    <row r="1026" spans="3:5">
      <c r="C1026" s="153" t="s">
        <v>2349</v>
      </c>
      <c r="D1026" s="132">
        <v>158640000</v>
      </c>
      <c r="E1026" s="132">
        <v>0</v>
      </c>
    </row>
    <row r="1027" spans="3:5">
      <c r="C1027" s="154" t="s">
        <v>2348</v>
      </c>
      <c r="D1027" s="132">
        <v>158640000</v>
      </c>
      <c r="E1027" s="132">
        <v>0</v>
      </c>
    </row>
    <row r="1028" spans="3:5">
      <c r="C1028" s="153" t="s">
        <v>260</v>
      </c>
      <c r="D1028" s="132">
        <v>1210673472</v>
      </c>
      <c r="E1028" s="132">
        <v>0</v>
      </c>
    </row>
    <row r="1029" spans="3:5">
      <c r="C1029" s="154" t="s">
        <v>250</v>
      </c>
      <c r="D1029" s="132">
        <v>1067488608</v>
      </c>
      <c r="E1029" s="132">
        <v>0</v>
      </c>
    </row>
    <row r="1030" spans="3:5">
      <c r="C1030" s="153" t="s">
        <v>918</v>
      </c>
      <c r="D1030" s="132">
        <v>7940241</v>
      </c>
      <c r="E1030" s="132">
        <v>0</v>
      </c>
    </row>
    <row r="1031" spans="3:5">
      <c r="C1031" s="154" t="s">
        <v>919</v>
      </c>
      <c r="D1031" s="132">
        <v>7940241</v>
      </c>
      <c r="E1031" s="132">
        <v>0</v>
      </c>
    </row>
    <row r="1032" spans="3:5">
      <c r="C1032" s="153" t="s">
        <v>920</v>
      </c>
      <c r="D1032" s="132">
        <v>1495764</v>
      </c>
      <c r="E1032" s="132">
        <v>0</v>
      </c>
    </row>
    <row r="1033" spans="3:5">
      <c r="C1033" s="154" t="s">
        <v>921</v>
      </c>
      <c r="D1033" s="132">
        <v>1495764</v>
      </c>
      <c r="E1033" s="132">
        <v>0</v>
      </c>
    </row>
    <row r="1034" spans="3:5">
      <c r="C1034" s="153" t="s">
        <v>1106</v>
      </c>
      <c r="D1034" s="132">
        <v>1124434</v>
      </c>
      <c r="E1034" s="132">
        <v>0</v>
      </c>
    </row>
    <row r="1035" spans="3:5">
      <c r="C1035" s="154" t="s">
        <v>1107</v>
      </c>
      <c r="D1035" s="132">
        <v>1124434</v>
      </c>
      <c r="E1035" s="132">
        <v>0</v>
      </c>
    </row>
    <row r="1036" spans="3:5">
      <c r="C1036" s="153" t="s">
        <v>2726</v>
      </c>
      <c r="D1036" s="132">
        <v>4270029</v>
      </c>
      <c r="E1036" s="132">
        <v>0</v>
      </c>
    </row>
    <row r="1037" spans="3:5">
      <c r="C1037" s="154" t="s">
        <v>2373</v>
      </c>
      <c r="D1037" s="132">
        <v>4270029</v>
      </c>
      <c r="E1037" s="132">
        <v>0</v>
      </c>
    </row>
    <row r="1038" spans="3:5">
      <c r="C1038" s="153" t="s">
        <v>1108</v>
      </c>
      <c r="D1038" s="132">
        <v>2595669</v>
      </c>
      <c r="E1038" s="132">
        <v>0</v>
      </c>
    </row>
    <row r="1039" spans="3:5">
      <c r="C1039" s="154" t="s">
        <v>1109</v>
      </c>
      <c r="D1039" s="132">
        <v>2595669</v>
      </c>
      <c r="E1039" s="132">
        <v>0</v>
      </c>
    </row>
    <row r="1040" spans="3:5">
      <c r="C1040" s="153" t="s">
        <v>1110</v>
      </c>
      <c r="D1040" s="132">
        <v>705374</v>
      </c>
      <c r="E1040" s="132">
        <v>0</v>
      </c>
    </row>
    <row r="1041" spans="3:5">
      <c r="C1041" s="154" t="s">
        <v>1111</v>
      </c>
      <c r="D1041" s="132">
        <v>705374</v>
      </c>
      <c r="E1041" s="132">
        <v>0</v>
      </c>
    </row>
    <row r="1042" spans="3:5">
      <c r="C1042" s="153" t="s">
        <v>1112</v>
      </c>
      <c r="D1042" s="132">
        <v>4638767</v>
      </c>
      <c r="E1042" s="132">
        <v>0</v>
      </c>
    </row>
    <row r="1043" spans="3:5">
      <c r="C1043" s="154" t="s">
        <v>1113</v>
      </c>
      <c r="D1043" s="132">
        <v>4638767</v>
      </c>
      <c r="E1043" s="132">
        <v>0</v>
      </c>
    </row>
    <row r="1044" spans="3:5">
      <c r="C1044" s="153" t="s">
        <v>1114</v>
      </c>
      <c r="D1044" s="132">
        <v>3752852</v>
      </c>
      <c r="E1044" s="132">
        <v>0</v>
      </c>
    </row>
    <row r="1045" spans="3:5">
      <c r="C1045" s="154" t="s">
        <v>1115</v>
      </c>
      <c r="D1045" s="132">
        <v>3752852</v>
      </c>
      <c r="E1045" s="132">
        <v>0</v>
      </c>
    </row>
    <row r="1046" spans="3:5">
      <c r="C1046" s="153" t="s">
        <v>3016</v>
      </c>
      <c r="D1046" s="132">
        <v>27415214</v>
      </c>
      <c r="E1046" s="132">
        <v>0</v>
      </c>
    </row>
    <row r="1047" spans="3:5">
      <c r="C1047" s="154" t="s">
        <v>3017</v>
      </c>
      <c r="D1047" s="132">
        <v>27415214</v>
      </c>
      <c r="E1047" s="132">
        <v>0</v>
      </c>
    </row>
    <row r="1048" spans="3:5">
      <c r="C1048" s="152" t="s">
        <v>1116</v>
      </c>
      <c r="D1048" s="137">
        <v>12244226</v>
      </c>
      <c r="E1048" s="137">
        <v>0</v>
      </c>
    </row>
    <row r="1049" spans="3:5">
      <c r="C1049" s="153" t="s">
        <v>1117</v>
      </c>
      <c r="D1049" s="132">
        <v>12244226</v>
      </c>
      <c r="E1049" s="132">
        <v>0</v>
      </c>
    </row>
    <row r="1050" spans="3:5">
      <c r="C1050" s="154" t="s">
        <v>1971</v>
      </c>
      <c r="D1050" s="132">
        <v>1095313</v>
      </c>
      <c r="E1050" s="132">
        <v>0</v>
      </c>
    </row>
    <row r="1051" spans="3:5">
      <c r="C1051" s="119" t="s">
        <v>1118</v>
      </c>
      <c r="D1051" s="132">
        <v>1095313</v>
      </c>
      <c r="E1051" s="132">
        <v>0</v>
      </c>
    </row>
    <row r="1052" spans="3:5">
      <c r="C1052" s="152" t="s">
        <v>1119</v>
      </c>
      <c r="D1052" s="137">
        <v>2565308</v>
      </c>
      <c r="E1052" s="137">
        <v>0</v>
      </c>
    </row>
    <row r="1053" spans="3:5">
      <c r="C1053" s="153" t="s">
        <v>1120</v>
      </c>
      <c r="D1053" s="132">
        <v>2565308</v>
      </c>
      <c r="E1053" s="132">
        <v>0</v>
      </c>
    </row>
    <row r="1054" spans="3:5">
      <c r="C1054" s="154" t="s">
        <v>1121</v>
      </c>
      <c r="D1054" s="132">
        <v>2565308</v>
      </c>
      <c r="E1054" s="132">
        <v>0</v>
      </c>
    </row>
    <row r="1055" spans="3:5">
      <c r="C1055" s="153" t="s">
        <v>1122</v>
      </c>
      <c r="D1055" s="132">
        <v>2565308</v>
      </c>
      <c r="E1055" s="132">
        <v>0</v>
      </c>
    </row>
    <row r="1056" spans="3:5">
      <c r="C1056" s="154" t="s">
        <v>1123</v>
      </c>
      <c r="D1056" s="132">
        <v>3765377</v>
      </c>
      <c r="E1056" s="132">
        <v>0</v>
      </c>
    </row>
    <row r="1057" spans="3:5">
      <c r="C1057" s="153" t="s">
        <v>1124</v>
      </c>
      <c r="D1057" s="132">
        <v>3765377</v>
      </c>
      <c r="E1057" s="132">
        <v>0</v>
      </c>
    </row>
    <row r="1058" spans="3:5">
      <c r="C1058" s="154" t="s">
        <v>2725</v>
      </c>
      <c r="D1058" s="132">
        <v>1262818</v>
      </c>
      <c r="E1058" s="132">
        <v>0</v>
      </c>
    </row>
    <row r="1059" spans="3:5">
      <c r="C1059" s="153" t="s">
        <v>1125</v>
      </c>
      <c r="D1059" s="132">
        <v>1262818</v>
      </c>
      <c r="E1059" s="132">
        <v>0</v>
      </c>
    </row>
    <row r="1060" spans="3:5">
      <c r="C1060" s="154" t="s">
        <v>337</v>
      </c>
      <c r="D1060" s="132">
        <v>6646032</v>
      </c>
      <c r="E1060" s="132">
        <v>0</v>
      </c>
    </row>
    <row r="1061" spans="3:5">
      <c r="C1061" s="153" t="s">
        <v>555</v>
      </c>
      <c r="D1061" s="132">
        <v>6646032</v>
      </c>
      <c r="E1061" s="132">
        <v>0</v>
      </c>
    </row>
    <row r="1062" spans="3:5">
      <c r="C1062" s="154" t="s">
        <v>338</v>
      </c>
      <c r="D1062" s="132">
        <v>31184647</v>
      </c>
      <c r="E1062" s="132">
        <v>0</v>
      </c>
    </row>
    <row r="1063" spans="3:5">
      <c r="C1063" s="153" t="s">
        <v>556</v>
      </c>
      <c r="D1063" s="132">
        <v>31184647</v>
      </c>
      <c r="E1063" s="132">
        <v>0</v>
      </c>
    </row>
    <row r="1064" spans="3:5">
      <c r="C1064" s="154" t="s">
        <v>2724</v>
      </c>
      <c r="D1064" s="132">
        <v>4684108</v>
      </c>
      <c r="E1064" s="132">
        <v>0</v>
      </c>
    </row>
    <row r="1065" spans="3:5">
      <c r="C1065" s="153" t="s">
        <v>2372</v>
      </c>
      <c r="D1065" s="132">
        <v>4684108</v>
      </c>
      <c r="E1065" s="132">
        <v>0</v>
      </c>
    </row>
    <row r="1066" spans="3:5">
      <c r="C1066" s="154" t="s">
        <v>1359</v>
      </c>
      <c r="D1066" s="132">
        <v>6692496</v>
      </c>
      <c r="E1066" s="132">
        <v>0</v>
      </c>
    </row>
    <row r="1067" spans="3:5">
      <c r="C1067" s="153" t="s">
        <v>1360</v>
      </c>
      <c r="D1067" s="132">
        <v>6692496</v>
      </c>
      <c r="E1067" s="132">
        <v>0</v>
      </c>
    </row>
    <row r="1068" spans="3:5">
      <c r="C1068" s="154" t="s">
        <v>1126</v>
      </c>
      <c r="D1068" s="132">
        <v>3693289</v>
      </c>
      <c r="E1068" s="132">
        <v>0</v>
      </c>
    </row>
    <row r="1069" spans="3:5">
      <c r="C1069" s="153" t="s">
        <v>1127</v>
      </c>
      <c r="D1069" s="132">
        <v>3693289</v>
      </c>
      <c r="E1069" s="132">
        <v>0</v>
      </c>
    </row>
    <row r="1070" spans="3:5">
      <c r="C1070" s="154" t="s">
        <v>1128</v>
      </c>
      <c r="D1070" s="132">
        <v>2524063</v>
      </c>
      <c r="E1070" s="132">
        <v>0</v>
      </c>
    </row>
    <row r="1071" spans="3:5">
      <c r="C1071" s="153" t="s">
        <v>1129</v>
      </c>
      <c r="D1071" s="132">
        <v>2524063</v>
      </c>
      <c r="E1071" s="132">
        <v>0</v>
      </c>
    </row>
    <row r="1072" spans="3:5">
      <c r="C1072" s="154" t="s">
        <v>1130</v>
      </c>
      <c r="D1072" s="132">
        <v>2524063</v>
      </c>
      <c r="E1072" s="132">
        <v>0</v>
      </c>
    </row>
    <row r="1073" spans="3:5">
      <c r="C1073" s="153" t="s">
        <v>1131</v>
      </c>
      <c r="D1073" s="132">
        <v>2524063</v>
      </c>
      <c r="E1073" s="132">
        <v>0</v>
      </c>
    </row>
    <row r="1074" spans="3:5">
      <c r="C1074" s="154" t="s">
        <v>339</v>
      </c>
      <c r="D1074" s="132">
        <v>25216142</v>
      </c>
      <c r="E1074" s="132">
        <v>0</v>
      </c>
    </row>
    <row r="1075" spans="3:5">
      <c r="C1075" s="153" t="s">
        <v>557</v>
      </c>
      <c r="D1075" s="132">
        <v>25216142</v>
      </c>
      <c r="E1075" s="132">
        <v>0</v>
      </c>
    </row>
    <row r="1076" spans="3:5">
      <c r="C1076" s="154" t="s">
        <v>1132</v>
      </c>
      <c r="D1076" s="132">
        <v>3067874</v>
      </c>
      <c r="E1076" s="132">
        <v>0</v>
      </c>
    </row>
    <row r="1077" spans="3:5">
      <c r="C1077" s="153" t="s">
        <v>1133</v>
      </c>
      <c r="D1077" s="132">
        <v>3067874</v>
      </c>
      <c r="E1077" s="132">
        <v>0</v>
      </c>
    </row>
    <row r="1078" spans="3:5">
      <c r="C1078" s="154" t="s">
        <v>1134</v>
      </c>
      <c r="D1078" s="132">
        <v>3067874</v>
      </c>
      <c r="E1078" s="132">
        <v>0</v>
      </c>
    </row>
    <row r="1079" spans="3:5">
      <c r="C1079" s="153" t="s">
        <v>1135</v>
      </c>
      <c r="D1079" s="132">
        <v>3067874</v>
      </c>
      <c r="E1079" s="132">
        <v>0</v>
      </c>
    </row>
    <row r="1080" spans="3:5">
      <c r="C1080" s="154" t="s">
        <v>1136</v>
      </c>
      <c r="D1080" s="132">
        <v>5120664</v>
      </c>
      <c r="E1080" s="132">
        <v>0</v>
      </c>
    </row>
    <row r="1081" spans="3:5">
      <c r="C1081" s="153" t="s">
        <v>1137</v>
      </c>
      <c r="D1081" s="132">
        <v>5120664</v>
      </c>
      <c r="E1081" s="132">
        <v>0</v>
      </c>
    </row>
    <row r="1082" spans="3:5">
      <c r="C1082" s="154" t="s">
        <v>1138</v>
      </c>
      <c r="D1082" s="132">
        <v>4341063</v>
      </c>
      <c r="E1082" s="132">
        <v>0</v>
      </c>
    </row>
    <row r="1083" spans="3:5">
      <c r="C1083" s="153" t="s">
        <v>1139</v>
      </c>
      <c r="D1083" s="132">
        <v>4341063</v>
      </c>
      <c r="E1083" s="132">
        <v>0</v>
      </c>
    </row>
    <row r="1084" spans="3:5">
      <c r="C1084" s="154" t="s">
        <v>2723</v>
      </c>
      <c r="D1084" s="132">
        <v>26140065</v>
      </c>
      <c r="E1084" s="132">
        <v>0</v>
      </c>
    </row>
    <row r="1085" spans="3:5">
      <c r="C1085" s="153" t="s">
        <v>2136</v>
      </c>
      <c r="D1085" s="132">
        <v>26140065</v>
      </c>
      <c r="E1085" s="132">
        <v>0</v>
      </c>
    </row>
    <row r="1086" spans="3:5">
      <c r="C1086" s="154" t="s">
        <v>1140</v>
      </c>
      <c r="D1086" s="132">
        <v>5103076</v>
      </c>
      <c r="E1086" s="132">
        <v>0</v>
      </c>
    </row>
    <row r="1087" spans="3:5">
      <c r="C1087" s="153" t="s">
        <v>1141</v>
      </c>
      <c r="D1087" s="132">
        <v>5103076</v>
      </c>
      <c r="E1087" s="132">
        <v>0</v>
      </c>
    </row>
    <row r="1088" spans="3:5">
      <c r="C1088" s="154" t="s">
        <v>2137</v>
      </c>
      <c r="D1088" s="132">
        <v>16757020</v>
      </c>
      <c r="E1088" s="132">
        <v>0</v>
      </c>
    </row>
    <row r="1089" spans="3:5">
      <c r="C1089" s="153" t="s">
        <v>2138</v>
      </c>
      <c r="D1089" s="132">
        <v>16757020</v>
      </c>
      <c r="E1089" s="132">
        <v>0</v>
      </c>
    </row>
    <row r="1090" spans="3:5">
      <c r="C1090" s="154" t="s">
        <v>3018</v>
      </c>
      <c r="D1090" s="132">
        <v>10000000</v>
      </c>
      <c r="E1090" s="132">
        <v>0</v>
      </c>
    </row>
    <row r="1091" spans="3:5">
      <c r="C1091" s="153" t="s">
        <v>2833</v>
      </c>
      <c r="D1091" s="132">
        <v>10000000</v>
      </c>
      <c r="E1091" s="132">
        <v>0</v>
      </c>
    </row>
    <row r="1092" spans="3:5">
      <c r="C1092" s="154" t="s">
        <v>1889</v>
      </c>
      <c r="D1092" s="132">
        <v>5000000</v>
      </c>
      <c r="E1092" s="132">
        <v>0</v>
      </c>
    </row>
    <row r="1093" spans="3:5">
      <c r="C1093" s="153" t="s">
        <v>1890</v>
      </c>
      <c r="D1093" s="132">
        <v>5000000</v>
      </c>
      <c r="E1093" s="132">
        <v>0</v>
      </c>
    </row>
    <row r="1094" spans="3:5">
      <c r="C1094" s="154" t="s">
        <v>2139</v>
      </c>
      <c r="D1094" s="132">
        <v>2142699</v>
      </c>
      <c r="E1094" s="132">
        <v>0</v>
      </c>
    </row>
    <row r="1095" spans="3:5">
      <c r="C1095" s="153" t="s">
        <v>2140</v>
      </c>
      <c r="D1095" s="132">
        <v>2142699</v>
      </c>
      <c r="E1095" s="132">
        <v>0</v>
      </c>
    </row>
    <row r="1096" spans="3:5">
      <c r="C1096" s="154" t="s">
        <v>340</v>
      </c>
      <c r="D1096" s="132">
        <v>27143613</v>
      </c>
      <c r="E1096" s="132">
        <v>0</v>
      </c>
    </row>
    <row r="1097" spans="3:5">
      <c r="C1097" s="153" t="s">
        <v>558</v>
      </c>
      <c r="D1097" s="132">
        <v>27143613</v>
      </c>
      <c r="E1097" s="132">
        <v>0</v>
      </c>
    </row>
    <row r="1098" spans="3:5">
      <c r="C1098" s="154" t="s">
        <v>1891</v>
      </c>
      <c r="D1098" s="132">
        <v>136157143</v>
      </c>
      <c r="E1098" s="132">
        <v>0</v>
      </c>
    </row>
    <row r="1099" spans="3:5">
      <c r="C1099" s="153" t="s">
        <v>1892</v>
      </c>
      <c r="D1099" s="132">
        <v>136157143</v>
      </c>
      <c r="E1099" s="132">
        <v>0</v>
      </c>
    </row>
    <row r="1100" spans="3:5">
      <c r="C1100" s="154" t="s">
        <v>1893</v>
      </c>
      <c r="D1100" s="132">
        <v>50946538</v>
      </c>
      <c r="E1100" s="132">
        <v>0</v>
      </c>
    </row>
    <row r="1101" spans="3:5">
      <c r="C1101" s="153" t="s">
        <v>1894</v>
      </c>
      <c r="D1101" s="132">
        <v>50946538</v>
      </c>
      <c r="E1101" s="132">
        <v>0</v>
      </c>
    </row>
    <row r="1102" spans="3:5">
      <c r="C1102" s="154" t="s">
        <v>2141</v>
      </c>
      <c r="D1102" s="132">
        <v>8692036</v>
      </c>
      <c r="E1102" s="132">
        <v>0</v>
      </c>
    </row>
    <row r="1103" spans="3:5">
      <c r="C1103" s="153" t="s">
        <v>2142</v>
      </c>
      <c r="D1103" s="132">
        <v>8692036</v>
      </c>
      <c r="E1103" s="132">
        <v>0</v>
      </c>
    </row>
    <row r="1104" spans="3:5">
      <c r="C1104" s="154" t="s">
        <v>2332</v>
      </c>
      <c r="D1104" s="132">
        <v>33489931</v>
      </c>
      <c r="E1104" s="132">
        <v>0</v>
      </c>
    </row>
    <row r="1105" spans="3:5">
      <c r="C1105" s="153" t="s">
        <v>2333</v>
      </c>
      <c r="D1105" s="132">
        <v>33489931</v>
      </c>
      <c r="E1105" s="132">
        <v>0</v>
      </c>
    </row>
    <row r="1106" spans="3:5">
      <c r="C1106" s="154" t="s">
        <v>2143</v>
      </c>
      <c r="D1106" s="132">
        <v>29859567</v>
      </c>
      <c r="E1106" s="132">
        <v>0</v>
      </c>
    </row>
    <row r="1107" spans="3:5">
      <c r="C1107" s="153" t="s">
        <v>2144</v>
      </c>
      <c r="D1107" s="132">
        <v>29859567</v>
      </c>
      <c r="E1107" s="132">
        <v>0</v>
      </c>
    </row>
    <row r="1108" spans="3:5">
      <c r="C1108" s="154" t="s">
        <v>341</v>
      </c>
      <c r="D1108" s="132">
        <v>122935036</v>
      </c>
      <c r="E1108" s="132">
        <v>0</v>
      </c>
    </row>
    <row r="1109" spans="3:5">
      <c r="C1109" s="153" t="s">
        <v>559</v>
      </c>
      <c r="D1109" s="132">
        <v>122935036</v>
      </c>
      <c r="E1109" s="132">
        <v>0</v>
      </c>
    </row>
    <row r="1110" spans="3:5">
      <c r="C1110" s="154" t="s">
        <v>2145</v>
      </c>
      <c r="D1110" s="132">
        <v>38456580</v>
      </c>
      <c r="E1110" s="132">
        <v>0</v>
      </c>
    </row>
    <row r="1111" spans="3:5">
      <c r="C1111" s="153" t="s">
        <v>2146</v>
      </c>
      <c r="D1111" s="132">
        <v>38456580</v>
      </c>
      <c r="E1111" s="132">
        <v>0</v>
      </c>
    </row>
    <row r="1112" spans="3:5">
      <c r="C1112" s="154" t="s">
        <v>2147</v>
      </c>
      <c r="D1112" s="132">
        <v>10000000</v>
      </c>
      <c r="E1112" s="132">
        <v>0</v>
      </c>
    </row>
    <row r="1113" spans="3:5">
      <c r="C1113" s="153" t="s">
        <v>2148</v>
      </c>
      <c r="D1113" s="132">
        <v>10000000</v>
      </c>
      <c r="E1113" s="132">
        <v>0</v>
      </c>
    </row>
    <row r="1114" spans="3:5">
      <c r="C1114" s="154" t="s">
        <v>2149</v>
      </c>
      <c r="D1114" s="132">
        <v>20155391</v>
      </c>
      <c r="E1114" s="132">
        <v>0</v>
      </c>
    </row>
    <row r="1115" spans="3:5">
      <c r="C1115" s="153" t="s">
        <v>2150</v>
      </c>
      <c r="D1115" s="132">
        <v>20155391</v>
      </c>
      <c r="E1115" s="132">
        <v>0</v>
      </c>
    </row>
    <row r="1116" spans="3:5">
      <c r="C1116" s="154" t="s">
        <v>342</v>
      </c>
      <c r="D1116" s="132">
        <v>12275437</v>
      </c>
      <c r="E1116" s="132">
        <v>0</v>
      </c>
    </row>
    <row r="1117" spans="3:5">
      <c r="C1117" s="153" t="s">
        <v>560</v>
      </c>
      <c r="D1117" s="132">
        <v>12275437</v>
      </c>
      <c r="E1117" s="132">
        <v>0</v>
      </c>
    </row>
    <row r="1118" spans="3:5">
      <c r="C1118" s="154" t="s">
        <v>2292</v>
      </c>
      <c r="D1118" s="132">
        <v>30217777</v>
      </c>
      <c r="E1118" s="132">
        <v>0</v>
      </c>
    </row>
    <row r="1119" spans="3:5">
      <c r="C1119" s="153" t="s">
        <v>2293</v>
      </c>
      <c r="D1119" s="132">
        <v>30217777</v>
      </c>
      <c r="E1119" s="132">
        <v>0</v>
      </c>
    </row>
    <row r="1120" spans="3:5">
      <c r="C1120" s="154" t="s">
        <v>343</v>
      </c>
      <c r="D1120" s="132">
        <v>69223576</v>
      </c>
      <c r="E1120" s="132">
        <v>0</v>
      </c>
    </row>
    <row r="1121" spans="3:5">
      <c r="C1121" s="153" t="s">
        <v>561</v>
      </c>
      <c r="D1121" s="132">
        <v>69223576</v>
      </c>
      <c r="E1121" s="132">
        <v>0</v>
      </c>
    </row>
    <row r="1122" spans="3:5">
      <c r="C1122" s="154" t="s">
        <v>2294</v>
      </c>
      <c r="D1122" s="132">
        <v>100000000</v>
      </c>
      <c r="E1122" s="132">
        <v>0</v>
      </c>
    </row>
    <row r="1123" spans="3:5">
      <c r="C1123" s="153" t="s">
        <v>2295</v>
      </c>
      <c r="D1123" s="132">
        <v>100000000</v>
      </c>
      <c r="E1123" s="132">
        <v>0</v>
      </c>
    </row>
    <row r="1124" spans="3:5">
      <c r="C1124" s="154" t="s">
        <v>782</v>
      </c>
      <c r="D1124" s="132">
        <v>120757727</v>
      </c>
      <c r="E1124" s="132">
        <v>0</v>
      </c>
    </row>
    <row r="1125" spans="3:5">
      <c r="C1125" s="153" t="s">
        <v>783</v>
      </c>
      <c r="D1125" s="132">
        <v>120757727</v>
      </c>
      <c r="E1125" s="132">
        <v>0</v>
      </c>
    </row>
    <row r="1126" spans="3:5">
      <c r="C1126" s="154" t="s">
        <v>2334</v>
      </c>
      <c r="D1126" s="132">
        <v>15836387</v>
      </c>
      <c r="E1126" s="132">
        <v>0</v>
      </c>
    </row>
    <row r="1127" spans="3:5">
      <c r="C1127" s="153" t="s">
        <v>2335</v>
      </c>
      <c r="D1127" s="132">
        <v>15836387</v>
      </c>
      <c r="E1127" s="132">
        <v>0</v>
      </c>
    </row>
    <row r="1128" spans="3:5">
      <c r="C1128" s="154" t="s">
        <v>252</v>
      </c>
      <c r="D1128" s="132">
        <v>143184864</v>
      </c>
      <c r="E1128" s="132">
        <v>0</v>
      </c>
    </row>
    <row r="1129" spans="3:5">
      <c r="C1129" s="153" t="s">
        <v>2884</v>
      </c>
      <c r="D1129" s="132">
        <v>46099145</v>
      </c>
      <c r="E1129" s="132">
        <v>0</v>
      </c>
    </row>
    <row r="1130" spans="3:5">
      <c r="C1130" s="154" t="s">
        <v>2883</v>
      </c>
      <c r="D1130" s="132">
        <v>46099145</v>
      </c>
      <c r="E1130" s="132">
        <v>0</v>
      </c>
    </row>
    <row r="1131" spans="3:5">
      <c r="C1131" s="153" t="s">
        <v>2722</v>
      </c>
      <c r="D1131" s="132">
        <v>54198739</v>
      </c>
      <c r="E1131" s="132">
        <v>0</v>
      </c>
    </row>
    <row r="1132" spans="3:5">
      <c r="C1132" s="154" t="s">
        <v>1895</v>
      </c>
      <c r="D1132" s="132">
        <v>54198739</v>
      </c>
      <c r="E1132" s="132">
        <v>0</v>
      </c>
    </row>
    <row r="1133" spans="3:5">
      <c r="C1133" s="153" t="s">
        <v>2151</v>
      </c>
      <c r="D1133" s="132">
        <v>42886980</v>
      </c>
      <c r="E1133" s="132">
        <v>0</v>
      </c>
    </row>
    <row r="1134" spans="3:5">
      <c r="C1134" s="154" t="s">
        <v>2152</v>
      </c>
      <c r="D1134" s="132">
        <v>42886980</v>
      </c>
      <c r="E1134" s="132">
        <v>0</v>
      </c>
    </row>
    <row r="1135" spans="3:5">
      <c r="C1135" s="153" t="s">
        <v>344</v>
      </c>
      <c r="D1135" s="132">
        <v>1498177270</v>
      </c>
      <c r="E1135" s="132">
        <v>0</v>
      </c>
    </row>
    <row r="1136" spans="3:5">
      <c r="C1136" s="154" t="s">
        <v>250</v>
      </c>
      <c r="D1136" s="132">
        <v>1473680528</v>
      </c>
      <c r="E1136" s="132">
        <v>0</v>
      </c>
    </row>
    <row r="1137" spans="3:5">
      <c r="C1137" s="153" t="s">
        <v>345</v>
      </c>
      <c r="D1137" s="132">
        <v>24072499</v>
      </c>
      <c r="E1137" s="132">
        <v>0</v>
      </c>
    </row>
    <row r="1138" spans="3:5">
      <c r="C1138" s="154" t="s">
        <v>562</v>
      </c>
      <c r="D1138" s="132">
        <v>24072499</v>
      </c>
      <c r="E1138" s="132">
        <v>0</v>
      </c>
    </row>
    <row r="1139" spans="3:5">
      <c r="C1139" s="153" t="s">
        <v>346</v>
      </c>
      <c r="D1139" s="132">
        <v>15305469</v>
      </c>
      <c r="E1139" s="132">
        <v>0</v>
      </c>
    </row>
    <row r="1140" spans="3:5">
      <c r="C1140" s="154" t="s">
        <v>563</v>
      </c>
      <c r="D1140" s="132">
        <v>15305469</v>
      </c>
      <c r="E1140" s="132">
        <v>0</v>
      </c>
    </row>
    <row r="1141" spans="3:5">
      <c r="C1141" s="153" t="s">
        <v>347</v>
      </c>
      <c r="D1141" s="132">
        <v>103320931</v>
      </c>
      <c r="E1141" s="132">
        <v>0</v>
      </c>
    </row>
    <row r="1142" spans="3:5">
      <c r="C1142" s="154" t="s">
        <v>564</v>
      </c>
      <c r="D1142" s="132">
        <v>103320931</v>
      </c>
      <c r="E1142" s="132">
        <v>0</v>
      </c>
    </row>
    <row r="1143" spans="3:5">
      <c r="C1143" s="153" t="s">
        <v>922</v>
      </c>
      <c r="D1143" s="132">
        <v>7036873</v>
      </c>
      <c r="E1143" s="132">
        <v>0</v>
      </c>
    </row>
    <row r="1144" spans="3:5">
      <c r="C1144" s="154" t="s">
        <v>923</v>
      </c>
      <c r="D1144" s="132">
        <v>7036873</v>
      </c>
      <c r="E1144" s="132">
        <v>0</v>
      </c>
    </row>
    <row r="1145" spans="3:5">
      <c r="C1145" s="153" t="s">
        <v>924</v>
      </c>
      <c r="D1145" s="132">
        <v>4844222</v>
      </c>
      <c r="E1145" s="132">
        <v>0</v>
      </c>
    </row>
    <row r="1146" spans="3:5">
      <c r="C1146" s="154" t="s">
        <v>925</v>
      </c>
      <c r="D1146" s="132">
        <v>4844222</v>
      </c>
      <c r="E1146" s="132">
        <v>0</v>
      </c>
    </row>
    <row r="1147" spans="3:5">
      <c r="C1147" s="153" t="s">
        <v>2721</v>
      </c>
      <c r="D1147" s="132">
        <v>18428206</v>
      </c>
      <c r="E1147" s="132">
        <v>0</v>
      </c>
    </row>
    <row r="1148" spans="3:5">
      <c r="C1148" s="154" t="s">
        <v>1896</v>
      </c>
      <c r="D1148" s="132">
        <v>18428206</v>
      </c>
      <c r="E1148" s="132">
        <v>0</v>
      </c>
    </row>
    <row r="1149" spans="3:5">
      <c r="C1149" s="153" t="s">
        <v>926</v>
      </c>
      <c r="D1149" s="132">
        <v>1875179</v>
      </c>
      <c r="E1149" s="132">
        <v>0</v>
      </c>
    </row>
    <row r="1150" spans="3:5">
      <c r="C1150" s="154" t="s">
        <v>927</v>
      </c>
      <c r="D1150" s="132">
        <v>1875179</v>
      </c>
      <c r="E1150" s="132">
        <v>0</v>
      </c>
    </row>
    <row r="1151" spans="3:5">
      <c r="C1151" s="152" t="s">
        <v>928</v>
      </c>
      <c r="D1151" s="137">
        <v>11762181</v>
      </c>
      <c r="E1151" s="137">
        <v>0</v>
      </c>
    </row>
    <row r="1152" spans="3:5">
      <c r="C1152" s="153" t="s">
        <v>929</v>
      </c>
      <c r="D1152" s="132">
        <v>11762181</v>
      </c>
      <c r="E1152" s="132">
        <v>0</v>
      </c>
    </row>
    <row r="1153" spans="3:5">
      <c r="C1153" s="154" t="s">
        <v>930</v>
      </c>
      <c r="D1153" s="132">
        <v>4844222</v>
      </c>
      <c r="E1153" s="132">
        <v>0</v>
      </c>
    </row>
    <row r="1154" spans="3:5">
      <c r="C1154" s="153" t="s">
        <v>931</v>
      </c>
      <c r="D1154" s="132">
        <v>4844222</v>
      </c>
      <c r="E1154" s="132">
        <v>0</v>
      </c>
    </row>
    <row r="1155" spans="3:5">
      <c r="C1155" s="154" t="s">
        <v>2720</v>
      </c>
      <c r="D1155" s="132">
        <v>7036873</v>
      </c>
      <c r="E1155" s="132">
        <v>0</v>
      </c>
    </row>
    <row r="1156" spans="3:5">
      <c r="C1156" s="153" t="s">
        <v>932</v>
      </c>
      <c r="D1156" s="132">
        <v>7036873</v>
      </c>
      <c r="E1156" s="132">
        <v>0</v>
      </c>
    </row>
    <row r="1157" spans="3:5">
      <c r="C1157" s="154" t="s">
        <v>1972</v>
      </c>
      <c r="D1157" s="132">
        <v>57467939</v>
      </c>
      <c r="E1157" s="132">
        <v>0</v>
      </c>
    </row>
    <row r="1158" spans="3:5">
      <c r="C1158" s="119" t="s">
        <v>565</v>
      </c>
      <c r="D1158" s="132">
        <v>57467939</v>
      </c>
      <c r="E1158" s="132">
        <v>0</v>
      </c>
    </row>
    <row r="1159" spans="3:5">
      <c r="C1159" s="152" t="s">
        <v>2499</v>
      </c>
      <c r="D1159" s="137">
        <v>62745808</v>
      </c>
      <c r="E1159" s="137">
        <v>0</v>
      </c>
    </row>
    <row r="1160" spans="3:5">
      <c r="C1160" s="153" t="s">
        <v>2498</v>
      </c>
      <c r="D1160" s="132">
        <v>62745808</v>
      </c>
      <c r="E1160" s="132">
        <v>0</v>
      </c>
    </row>
    <row r="1161" spans="3:5">
      <c r="C1161" s="154" t="s">
        <v>348</v>
      </c>
      <c r="D1161" s="132">
        <v>8679557</v>
      </c>
      <c r="E1161" s="132">
        <v>0</v>
      </c>
    </row>
    <row r="1162" spans="3:5">
      <c r="C1162" s="153" t="s">
        <v>566</v>
      </c>
      <c r="D1162" s="132">
        <v>8679557</v>
      </c>
      <c r="E1162" s="132">
        <v>0</v>
      </c>
    </row>
    <row r="1163" spans="3:5">
      <c r="C1163" s="154" t="s">
        <v>732</v>
      </c>
      <c r="D1163" s="132">
        <v>30000000</v>
      </c>
      <c r="E1163" s="132">
        <v>0</v>
      </c>
    </row>
    <row r="1164" spans="3:5">
      <c r="C1164" s="153" t="s">
        <v>733</v>
      </c>
      <c r="D1164" s="132">
        <v>30000000</v>
      </c>
      <c r="E1164" s="132">
        <v>0</v>
      </c>
    </row>
    <row r="1165" spans="3:5">
      <c r="C1165" s="154" t="s">
        <v>734</v>
      </c>
      <c r="D1165" s="132">
        <v>9195495</v>
      </c>
      <c r="E1165" s="132">
        <v>0</v>
      </c>
    </row>
    <row r="1166" spans="3:5">
      <c r="C1166" s="153" t="s">
        <v>735</v>
      </c>
      <c r="D1166" s="132">
        <v>9195495</v>
      </c>
      <c r="E1166" s="132">
        <v>0</v>
      </c>
    </row>
    <row r="1167" spans="3:5">
      <c r="C1167" s="154" t="s">
        <v>736</v>
      </c>
      <c r="D1167" s="132">
        <v>22405690</v>
      </c>
      <c r="E1167" s="132">
        <v>0</v>
      </c>
    </row>
    <row r="1168" spans="3:5">
      <c r="C1168" s="153" t="s">
        <v>737</v>
      </c>
      <c r="D1168" s="132">
        <v>22405690</v>
      </c>
      <c r="E1168" s="132">
        <v>0</v>
      </c>
    </row>
    <row r="1169" spans="3:5">
      <c r="C1169" s="154" t="s">
        <v>349</v>
      </c>
      <c r="D1169" s="132">
        <v>5229408</v>
      </c>
      <c r="E1169" s="132">
        <v>0</v>
      </c>
    </row>
    <row r="1170" spans="3:5">
      <c r="C1170" s="153" t="s">
        <v>567</v>
      </c>
      <c r="D1170" s="132">
        <v>5229408</v>
      </c>
      <c r="E1170" s="132">
        <v>0</v>
      </c>
    </row>
    <row r="1171" spans="3:5">
      <c r="C1171" s="154" t="s">
        <v>2716</v>
      </c>
      <c r="D1171" s="132">
        <v>24706655</v>
      </c>
      <c r="E1171" s="132">
        <v>0</v>
      </c>
    </row>
    <row r="1172" spans="3:5">
      <c r="C1172" s="153" t="s">
        <v>738</v>
      </c>
      <c r="D1172" s="132">
        <v>24706655</v>
      </c>
      <c r="E1172" s="132">
        <v>0</v>
      </c>
    </row>
    <row r="1173" spans="3:5">
      <c r="C1173" s="154" t="s">
        <v>2719</v>
      </c>
      <c r="D1173" s="132">
        <v>20000000</v>
      </c>
      <c r="E1173" s="132">
        <v>0</v>
      </c>
    </row>
    <row r="1174" spans="3:5">
      <c r="C1174" s="153" t="s">
        <v>2530</v>
      </c>
      <c r="D1174" s="132">
        <v>20000000</v>
      </c>
      <c r="E1174" s="132">
        <v>0</v>
      </c>
    </row>
    <row r="1175" spans="3:5">
      <c r="C1175" s="154" t="s">
        <v>2153</v>
      </c>
      <c r="D1175" s="132">
        <v>25000000</v>
      </c>
      <c r="E1175" s="132">
        <v>0</v>
      </c>
    </row>
    <row r="1176" spans="3:5">
      <c r="C1176" s="153" t="s">
        <v>2154</v>
      </c>
      <c r="D1176" s="132">
        <v>25000000</v>
      </c>
      <c r="E1176" s="132">
        <v>0</v>
      </c>
    </row>
    <row r="1177" spans="3:5">
      <c r="C1177" s="154" t="s">
        <v>3019</v>
      </c>
      <c r="D1177" s="132">
        <v>30000000</v>
      </c>
      <c r="E1177" s="132">
        <v>0</v>
      </c>
    </row>
    <row r="1178" spans="3:5">
      <c r="C1178" s="153" t="s">
        <v>2832</v>
      </c>
      <c r="D1178" s="132">
        <v>30000000</v>
      </c>
      <c r="E1178" s="132">
        <v>0</v>
      </c>
    </row>
    <row r="1179" spans="3:5">
      <c r="C1179" s="154" t="s">
        <v>2155</v>
      </c>
      <c r="D1179" s="132">
        <v>2929951</v>
      </c>
      <c r="E1179" s="132">
        <v>0</v>
      </c>
    </row>
    <row r="1180" spans="3:5">
      <c r="C1180" s="153" t="s">
        <v>2156</v>
      </c>
      <c r="D1180" s="132">
        <v>2929951</v>
      </c>
      <c r="E1180" s="132">
        <v>0</v>
      </c>
    </row>
    <row r="1181" spans="3:5">
      <c r="C1181" s="154" t="s">
        <v>1621</v>
      </c>
      <c r="D1181" s="132">
        <v>5137508</v>
      </c>
      <c r="E1181" s="132">
        <v>0</v>
      </c>
    </row>
    <row r="1182" spans="3:5">
      <c r="C1182" s="153" t="s">
        <v>1622</v>
      </c>
      <c r="D1182" s="132">
        <v>5137508</v>
      </c>
      <c r="E1182" s="132">
        <v>0</v>
      </c>
    </row>
    <row r="1183" spans="3:5">
      <c r="C1183" s="154" t="s">
        <v>2718</v>
      </c>
      <c r="D1183" s="132">
        <v>2929951</v>
      </c>
      <c r="E1183" s="132">
        <v>0</v>
      </c>
    </row>
    <row r="1184" spans="3:5">
      <c r="C1184" s="153" t="s">
        <v>2157</v>
      </c>
      <c r="D1184" s="132">
        <v>2929951</v>
      </c>
      <c r="E1184" s="132">
        <v>0</v>
      </c>
    </row>
    <row r="1185" spans="3:5">
      <c r="C1185" s="154" t="s">
        <v>1623</v>
      </c>
      <c r="D1185" s="132">
        <v>4368873</v>
      </c>
      <c r="E1185" s="132">
        <v>0</v>
      </c>
    </row>
    <row r="1186" spans="3:5">
      <c r="C1186" s="153" t="s">
        <v>1624</v>
      </c>
      <c r="D1186" s="132">
        <v>4368873</v>
      </c>
      <c r="E1186" s="132">
        <v>0</v>
      </c>
    </row>
    <row r="1187" spans="3:5">
      <c r="C1187" s="154" t="s">
        <v>1625</v>
      </c>
      <c r="D1187" s="132">
        <v>7204080</v>
      </c>
      <c r="E1187" s="132">
        <v>0</v>
      </c>
    </row>
    <row r="1188" spans="3:5">
      <c r="C1188" s="153" t="s">
        <v>1626</v>
      </c>
      <c r="D1188" s="132">
        <v>7204080</v>
      </c>
      <c r="E1188" s="132">
        <v>0</v>
      </c>
    </row>
    <row r="1189" spans="3:5">
      <c r="C1189" s="154" t="s">
        <v>1627</v>
      </c>
      <c r="D1189" s="132">
        <v>3004912</v>
      </c>
      <c r="E1189" s="132">
        <v>0</v>
      </c>
    </row>
    <row r="1190" spans="3:5">
      <c r="C1190" s="153" t="s">
        <v>1628</v>
      </c>
      <c r="D1190" s="132">
        <v>3004912</v>
      </c>
      <c r="E1190" s="132">
        <v>0</v>
      </c>
    </row>
    <row r="1191" spans="3:5">
      <c r="C1191" s="154" t="s">
        <v>1897</v>
      </c>
      <c r="D1191" s="132">
        <v>65620558</v>
      </c>
      <c r="E1191" s="132">
        <v>0</v>
      </c>
    </row>
    <row r="1192" spans="3:5">
      <c r="C1192" s="153" t="s">
        <v>1898</v>
      </c>
      <c r="D1192" s="132">
        <v>65620558</v>
      </c>
      <c r="E1192" s="132">
        <v>0</v>
      </c>
    </row>
    <row r="1193" spans="3:5">
      <c r="C1193" s="154" t="s">
        <v>1629</v>
      </c>
      <c r="D1193" s="132">
        <v>3687187</v>
      </c>
      <c r="E1193" s="132">
        <v>0</v>
      </c>
    </row>
    <row r="1194" spans="3:5">
      <c r="C1194" s="153" t="s">
        <v>1630</v>
      </c>
      <c r="D1194" s="132">
        <v>3687187</v>
      </c>
      <c r="E1194" s="132">
        <v>0</v>
      </c>
    </row>
    <row r="1195" spans="3:5">
      <c r="C1195" s="154" t="s">
        <v>1631</v>
      </c>
      <c r="D1195" s="132">
        <v>3687187</v>
      </c>
      <c r="E1195" s="132">
        <v>0</v>
      </c>
    </row>
    <row r="1196" spans="3:5">
      <c r="C1196" s="153" t="s">
        <v>1632</v>
      </c>
      <c r="D1196" s="132">
        <v>3687187</v>
      </c>
      <c r="E1196" s="132">
        <v>0</v>
      </c>
    </row>
    <row r="1197" spans="3:5">
      <c r="C1197" s="154" t="s">
        <v>2158</v>
      </c>
      <c r="D1197" s="132">
        <v>13975681</v>
      </c>
      <c r="E1197" s="132">
        <v>0</v>
      </c>
    </row>
    <row r="1198" spans="3:5">
      <c r="C1198" s="153" t="s">
        <v>2159</v>
      </c>
      <c r="D1198" s="132">
        <v>13975681</v>
      </c>
      <c r="E1198" s="132">
        <v>0</v>
      </c>
    </row>
    <row r="1199" spans="3:5">
      <c r="C1199" s="154" t="s">
        <v>2160</v>
      </c>
      <c r="D1199" s="132">
        <v>10152268</v>
      </c>
      <c r="E1199" s="132">
        <v>0</v>
      </c>
    </row>
    <row r="1200" spans="3:5">
      <c r="C1200" s="153" t="s">
        <v>2161</v>
      </c>
      <c r="D1200" s="132">
        <v>10152268</v>
      </c>
      <c r="E1200" s="132">
        <v>0</v>
      </c>
    </row>
    <row r="1201" spans="3:5">
      <c r="C1201" s="154" t="s">
        <v>3020</v>
      </c>
      <c r="D1201" s="132">
        <v>70946399</v>
      </c>
      <c r="E1201" s="132">
        <v>0</v>
      </c>
    </row>
    <row r="1202" spans="3:5">
      <c r="C1202" s="153" t="s">
        <v>3021</v>
      </c>
      <c r="D1202" s="132">
        <v>70946399</v>
      </c>
      <c r="E1202" s="132">
        <v>0</v>
      </c>
    </row>
    <row r="1203" spans="3:5">
      <c r="C1203" s="154" t="s">
        <v>784</v>
      </c>
      <c r="D1203" s="132">
        <v>736903086</v>
      </c>
      <c r="E1203" s="132">
        <v>0</v>
      </c>
    </row>
    <row r="1204" spans="3:5">
      <c r="C1204" s="153" t="s">
        <v>785</v>
      </c>
      <c r="D1204" s="132">
        <v>736903086</v>
      </c>
      <c r="E1204" s="132">
        <v>0</v>
      </c>
    </row>
    <row r="1205" spans="3:5">
      <c r="C1205" s="154" t="s">
        <v>1899</v>
      </c>
      <c r="D1205" s="132">
        <v>49175680</v>
      </c>
      <c r="E1205" s="132">
        <v>0</v>
      </c>
    </row>
    <row r="1206" spans="3:5">
      <c r="C1206" s="153" t="s">
        <v>1900</v>
      </c>
      <c r="D1206" s="132">
        <v>49175680</v>
      </c>
      <c r="E1206" s="132">
        <v>0</v>
      </c>
    </row>
    <row r="1207" spans="3:5">
      <c r="C1207" s="154" t="s">
        <v>252</v>
      </c>
      <c r="D1207" s="132">
        <v>24496742</v>
      </c>
      <c r="E1207" s="132">
        <v>0</v>
      </c>
    </row>
    <row r="1208" spans="3:5">
      <c r="C1208" s="153" t="s">
        <v>2717</v>
      </c>
      <c r="D1208" s="132">
        <v>16198552</v>
      </c>
      <c r="E1208" s="132">
        <v>0</v>
      </c>
    </row>
    <row r="1209" spans="3:5">
      <c r="C1209" s="154" t="s">
        <v>1819</v>
      </c>
      <c r="D1209" s="132">
        <v>16198552</v>
      </c>
      <c r="E1209" s="132">
        <v>0</v>
      </c>
    </row>
    <row r="1210" spans="3:5">
      <c r="C1210" s="153" t="s">
        <v>2371</v>
      </c>
      <c r="D1210" s="132">
        <v>8298190</v>
      </c>
      <c r="E1210" s="132">
        <v>0</v>
      </c>
    </row>
    <row r="1211" spans="3:5">
      <c r="C1211" s="154" t="s">
        <v>2370</v>
      </c>
      <c r="D1211" s="132">
        <v>8298190</v>
      </c>
      <c r="E1211" s="132">
        <v>0</v>
      </c>
    </row>
    <row r="1212" spans="3:5">
      <c r="C1212" s="153" t="s">
        <v>350</v>
      </c>
      <c r="D1212" s="132">
        <v>4905265143</v>
      </c>
      <c r="E1212" s="132">
        <v>0</v>
      </c>
    </row>
    <row r="1213" spans="3:5">
      <c r="C1213" s="154" t="s">
        <v>250</v>
      </c>
      <c r="D1213" s="132">
        <v>1890790749</v>
      </c>
      <c r="E1213" s="132">
        <v>0</v>
      </c>
    </row>
    <row r="1214" spans="3:5">
      <c r="C1214" s="153" t="s">
        <v>1973</v>
      </c>
      <c r="D1214" s="132">
        <v>793946</v>
      </c>
      <c r="E1214" s="132">
        <v>0</v>
      </c>
    </row>
    <row r="1215" spans="3:5">
      <c r="C1215" s="154" t="s">
        <v>933</v>
      </c>
      <c r="D1215" s="132">
        <v>793946</v>
      </c>
      <c r="E1215" s="132">
        <v>0</v>
      </c>
    </row>
    <row r="1216" spans="3:5">
      <c r="C1216" s="153" t="s">
        <v>2715</v>
      </c>
      <c r="D1216" s="132">
        <v>2411805</v>
      </c>
      <c r="E1216" s="132">
        <v>0</v>
      </c>
    </row>
    <row r="1217" spans="3:5">
      <c r="C1217" s="154" t="s">
        <v>934</v>
      </c>
      <c r="D1217" s="132">
        <v>2411805</v>
      </c>
      <c r="E1217" s="132">
        <v>0</v>
      </c>
    </row>
    <row r="1218" spans="3:5">
      <c r="C1218" s="153" t="s">
        <v>351</v>
      </c>
      <c r="D1218" s="132">
        <v>900000000</v>
      </c>
      <c r="E1218" s="132">
        <v>0</v>
      </c>
    </row>
    <row r="1219" spans="3:5">
      <c r="C1219" s="154" t="s">
        <v>569</v>
      </c>
      <c r="D1219" s="132">
        <v>900000000</v>
      </c>
      <c r="E1219" s="132">
        <v>0</v>
      </c>
    </row>
    <row r="1220" spans="3:5">
      <c r="C1220" s="153" t="s">
        <v>2714</v>
      </c>
      <c r="D1220" s="132">
        <v>793946</v>
      </c>
      <c r="E1220" s="132">
        <v>0</v>
      </c>
    </row>
    <row r="1221" spans="3:5">
      <c r="C1221" s="154" t="s">
        <v>935</v>
      </c>
      <c r="D1221" s="132">
        <v>793946</v>
      </c>
      <c r="E1221" s="132">
        <v>0</v>
      </c>
    </row>
    <row r="1222" spans="3:5">
      <c r="C1222" s="153" t="s">
        <v>936</v>
      </c>
      <c r="D1222" s="132">
        <v>7036874</v>
      </c>
      <c r="E1222" s="132">
        <v>0</v>
      </c>
    </row>
    <row r="1223" spans="3:5">
      <c r="C1223" s="154" t="s">
        <v>937</v>
      </c>
      <c r="D1223" s="132">
        <v>7036874</v>
      </c>
      <c r="E1223" s="132">
        <v>0</v>
      </c>
    </row>
    <row r="1224" spans="3:5">
      <c r="C1224" s="153" t="s">
        <v>938</v>
      </c>
      <c r="D1224" s="132">
        <v>1288275</v>
      </c>
      <c r="E1224" s="132">
        <v>0</v>
      </c>
    </row>
    <row r="1225" spans="3:5">
      <c r="C1225" s="154" t="s">
        <v>939</v>
      </c>
      <c r="D1225" s="132">
        <v>1288275</v>
      </c>
      <c r="E1225" s="132">
        <v>0</v>
      </c>
    </row>
    <row r="1226" spans="3:5">
      <c r="C1226" s="153" t="s">
        <v>940</v>
      </c>
      <c r="D1226" s="132">
        <v>793946</v>
      </c>
      <c r="E1226" s="132">
        <v>0</v>
      </c>
    </row>
    <row r="1227" spans="3:5">
      <c r="C1227" s="154" t="s">
        <v>941</v>
      </c>
      <c r="D1227" s="132">
        <v>793946</v>
      </c>
      <c r="E1227" s="132">
        <v>0</v>
      </c>
    </row>
    <row r="1228" spans="3:5">
      <c r="C1228" s="153" t="s">
        <v>942</v>
      </c>
      <c r="D1228" s="132">
        <v>1830442</v>
      </c>
      <c r="E1228" s="132">
        <v>0</v>
      </c>
    </row>
    <row r="1229" spans="3:5">
      <c r="C1229" s="154" t="s">
        <v>943</v>
      </c>
      <c r="D1229" s="132">
        <v>1830442</v>
      </c>
      <c r="E1229" s="132">
        <v>0</v>
      </c>
    </row>
    <row r="1230" spans="3:5">
      <c r="C1230" s="152" t="s">
        <v>758</v>
      </c>
      <c r="D1230" s="137">
        <v>12210754</v>
      </c>
      <c r="E1230" s="137">
        <v>0</v>
      </c>
    </row>
    <row r="1231" spans="3:5">
      <c r="C1231" s="153" t="s">
        <v>759</v>
      </c>
      <c r="D1231" s="132">
        <v>12210754</v>
      </c>
      <c r="E1231" s="132">
        <v>0</v>
      </c>
    </row>
    <row r="1232" spans="3:5">
      <c r="C1232" s="154" t="s">
        <v>2713</v>
      </c>
      <c r="D1232" s="132">
        <v>50000000</v>
      </c>
      <c r="E1232" s="132">
        <v>0</v>
      </c>
    </row>
    <row r="1233" spans="3:5">
      <c r="C1233" s="153" t="s">
        <v>2497</v>
      </c>
      <c r="D1233" s="132">
        <v>50000000</v>
      </c>
      <c r="E1233" s="132">
        <v>0</v>
      </c>
    </row>
    <row r="1234" spans="3:5">
      <c r="C1234" s="154" t="s">
        <v>1974</v>
      </c>
      <c r="D1234" s="132">
        <v>60004371</v>
      </c>
      <c r="E1234" s="132">
        <v>0</v>
      </c>
    </row>
    <row r="1235" spans="3:5">
      <c r="C1235" s="119" t="s">
        <v>1901</v>
      </c>
      <c r="D1235" s="132">
        <v>60004371</v>
      </c>
      <c r="E1235" s="132">
        <v>0</v>
      </c>
    </row>
    <row r="1236" spans="3:5">
      <c r="C1236" s="152" t="s">
        <v>2336</v>
      </c>
      <c r="D1236" s="137">
        <v>5000000</v>
      </c>
      <c r="E1236" s="137">
        <v>0</v>
      </c>
    </row>
    <row r="1237" spans="3:5">
      <c r="C1237" s="153" t="s">
        <v>2337</v>
      </c>
      <c r="D1237" s="132">
        <v>5000000</v>
      </c>
      <c r="E1237" s="132">
        <v>0</v>
      </c>
    </row>
    <row r="1238" spans="3:5">
      <c r="C1238" s="154" t="s">
        <v>2882</v>
      </c>
      <c r="D1238" s="132">
        <v>97691808</v>
      </c>
      <c r="E1238" s="132">
        <v>0</v>
      </c>
    </row>
    <row r="1239" spans="3:5">
      <c r="C1239" s="153" t="s">
        <v>2881</v>
      </c>
      <c r="D1239" s="132">
        <v>97691808</v>
      </c>
      <c r="E1239" s="132">
        <v>0</v>
      </c>
    </row>
    <row r="1240" spans="3:5">
      <c r="C1240" s="154" t="s">
        <v>352</v>
      </c>
      <c r="D1240" s="132">
        <v>223697782</v>
      </c>
      <c r="E1240" s="132">
        <v>0</v>
      </c>
    </row>
    <row r="1241" spans="3:5">
      <c r="C1241" s="153" t="s">
        <v>570</v>
      </c>
      <c r="D1241" s="132">
        <v>223697782</v>
      </c>
      <c r="E1241" s="132">
        <v>0</v>
      </c>
    </row>
    <row r="1242" spans="3:5">
      <c r="C1242" s="154" t="s">
        <v>2496</v>
      </c>
      <c r="D1242" s="132">
        <v>76016568</v>
      </c>
      <c r="E1242" s="132">
        <v>0</v>
      </c>
    </row>
    <row r="1243" spans="3:5">
      <c r="C1243" s="153" t="s">
        <v>2495</v>
      </c>
      <c r="D1243" s="132">
        <v>76016568</v>
      </c>
      <c r="E1243" s="132">
        <v>0</v>
      </c>
    </row>
    <row r="1244" spans="3:5">
      <c r="C1244" s="154" t="s">
        <v>1633</v>
      </c>
      <c r="D1244" s="132">
        <v>1386356</v>
      </c>
      <c r="E1244" s="132">
        <v>0</v>
      </c>
    </row>
    <row r="1245" spans="3:5">
      <c r="C1245" s="153" t="s">
        <v>1634</v>
      </c>
      <c r="D1245" s="132">
        <v>1386356</v>
      </c>
      <c r="E1245" s="132">
        <v>0</v>
      </c>
    </row>
    <row r="1246" spans="3:5">
      <c r="C1246" s="154" t="s">
        <v>1635</v>
      </c>
      <c r="D1246" s="132">
        <v>2571728</v>
      </c>
      <c r="E1246" s="132">
        <v>0</v>
      </c>
    </row>
    <row r="1247" spans="3:5">
      <c r="C1247" s="153" t="s">
        <v>1636</v>
      </c>
      <c r="D1247" s="132">
        <v>2571728</v>
      </c>
      <c r="E1247" s="132">
        <v>0</v>
      </c>
    </row>
    <row r="1248" spans="3:5">
      <c r="C1248" s="154" t="s">
        <v>1637</v>
      </c>
      <c r="D1248" s="132">
        <v>1658212</v>
      </c>
      <c r="E1248" s="132">
        <v>0</v>
      </c>
    </row>
    <row r="1249" spans="3:5">
      <c r="C1249" s="153" t="s">
        <v>1638</v>
      </c>
      <c r="D1249" s="132">
        <v>1658212</v>
      </c>
      <c r="E1249" s="132">
        <v>0</v>
      </c>
    </row>
    <row r="1250" spans="3:5">
      <c r="C1250" s="154" t="s">
        <v>1639</v>
      </c>
      <c r="D1250" s="132">
        <v>1658212</v>
      </c>
      <c r="E1250" s="132">
        <v>0</v>
      </c>
    </row>
    <row r="1251" spans="3:5">
      <c r="C1251" s="153" t="s">
        <v>1640</v>
      </c>
      <c r="D1251" s="132">
        <v>1658212</v>
      </c>
      <c r="E1251" s="132">
        <v>0</v>
      </c>
    </row>
    <row r="1252" spans="3:5">
      <c r="C1252" s="154" t="s">
        <v>1975</v>
      </c>
      <c r="D1252" s="132">
        <v>1386356</v>
      </c>
      <c r="E1252" s="132">
        <v>0</v>
      </c>
    </row>
    <row r="1253" spans="3:5">
      <c r="C1253" s="153" t="s">
        <v>1641</v>
      </c>
      <c r="D1253" s="132">
        <v>1386356</v>
      </c>
      <c r="E1253" s="132">
        <v>0</v>
      </c>
    </row>
    <row r="1254" spans="3:5">
      <c r="C1254" s="154" t="s">
        <v>2712</v>
      </c>
      <c r="D1254" s="132">
        <v>25000000</v>
      </c>
      <c r="E1254" s="132">
        <v>0</v>
      </c>
    </row>
    <row r="1255" spans="3:5">
      <c r="C1255" s="153" t="s">
        <v>2338</v>
      </c>
      <c r="D1255" s="132">
        <v>25000000</v>
      </c>
      <c r="E1255" s="132">
        <v>0</v>
      </c>
    </row>
    <row r="1256" spans="3:5">
      <c r="C1256" s="154" t="s">
        <v>1642</v>
      </c>
      <c r="D1256" s="132">
        <v>145335</v>
      </c>
      <c r="E1256" s="132">
        <v>0</v>
      </c>
    </row>
    <row r="1257" spans="3:5">
      <c r="C1257" s="153" t="s">
        <v>1643</v>
      </c>
      <c r="D1257" s="132">
        <v>145335</v>
      </c>
      <c r="E1257" s="132">
        <v>0</v>
      </c>
    </row>
    <row r="1258" spans="3:5">
      <c r="C1258" s="154" t="s">
        <v>1644</v>
      </c>
      <c r="D1258" s="132">
        <v>1552464</v>
      </c>
      <c r="E1258" s="132">
        <v>0</v>
      </c>
    </row>
    <row r="1259" spans="3:5">
      <c r="C1259" s="153" t="s">
        <v>1645</v>
      </c>
      <c r="D1259" s="132">
        <v>1552464</v>
      </c>
      <c r="E1259" s="132">
        <v>0</v>
      </c>
    </row>
    <row r="1260" spans="3:5">
      <c r="C1260" s="154" t="s">
        <v>1646</v>
      </c>
      <c r="D1260" s="132">
        <v>2408296</v>
      </c>
      <c r="E1260" s="132">
        <v>0</v>
      </c>
    </row>
    <row r="1261" spans="3:5">
      <c r="C1261" s="153" t="s">
        <v>1647</v>
      </c>
      <c r="D1261" s="132">
        <v>2408296</v>
      </c>
      <c r="E1261" s="132">
        <v>0</v>
      </c>
    </row>
    <row r="1262" spans="3:5">
      <c r="C1262" s="154" t="s">
        <v>1648</v>
      </c>
      <c r="D1262" s="132">
        <v>1552464</v>
      </c>
      <c r="E1262" s="132">
        <v>0</v>
      </c>
    </row>
    <row r="1263" spans="3:5">
      <c r="C1263" s="153" t="s">
        <v>1649</v>
      </c>
      <c r="D1263" s="132">
        <v>1552464</v>
      </c>
      <c r="E1263" s="132">
        <v>0</v>
      </c>
    </row>
    <row r="1264" spans="3:5">
      <c r="C1264" s="154" t="s">
        <v>1650</v>
      </c>
      <c r="D1264" s="132">
        <v>1292069</v>
      </c>
      <c r="E1264" s="132">
        <v>0</v>
      </c>
    </row>
    <row r="1265" spans="3:5">
      <c r="C1265" s="153" t="s">
        <v>1651</v>
      </c>
      <c r="D1265" s="132">
        <v>1292069</v>
      </c>
      <c r="E1265" s="132">
        <v>0</v>
      </c>
    </row>
    <row r="1266" spans="3:5">
      <c r="C1266" s="154" t="s">
        <v>1652</v>
      </c>
      <c r="D1266" s="132">
        <v>1292069</v>
      </c>
      <c r="E1266" s="132">
        <v>0</v>
      </c>
    </row>
    <row r="1267" spans="3:5">
      <c r="C1267" s="153" t="s">
        <v>1653</v>
      </c>
      <c r="D1267" s="132">
        <v>1292069</v>
      </c>
      <c r="E1267" s="132">
        <v>0</v>
      </c>
    </row>
    <row r="1268" spans="3:5">
      <c r="C1268" s="154" t="s">
        <v>1654</v>
      </c>
      <c r="D1268" s="132">
        <v>1524615</v>
      </c>
      <c r="E1268" s="132">
        <v>0</v>
      </c>
    </row>
    <row r="1269" spans="3:5">
      <c r="C1269" s="153" t="s">
        <v>1655</v>
      </c>
      <c r="D1269" s="132">
        <v>1524615</v>
      </c>
      <c r="E1269" s="132">
        <v>0</v>
      </c>
    </row>
    <row r="1270" spans="3:5">
      <c r="C1270" s="154" t="s">
        <v>1656</v>
      </c>
      <c r="D1270" s="132">
        <v>1524615</v>
      </c>
      <c r="E1270" s="132">
        <v>0</v>
      </c>
    </row>
    <row r="1271" spans="3:5">
      <c r="C1271" s="153" t="s">
        <v>1657</v>
      </c>
      <c r="D1271" s="132">
        <v>1524615</v>
      </c>
      <c r="E1271" s="132">
        <v>0</v>
      </c>
    </row>
    <row r="1272" spans="3:5">
      <c r="C1272" s="154" t="s">
        <v>1658</v>
      </c>
      <c r="D1272" s="132">
        <v>1290217</v>
      </c>
      <c r="E1272" s="132">
        <v>0</v>
      </c>
    </row>
    <row r="1273" spans="3:5">
      <c r="C1273" s="153" t="s">
        <v>1659</v>
      </c>
      <c r="D1273" s="132">
        <v>1290217</v>
      </c>
      <c r="E1273" s="132">
        <v>0</v>
      </c>
    </row>
    <row r="1274" spans="3:5">
      <c r="C1274" s="154" t="s">
        <v>3022</v>
      </c>
      <c r="D1274" s="132">
        <v>2467692</v>
      </c>
      <c r="E1274" s="132">
        <v>0</v>
      </c>
    </row>
    <row r="1275" spans="3:5">
      <c r="C1275" s="153" t="s">
        <v>1660</v>
      </c>
      <c r="D1275" s="132">
        <v>2467692</v>
      </c>
      <c r="E1275" s="132">
        <v>0</v>
      </c>
    </row>
    <row r="1276" spans="3:5">
      <c r="C1276" s="154" t="s">
        <v>2711</v>
      </c>
      <c r="D1276" s="132">
        <v>1083448</v>
      </c>
      <c r="E1276" s="132">
        <v>0</v>
      </c>
    </row>
    <row r="1277" spans="3:5">
      <c r="C1277" s="153" t="s">
        <v>1661</v>
      </c>
      <c r="D1277" s="132">
        <v>1083448</v>
      </c>
      <c r="E1277" s="132">
        <v>0</v>
      </c>
    </row>
    <row r="1278" spans="3:5">
      <c r="C1278" s="154" t="s">
        <v>353</v>
      </c>
      <c r="D1278" s="132">
        <v>7000000</v>
      </c>
      <c r="E1278" s="132">
        <v>0</v>
      </c>
    </row>
    <row r="1279" spans="3:5">
      <c r="C1279" s="153" t="s">
        <v>571</v>
      </c>
      <c r="D1279" s="132">
        <v>7000000</v>
      </c>
      <c r="E1279" s="132">
        <v>0</v>
      </c>
    </row>
    <row r="1280" spans="3:5">
      <c r="C1280" s="154" t="s">
        <v>1662</v>
      </c>
      <c r="D1280" s="132">
        <v>1083448</v>
      </c>
      <c r="E1280" s="132">
        <v>0</v>
      </c>
    </row>
    <row r="1281" spans="3:5">
      <c r="C1281" s="153" t="s">
        <v>1663</v>
      </c>
      <c r="D1281" s="132">
        <v>1083448</v>
      </c>
      <c r="E1281" s="132">
        <v>0</v>
      </c>
    </row>
    <row r="1282" spans="3:5">
      <c r="C1282" s="154" t="s">
        <v>1664</v>
      </c>
      <c r="D1282" s="132">
        <v>1083448</v>
      </c>
      <c r="E1282" s="132">
        <v>0</v>
      </c>
    </row>
    <row r="1283" spans="3:5">
      <c r="C1283" s="153" t="s">
        <v>1665</v>
      </c>
      <c r="D1283" s="132">
        <v>1083448</v>
      </c>
      <c r="E1283" s="132">
        <v>0</v>
      </c>
    </row>
    <row r="1284" spans="3:5">
      <c r="C1284" s="154" t="s">
        <v>3023</v>
      </c>
      <c r="D1284" s="132">
        <v>10000000</v>
      </c>
      <c r="E1284" s="132">
        <v>0</v>
      </c>
    </row>
    <row r="1285" spans="3:5">
      <c r="C1285" s="153" t="s">
        <v>2831</v>
      </c>
      <c r="D1285" s="132">
        <v>10000000</v>
      </c>
      <c r="E1285" s="132">
        <v>0</v>
      </c>
    </row>
    <row r="1286" spans="3:5">
      <c r="C1286" s="154" t="s">
        <v>786</v>
      </c>
      <c r="D1286" s="132">
        <v>49509381</v>
      </c>
      <c r="E1286" s="132">
        <v>0</v>
      </c>
    </row>
    <row r="1287" spans="3:5">
      <c r="C1287" s="153" t="s">
        <v>787</v>
      </c>
      <c r="D1287" s="132">
        <v>49509381</v>
      </c>
      <c r="E1287" s="132">
        <v>0</v>
      </c>
    </row>
    <row r="1288" spans="3:5">
      <c r="C1288" s="154" t="s">
        <v>1902</v>
      </c>
      <c r="D1288" s="132">
        <v>56815896</v>
      </c>
      <c r="E1288" s="132">
        <v>0</v>
      </c>
    </row>
    <row r="1289" spans="3:5">
      <c r="C1289" s="153" t="s">
        <v>1903</v>
      </c>
      <c r="D1289" s="132">
        <v>56815896</v>
      </c>
      <c r="E1289" s="132">
        <v>0</v>
      </c>
    </row>
    <row r="1290" spans="3:5">
      <c r="C1290" s="154" t="s">
        <v>2021</v>
      </c>
      <c r="D1290" s="132">
        <v>53002068</v>
      </c>
      <c r="E1290" s="132">
        <v>0</v>
      </c>
    </row>
    <row r="1291" spans="3:5">
      <c r="C1291" s="153" t="s">
        <v>2022</v>
      </c>
      <c r="D1291" s="132">
        <v>53002068</v>
      </c>
      <c r="E1291" s="132">
        <v>0</v>
      </c>
    </row>
    <row r="1292" spans="3:5">
      <c r="C1292" s="154" t="s">
        <v>2296</v>
      </c>
      <c r="D1292" s="132">
        <v>89928181</v>
      </c>
      <c r="E1292" s="132">
        <v>0</v>
      </c>
    </row>
    <row r="1293" spans="3:5">
      <c r="C1293" s="153" t="s">
        <v>2297</v>
      </c>
      <c r="D1293" s="132">
        <v>89928181</v>
      </c>
      <c r="E1293" s="132">
        <v>0</v>
      </c>
    </row>
    <row r="1294" spans="3:5">
      <c r="C1294" s="154" t="s">
        <v>2023</v>
      </c>
      <c r="D1294" s="132">
        <v>93502610</v>
      </c>
      <c r="E1294" s="132">
        <v>0</v>
      </c>
    </row>
    <row r="1295" spans="3:5">
      <c r="C1295" s="153" t="s">
        <v>2024</v>
      </c>
      <c r="D1295" s="132">
        <v>93502610</v>
      </c>
      <c r="E1295" s="132">
        <v>0</v>
      </c>
    </row>
    <row r="1296" spans="3:5">
      <c r="C1296" s="154" t="s">
        <v>1904</v>
      </c>
      <c r="D1296" s="132">
        <v>39501052</v>
      </c>
      <c r="E1296" s="132">
        <v>0</v>
      </c>
    </row>
    <row r="1297" spans="3:5">
      <c r="C1297" s="153" t="s">
        <v>1905</v>
      </c>
      <c r="D1297" s="132">
        <v>39501052</v>
      </c>
      <c r="E1297" s="132">
        <v>0</v>
      </c>
    </row>
    <row r="1298" spans="3:5">
      <c r="C1298" s="154" t="s">
        <v>253</v>
      </c>
      <c r="D1298" s="132">
        <v>3014474394</v>
      </c>
      <c r="E1298" s="132">
        <v>0</v>
      </c>
    </row>
    <row r="1299" spans="3:5">
      <c r="C1299" s="153" t="s">
        <v>2710</v>
      </c>
      <c r="D1299" s="132">
        <v>3014474394</v>
      </c>
      <c r="E1299" s="132">
        <v>0</v>
      </c>
    </row>
    <row r="1300" spans="3:5">
      <c r="C1300" s="154" t="s">
        <v>568</v>
      </c>
      <c r="D1300" s="132">
        <v>3014474394</v>
      </c>
      <c r="E1300" s="132">
        <v>0</v>
      </c>
    </row>
    <row r="1301" spans="3:5">
      <c r="C1301" s="153" t="s">
        <v>354</v>
      </c>
      <c r="D1301" s="132">
        <v>708754976</v>
      </c>
      <c r="E1301" s="132">
        <v>0</v>
      </c>
    </row>
    <row r="1302" spans="3:5">
      <c r="C1302" s="154" t="s">
        <v>250</v>
      </c>
      <c r="D1302" s="132">
        <v>391443082</v>
      </c>
      <c r="E1302" s="132">
        <v>0</v>
      </c>
    </row>
    <row r="1303" spans="3:5">
      <c r="C1303" s="153" t="s">
        <v>2494</v>
      </c>
      <c r="D1303" s="132">
        <v>53100000</v>
      </c>
      <c r="E1303" s="132">
        <v>0</v>
      </c>
    </row>
    <row r="1304" spans="3:5">
      <c r="C1304" s="154" t="s">
        <v>2493</v>
      </c>
      <c r="D1304" s="132">
        <v>53100000</v>
      </c>
      <c r="E1304" s="132">
        <v>0</v>
      </c>
    </row>
    <row r="1305" spans="3:5">
      <c r="C1305" s="153" t="s">
        <v>2298</v>
      </c>
      <c r="D1305" s="132">
        <v>1000000</v>
      </c>
      <c r="E1305" s="132">
        <v>0</v>
      </c>
    </row>
    <row r="1306" spans="3:5">
      <c r="C1306" s="154" t="s">
        <v>2299</v>
      </c>
      <c r="D1306" s="132">
        <v>1000000</v>
      </c>
      <c r="E1306" s="132">
        <v>0</v>
      </c>
    </row>
    <row r="1307" spans="3:5">
      <c r="C1307" s="153" t="s">
        <v>944</v>
      </c>
      <c r="D1307" s="132">
        <v>4364944</v>
      </c>
      <c r="E1307" s="132">
        <v>0</v>
      </c>
    </row>
    <row r="1308" spans="3:5">
      <c r="C1308" s="154" t="s">
        <v>945</v>
      </c>
      <c r="D1308" s="132">
        <v>4364944</v>
      </c>
      <c r="E1308" s="132">
        <v>0</v>
      </c>
    </row>
    <row r="1309" spans="3:5">
      <c r="C1309" s="153" t="s">
        <v>946</v>
      </c>
      <c r="D1309" s="132">
        <v>1875179</v>
      </c>
      <c r="E1309" s="132">
        <v>0</v>
      </c>
    </row>
    <row r="1310" spans="3:5">
      <c r="C1310" s="154" t="s">
        <v>947</v>
      </c>
      <c r="D1310" s="132">
        <v>1875179</v>
      </c>
      <c r="E1310" s="132">
        <v>0</v>
      </c>
    </row>
    <row r="1311" spans="3:5">
      <c r="C1311" s="153" t="s">
        <v>948</v>
      </c>
      <c r="D1311" s="132">
        <v>6352861</v>
      </c>
      <c r="E1311" s="132">
        <v>0</v>
      </c>
    </row>
    <row r="1312" spans="3:5">
      <c r="C1312" s="154" t="s">
        <v>949</v>
      </c>
      <c r="D1312" s="132">
        <v>6352861</v>
      </c>
      <c r="E1312" s="132">
        <v>0</v>
      </c>
    </row>
    <row r="1313" spans="3:5">
      <c r="C1313" s="153" t="s">
        <v>355</v>
      </c>
      <c r="D1313" s="132">
        <v>3424658</v>
      </c>
      <c r="E1313" s="132">
        <v>0</v>
      </c>
    </row>
    <row r="1314" spans="3:5">
      <c r="C1314" s="154" t="s">
        <v>572</v>
      </c>
      <c r="D1314" s="132">
        <v>3424658</v>
      </c>
      <c r="E1314" s="132">
        <v>0</v>
      </c>
    </row>
    <row r="1315" spans="3:5">
      <c r="C1315" s="153" t="s">
        <v>1047</v>
      </c>
      <c r="D1315" s="132">
        <v>2125528</v>
      </c>
      <c r="E1315" s="132">
        <v>0</v>
      </c>
    </row>
    <row r="1316" spans="3:5">
      <c r="C1316" s="154" t="s">
        <v>1048</v>
      </c>
      <c r="D1316" s="132">
        <v>2125528</v>
      </c>
      <c r="E1316" s="132">
        <v>0</v>
      </c>
    </row>
    <row r="1317" spans="3:5">
      <c r="C1317" s="153" t="s">
        <v>1049</v>
      </c>
      <c r="D1317" s="132">
        <v>11123796</v>
      </c>
      <c r="E1317" s="132">
        <v>0</v>
      </c>
    </row>
    <row r="1318" spans="3:5">
      <c r="C1318" s="154" t="s">
        <v>1050</v>
      </c>
      <c r="D1318" s="132">
        <v>11123796</v>
      </c>
      <c r="E1318" s="132">
        <v>0</v>
      </c>
    </row>
    <row r="1319" spans="3:5">
      <c r="C1319" s="153" t="s">
        <v>356</v>
      </c>
      <c r="D1319" s="132">
        <v>1000000</v>
      </c>
      <c r="E1319" s="132">
        <v>0</v>
      </c>
    </row>
    <row r="1320" spans="3:5">
      <c r="C1320" s="154" t="s">
        <v>573</v>
      </c>
      <c r="D1320" s="132">
        <v>1000000</v>
      </c>
      <c r="E1320" s="132">
        <v>0</v>
      </c>
    </row>
    <row r="1321" spans="3:5">
      <c r="C1321" s="152" t="s">
        <v>3024</v>
      </c>
      <c r="D1321" s="137">
        <v>19508354</v>
      </c>
      <c r="E1321" s="137">
        <v>0</v>
      </c>
    </row>
    <row r="1322" spans="3:5">
      <c r="C1322" s="153" t="s">
        <v>3025</v>
      </c>
      <c r="D1322" s="132">
        <v>19508354</v>
      </c>
      <c r="E1322" s="132">
        <v>0</v>
      </c>
    </row>
    <row r="1323" spans="3:5">
      <c r="C1323" s="154" t="s">
        <v>1906</v>
      </c>
      <c r="D1323" s="132">
        <v>87002149</v>
      </c>
      <c r="E1323" s="132">
        <v>0</v>
      </c>
    </row>
    <row r="1324" spans="3:5">
      <c r="C1324" s="119" t="s">
        <v>1907</v>
      </c>
      <c r="D1324" s="132">
        <v>87002149</v>
      </c>
      <c r="E1324" s="132">
        <v>0</v>
      </c>
    </row>
    <row r="1325" spans="3:5">
      <c r="C1325" s="152" t="s">
        <v>739</v>
      </c>
      <c r="D1325" s="137">
        <v>20000000</v>
      </c>
      <c r="E1325" s="137">
        <v>0</v>
      </c>
    </row>
    <row r="1326" spans="3:5">
      <c r="C1326" s="153" t="s">
        <v>740</v>
      </c>
      <c r="D1326" s="132">
        <v>20000000</v>
      </c>
      <c r="E1326" s="132">
        <v>0</v>
      </c>
    </row>
    <row r="1327" spans="3:5">
      <c r="C1327" s="154" t="s">
        <v>2300</v>
      </c>
      <c r="D1327" s="132">
        <v>498000</v>
      </c>
      <c r="E1327" s="132">
        <v>0</v>
      </c>
    </row>
    <row r="1328" spans="3:5">
      <c r="C1328" s="153" t="s">
        <v>2301</v>
      </c>
      <c r="D1328" s="132">
        <v>498000</v>
      </c>
      <c r="E1328" s="132">
        <v>0</v>
      </c>
    </row>
    <row r="1329" spans="3:5">
      <c r="C1329" s="154" t="s">
        <v>788</v>
      </c>
      <c r="D1329" s="132">
        <v>180067613</v>
      </c>
      <c r="E1329" s="132">
        <v>0</v>
      </c>
    </row>
    <row r="1330" spans="3:5">
      <c r="C1330" s="153" t="s">
        <v>789</v>
      </c>
      <c r="D1330" s="132">
        <v>180067613</v>
      </c>
      <c r="E1330" s="132">
        <v>0</v>
      </c>
    </row>
    <row r="1331" spans="3:5">
      <c r="C1331" s="154" t="s">
        <v>252</v>
      </c>
      <c r="D1331" s="132">
        <v>306000000</v>
      </c>
      <c r="E1331" s="132">
        <v>0</v>
      </c>
    </row>
    <row r="1332" spans="3:5">
      <c r="C1332" s="153" t="s">
        <v>2407</v>
      </c>
      <c r="D1332" s="132">
        <v>306000000</v>
      </c>
      <c r="E1332" s="132">
        <v>0</v>
      </c>
    </row>
    <row r="1333" spans="3:5">
      <c r="C1333" s="154" t="s">
        <v>2406</v>
      </c>
      <c r="D1333" s="132">
        <v>306000000</v>
      </c>
      <c r="E1333" s="132">
        <v>0</v>
      </c>
    </row>
    <row r="1334" spans="3:5">
      <c r="C1334" s="153" t="s">
        <v>254</v>
      </c>
      <c r="D1334" s="132">
        <v>11311894</v>
      </c>
      <c r="E1334" s="132">
        <v>0</v>
      </c>
    </row>
    <row r="1335" spans="3:5">
      <c r="C1335" s="154" t="s">
        <v>251</v>
      </c>
      <c r="D1335" s="132">
        <v>11311894</v>
      </c>
      <c r="E1335" s="132">
        <v>0</v>
      </c>
    </row>
    <row r="1336" spans="3:5">
      <c r="C1336" s="153" t="s">
        <v>574</v>
      </c>
      <c r="D1336" s="132">
        <v>11311894</v>
      </c>
      <c r="E1336" s="132">
        <v>0</v>
      </c>
    </row>
    <row r="1337" spans="3:5">
      <c r="C1337" s="154" t="s">
        <v>357</v>
      </c>
      <c r="D1337" s="132">
        <v>746919014</v>
      </c>
      <c r="E1337" s="132">
        <v>0</v>
      </c>
    </row>
    <row r="1338" spans="3:5">
      <c r="C1338" s="153" t="s">
        <v>250</v>
      </c>
      <c r="D1338" s="132">
        <v>706857248</v>
      </c>
      <c r="E1338" s="132">
        <v>0</v>
      </c>
    </row>
    <row r="1339" spans="3:5">
      <c r="C1339" s="154" t="s">
        <v>251</v>
      </c>
      <c r="D1339" s="132">
        <v>2459823</v>
      </c>
      <c r="E1339" s="132">
        <v>0</v>
      </c>
    </row>
    <row r="1340" spans="3:5">
      <c r="C1340" s="153" t="s">
        <v>575</v>
      </c>
      <c r="D1340" s="132">
        <v>2459823</v>
      </c>
      <c r="E1340" s="132">
        <v>0</v>
      </c>
    </row>
    <row r="1341" spans="3:5">
      <c r="C1341" s="154" t="s">
        <v>2709</v>
      </c>
      <c r="D1341" s="132">
        <v>2782305</v>
      </c>
      <c r="E1341" s="132">
        <v>0</v>
      </c>
    </row>
    <row r="1342" spans="3:5">
      <c r="C1342" s="153" t="s">
        <v>950</v>
      </c>
      <c r="D1342" s="132">
        <v>2782305</v>
      </c>
      <c r="E1342" s="132">
        <v>0</v>
      </c>
    </row>
    <row r="1343" spans="3:5">
      <c r="C1343" s="154" t="s">
        <v>358</v>
      </c>
      <c r="D1343" s="132">
        <v>79196</v>
      </c>
      <c r="E1343" s="132">
        <v>0</v>
      </c>
    </row>
    <row r="1344" spans="3:5">
      <c r="C1344" s="153" t="s">
        <v>576</v>
      </c>
      <c r="D1344" s="132">
        <v>79196</v>
      </c>
      <c r="E1344" s="132">
        <v>0</v>
      </c>
    </row>
    <row r="1345" spans="3:5">
      <c r="C1345" s="154" t="s">
        <v>951</v>
      </c>
      <c r="D1345" s="132">
        <v>2400521</v>
      </c>
      <c r="E1345" s="132">
        <v>0</v>
      </c>
    </row>
    <row r="1346" spans="3:5">
      <c r="C1346" s="153" t="s">
        <v>952</v>
      </c>
      <c r="D1346" s="132">
        <v>2400521</v>
      </c>
      <c r="E1346" s="132">
        <v>0</v>
      </c>
    </row>
    <row r="1347" spans="3:5">
      <c r="C1347" s="154" t="s">
        <v>2708</v>
      </c>
      <c r="D1347" s="132">
        <v>2188169</v>
      </c>
      <c r="E1347" s="132">
        <v>0</v>
      </c>
    </row>
    <row r="1348" spans="3:5">
      <c r="C1348" s="153" t="s">
        <v>2369</v>
      </c>
      <c r="D1348" s="132">
        <v>2188169</v>
      </c>
      <c r="E1348" s="132">
        <v>0</v>
      </c>
    </row>
    <row r="1349" spans="3:5">
      <c r="C1349" s="154" t="s">
        <v>953</v>
      </c>
      <c r="D1349" s="132">
        <v>4603072</v>
      </c>
      <c r="E1349" s="132">
        <v>0</v>
      </c>
    </row>
    <row r="1350" spans="3:5">
      <c r="C1350" s="153" t="s">
        <v>954</v>
      </c>
      <c r="D1350" s="132">
        <v>4603072</v>
      </c>
      <c r="E1350" s="132">
        <v>0</v>
      </c>
    </row>
    <row r="1351" spans="3:5">
      <c r="C1351" s="154" t="s">
        <v>955</v>
      </c>
      <c r="D1351" s="132">
        <v>1250434</v>
      </c>
      <c r="E1351" s="132">
        <v>0</v>
      </c>
    </row>
    <row r="1352" spans="3:5">
      <c r="C1352" s="153" t="s">
        <v>956</v>
      </c>
      <c r="D1352" s="132">
        <v>1250434</v>
      </c>
      <c r="E1352" s="132">
        <v>0</v>
      </c>
    </row>
    <row r="1353" spans="3:5">
      <c r="C1353" s="154" t="s">
        <v>957</v>
      </c>
      <c r="D1353" s="132">
        <v>2025413</v>
      </c>
      <c r="E1353" s="132">
        <v>0</v>
      </c>
    </row>
    <row r="1354" spans="3:5">
      <c r="C1354" s="152" t="s">
        <v>958</v>
      </c>
      <c r="D1354" s="137">
        <v>2025413</v>
      </c>
      <c r="E1354" s="137">
        <v>0</v>
      </c>
    </row>
    <row r="1355" spans="3:5">
      <c r="C1355" s="153" t="s">
        <v>959</v>
      </c>
      <c r="D1355" s="132">
        <v>2025413</v>
      </c>
      <c r="E1355" s="132">
        <v>0</v>
      </c>
    </row>
    <row r="1356" spans="3:5">
      <c r="C1356" s="154" t="s">
        <v>960</v>
      </c>
      <c r="D1356" s="132">
        <v>2025413</v>
      </c>
      <c r="E1356" s="132">
        <v>0</v>
      </c>
    </row>
    <row r="1357" spans="3:5">
      <c r="C1357" s="152" t="s">
        <v>2707</v>
      </c>
      <c r="D1357" s="137">
        <v>3227211</v>
      </c>
      <c r="E1357" s="137">
        <v>0</v>
      </c>
    </row>
    <row r="1358" spans="3:5">
      <c r="C1358" s="153" t="s">
        <v>2368</v>
      </c>
      <c r="D1358" s="132">
        <v>3227211</v>
      </c>
      <c r="E1358" s="132">
        <v>0</v>
      </c>
    </row>
    <row r="1359" spans="3:5">
      <c r="C1359" s="154" t="s">
        <v>961</v>
      </c>
      <c r="D1359" s="132">
        <v>2025413</v>
      </c>
      <c r="E1359" s="132">
        <v>0</v>
      </c>
    </row>
    <row r="1360" spans="3:5">
      <c r="C1360" s="119" t="s">
        <v>962</v>
      </c>
      <c r="D1360" s="132">
        <v>2025413</v>
      </c>
      <c r="E1360" s="132">
        <v>0</v>
      </c>
    </row>
    <row r="1361" spans="3:5">
      <c r="C1361" s="152" t="s">
        <v>963</v>
      </c>
      <c r="D1361" s="137">
        <v>5276742</v>
      </c>
      <c r="E1361" s="137">
        <v>0</v>
      </c>
    </row>
    <row r="1362" spans="3:5">
      <c r="C1362" s="153" t="s">
        <v>964</v>
      </c>
      <c r="D1362" s="132">
        <v>5276742</v>
      </c>
      <c r="E1362" s="132">
        <v>0</v>
      </c>
    </row>
    <row r="1363" spans="3:5">
      <c r="C1363" s="154" t="s">
        <v>965</v>
      </c>
      <c r="D1363" s="132">
        <v>2025413</v>
      </c>
      <c r="E1363" s="132">
        <v>0</v>
      </c>
    </row>
    <row r="1364" spans="3:5">
      <c r="C1364" s="153" t="s">
        <v>966</v>
      </c>
      <c r="D1364" s="132">
        <v>2025413</v>
      </c>
      <c r="E1364" s="132">
        <v>0</v>
      </c>
    </row>
    <row r="1365" spans="3:5">
      <c r="C1365" s="154" t="s">
        <v>967</v>
      </c>
      <c r="D1365" s="132">
        <v>2295673</v>
      </c>
      <c r="E1365" s="132">
        <v>0</v>
      </c>
    </row>
    <row r="1366" spans="3:5">
      <c r="C1366" s="153" t="s">
        <v>968</v>
      </c>
      <c r="D1366" s="132">
        <v>2295673</v>
      </c>
      <c r="E1366" s="132">
        <v>0</v>
      </c>
    </row>
    <row r="1367" spans="3:5">
      <c r="C1367" s="154" t="s">
        <v>359</v>
      </c>
      <c r="D1367" s="132">
        <v>119534</v>
      </c>
      <c r="E1367" s="132">
        <v>0</v>
      </c>
    </row>
    <row r="1368" spans="3:5">
      <c r="C1368" s="153" t="s">
        <v>577</v>
      </c>
      <c r="D1368" s="132">
        <v>119534</v>
      </c>
      <c r="E1368" s="132">
        <v>0</v>
      </c>
    </row>
    <row r="1369" spans="3:5">
      <c r="C1369" s="154" t="s">
        <v>360</v>
      </c>
      <c r="D1369" s="132">
        <v>13000000</v>
      </c>
      <c r="E1369" s="132">
        <v>0</v>
      </c>
    </row>
    <row r="1370" spans="3:5">
      <c r="C1370" s="153" t="s">
        <v>578</v>
      </c>
      <c r="D1370" s="132">
        <v>13000000</v>
      </c>
      <c r="E1370" s="132">
        <v>0</v>
      </c>
    </row>
    <row r="1371" spans="3:5">
      <c r="C1371" s="154" t="s">
        <v>361</v>
      </c>
      <c r="D1371" s="132">
        <v>1000000</v>
      </c>
      <c r="E1371" s="132">
        <v>0</v>
      </c>
    </row>
    <row r="1372" spans="3:5">
      <c r="C1372" s="153" t="s">
        <v>579</v>
      </c>
      <c r="D1372" s="132">
        <v>1000000</v>
      </c>
      <c r="E1372" s="132">
        <v>0</v>
      </c>
    </row>
    <row r="1373" spans="3:5">
      <c r="C1373" s="154" t="s">
        <v>2405</v>
      </c>
      <c r="D1373" s="132">
        <v>10000000</v>
      </c>
      <c r="E1373" s="132">
        <v>0</v>
      </c>
    </row>
    <row r="1374" spans="3:5">
      <c r="C1374" s="153" t="s">
        <v>2404</v>
      </c>
      <c r="D1374" s="132">
        <v>10000000</v>
      </c>
      <c r="E1374" s="132">
        <v>0</v>
      </c>
    </row>
    <row r="1375" spans="3:5">
      <c r="C1375" s="154" t="s">
        <v>1666</v>
      </c>
      <c r="D1375" s="132">
        <v>58125000</v>
      </c>
      <c r="E1375" s="132">
        <v>0</v>
      </c>
    </row>
    <row r="1376" spans="3:5">
      <c r="C1376" s="153" t="s">
        <v>1667</v>
      </c>
      <c r="D1376" s="132">
        <v>58125000</v>
      </c>
      <c r="E1376" s="132">
        <v>0</v>
      </c>
    </row>
    <row r="1377" spans="3:5">
      <c r="C1377" s="154" t="s">
        <v>1142</v>
      </c>
      <c r="D1377" s="132">
        <v>4302296</v>
      </c>
      <c r="E1377" s="132">
        <v>0</v>
      </c>
    </row>
    <row r="1378" spans="3:5">
      <c r="C1378" s="153" t="s">
        <v>1143</v>
      </c>
      <c r="D1378" s="132">
        <v>4302296</v>
      </c>
      <c r="E1378" s="132">
        <v>0</v>
      </c>
    </row>
    <row r="1379" spans="3:5">
      <c r="C1379" s="154" t="s">
        <v>1144</v>
      </c>
      <c r="D1379" s="132">
        <v>9738353</v>
      </c>
      <c r="E1379" s="132">
        <v>0</v>
      </c>
    </row>
    <row r="1380" spans="3:5">
      <c r="C1380" s="153" t="s">
        <v>1145</v>
      </c>
      <c r="D1380" s="132">
        <v>9738353</v>
      </c>
      <c r="E1380" s="132">
        <v>0</v>
      </c>
    </row>
    <row r="1381" spans="3:5">
      <c r="C1381" s="154" t="s">
        <v>1146</v>
      </c>
      <c r="D1381" s="132">
        <v>13086250</v>
      </c>
      <c r="E1381" s="132">
        <v>0</v>
      </c>
    </row>
    <row r="1382" spans="3:5">
      <c r="C1382" s="153" t="s">
        <v>1147</v>
      </c>
      <c r="D1382" s="132">
        <v>13086250</v>
      </c>
      <c r="E1382" s="132">
        <v>0</v>
      </c>
    </row>
    <row r="1383" spans="3:5">
      <c r="C1383" s="154" t="s">
        <v>1148</v>
      </c>
      <c r="D1383" s="132">
        <v>6062686</v>
      </c>
      <c r="E1383" s="132">
        <v>0</v>
      </c>
    </row>
    <row r="1384" spans="3:5">
      <c r="C1384" s="153" t="s">
        <v>1149</v>
      </c>
      <c r="D1384" s="132">
        <v>6062686</v>
      </c>
      <c r="E1384" s="132">
        <v>0</v>
      </c>
    </row>
    <row r="1385" spans="3:5">
      <c r="C1385" s="154" t="s">
        <v>1150</v>
      </c>
      <c r="D1385" s="132">
        <v>9738353</v>
      </c>
      <c r="E1385" s="132">
        <v>0</v>
      </c>
    </row>
    <row r="1386" spans="3:5">
      <c r="C1386" s="153" t="s">
        <v>1151</v>
      </c>
      <c r="D1386" s="132">
        <v>9738353</v>
      </c>
      <c r="E1386" s="132">
        <v>0</v>
      </c>
    </row>
    <row r="1387" spans="3:5">
      <c r="C1387" s="154" t="s">
        <v>1152</v>
      </c>
      <c r="D1387" s="132">
        <v>5105537</v>
      </c>
      <c r="E1387" s="132">
        <v>0</v>
      </c>
    </row>
    <row r="1388" spans="3:5">
      <c r="C1388" s="153" t="s">
        <v>1153</v>
      </c>
      <c r="D1388" s="132">
        <v>5105537</v>
      </c>
      <c r="E1388" s="132">
        <v>0</v>
      </c>
    </row>
    <row r="1389" spans="3:5">
      <c r="C1389" s="154" t="s">
        <v>2706</v>
      </c>
      <c r="D1389" s="132">
        <v>7331976</v>
      </c>
      <c r="E1389" s="132">
        <v>0</v>
      </c>
    </row>
    <row r="1390" spans="3:5">
      <c r="C1390" s="153" t="s">
        <v>1154</v>
      </c>
      <c r="D1390" s="132">
        <v>7331976</v>
      </c>
      <c r="E1390" s="132">
        <v>0</v>
      </c>
    </row>
    <row r="1391" spans="3:5">
      <c r="C1391" s="154" t="s">
        <v>362</v>
      </c>
      <c r="D1391" s="132">
        <v>68635382</v>
      </c>
      <c r="E1391" s="132">
        <v>0</v>
      </c>
    </row>
    <row r="1392" spans="3:5">
      <c r="C1392" s="153" t="s">
        <v>580</v>
      </c>
      <c r="D1392" s="132">
        <v>68635382</v>
      </c>
      <c r="E1392" s="132">
        <v>0</v>
      </c>
    </row>
    <row r="1393" spans="3:5">
      <c r="C1393" s="154" t="s">
        <v>2705</v>
      </c>
      <c r="D1393" s="132">
        <v>4088406</v>
      </c>
      <c r="E1393" s="132">
        <v>0</v>
      </c>
    </row>
    <row r="1394" spans="3:5">
      <c r="C1394" s="153" t="s">
        <v>1155</v>
      </c>
      <c r="D1394" s="132">
        <v>4088406</v>
      </c>
      <c r="E1394" s="132">
        <v>0</v>
      </c>
    </row>
    <row r="1395" spans="3:5">
      <c r="C1395" s="154" t="s">
        <v>2162</v>
      </c>
      <c r="D1395" s="132">
        <v>10523913</v>
      </c>
      <c r="E1395" s="132">
        <v>0</v>
      </c>
    </row>
    <row r="1396" spans="3:5">
      <c r="C1396" s="153" t="s">
        <v>2163</v>
      </c>
      <c r="D1396" s="132">
        <v>10523913</v>
      </c>
      <c r="E1396" s="132">
        <v>0</v>
      </c>
    </row>
    <row r="1397" spans="3:5">
      <c r="C1397" s="154" t="s">
        <v>2704</v>
      </c>
      <c r="D1397" s="132">
        <v>2151870</v>
      </c>
      <c r="E1397" s="132">
        <v>0</v>
      </c>
    </row>
    <row r="1398" spans="3:5">
      <c r="C1398" s="153" t="s">
        <v>1156</v>
      </c>
      <c r="D1398" s="132">
        <v>2151870</v>
      </c>
      <c r="E1398" s="132">
        <v>0</v>
      </c>
    </row>
    <row r="1399" spans="3:5">
      <c r="C1399" s="154" t="s">
        <v>2164</v>
      </c>
      <c r="D1399" s="132">
        <v>12430184</v>
      </c>
      <c r="E1399" s="132">
        <v>0</v>
      </c>
    </row>
    <row r="1400" spans="3:5">
      <c r="C1400" s="153" t="s">
        <v>2165</v>
      </c>
      <c r="D1400" s="132">
        <v>12430184</v>
      </c>
      <c r="E1400" s="132">
        <v>0</v>
      </c>
    </row>
    <row r="1401" spans="3:5">
      <c r="C1401" s="154" t="s">
        <v>1157</v>
      </c>
      <c r="D1401" s="132">
        <v>4088406</v>
      </c>
      <c r="E1401" s="132">
        <v>0</v>
      </c>
    </row>
    <row r="1402" spans="3:5">
      <c r="C1402" s="153" t="s">
        <v>1158</v>
      </c>
      <c r="D1402" s="132">
        <v>4088406</v>
      </c>
      <c r="E1402" s="132">
        <v>0</v>
      </c>
    </row>
    <row r="1403" spans="3:5">
      <c r="C1403" s="154" t="s">
        <v>1159</v>
      </c>
      <c r="D1403" s="132">
        <v>12185418</v>
      </c>
      <c r="E1403" s="132">
        <v>0</v>
      </c>
    </row>
    <row r="1404" spans="3:5">
      <c r="C1404" s="153" t="s">
        <v>1160</v>
      </c>
      <c r="D1404" s="132">
        <v>12185418</v>
      </c>
      <c r="E1404" s="132">
        <v>0</v>
      </c>
    </row>
    <row r="1405" spans="3:5">
      <c r="C1405" s="154" t="s">
        <v>2703</v>
      </c>
      <c r="D1405" s="132">
        <v>4312963</v>
      </c>
      <c r="E1405" s="132">
        <v>0</v>
      </c>
    </row>
    <row r="1406" spans="3:5">
      <c r="C1406" s="153" t="s">
        <v>1161</v>
      </c>
      <c r="D1406" s="132">
        <v>4312963</v>
      </c>
      <c r="E1406" s="132">
        <v>0</v>
      </c>
    </row>
    <row r="1407" spans="3:5">
      <c r="C1407" s="154" t="s">
        <v>2166</v>
      </c>
      <c r="D1407" s="132">
        <v>6723366</v>
      </c>
      <c r="E1407" s="132">
        <v>0</v>
      </c>
    </row>
    <row r="1408" spans="3:5">
      <c r="C1408" s="153" t="s">
        <v>2167</v>
      </c>
      <c r="D1408" s="132">
        <v>6723366</v>
      </c>
      <c r="E1408" s="132">
        <v>0</v>
      </c>
    </row>
    <row r="1409" spans="3:5">
      <c r="C1409" s="154" t="s">
        <v>1162</v>
      </c>
      <c r="D1409" s="132">
        <v>7333389</v>
      </c>
      <c r="E1409" s="132">
        <v>0</v>
      </c>
    </row>
    <row r="1410" spans="3:5">
      <c r="C1410" s="153" t="s">
        <v>1163</v>
      </c>
      <c r="D1410" s="132">
        <v>7333389</v>
      </c>
      <c r="E1410" s="132">
        <v>0</v>
      </c>
    </row>
    <row r="1411" spans="3:5">
      <c r="C1411" s="154" t="s">
        <v>1976</v>
      </c>
      <c r="D1411" s="132">
        <v>7296416</v>
      </c>
      <c r="E1411" s="132">
        <v>0</v>
      </c>
    </row>
    <row r="1412" spans="3:5">
      <c r="C1412" s="153" t="s">
        <v>1164</v>
      </c>
      <c r="D1412" s="132">
        <v>7296416</v>
      </c>
      <c r="E1412" s="132">
        <v>0</v>
      </c>
    </row>
    <row r="1413" spans="3:5">
      <c r="C1413" s="154" t="s">
        <v>2702</v>
      </c>
      <c r="D1413" s="132">
        <v>646004</v>
      </c>
      <c r="E1413" s="132">
        <v>0</v>
      </c>
    </row>
    <row r="1414" spans="3:5">
      <c r="C1414" s="153" t="s">
        <v>1165</v>
      </c>
      <c r="D1414" s="132">
        <v>646004</v>
      </c>
      <c r="E1414" s="132">
        <v>0</v>
      </c>
    </row>
    <row r="1415" spans="3:5">
      <c r="C1415" s="154" t="s">
        <v>3026</v>
      </c>
      <c r="D1415" s="132">
        <v>18779624</v>
      </c>
      <c r="E1415" s="132">
        <v>0</v>
      </c>
    </row>
    <row r="1416" spans="3:5">
      <c r="C1416" s="153" t="s">
        <v>3027</v>
      </c>
      <c r="D1416" s="132">
        <v>7240210</v>
      </c>
      <c r="E1416" s="132">
        <v>0</v>
      </c>
    </row>
    <row r="1417" spans="3:5">
      <c r="C1417" s="154" t="s">
        <v>1165</v>
      </c>
      <c r="D1417" s="132">
        <v>11539414</v>
      </c>
      <c r="E1417" s="132">
        <v>0</v>
      </c>
    </row>
    <row r="1418" spans="3:5">
      <c r="C1418" s="153" t="s">
        <v>2168</v>
      </c>
      <c r="D1418" s="132">
        <v>7786208</v>
      </c>
      <c r="E1418" s="132">
        <v>0</v>
      </c>
    </row>
    <row r="1419" spans="3:5">
      <c r="C1419" s="154" t="s">
        <v>2169</v>
      </c>
      <c r="D1419" s="132">
        <v>7786208</v>
      </c>
      <c r="E1419" s="132">
        <v>0</v>
      </c>
    </row>
    <row r="1420" spans="3:5">
      <c r="C1420" s="153" t="s">
        <v>1908</v>
      </c>
      <c r="D1420" s="132">
        <v>44144214</v>
      </c>
      <c r="E1420" s="132">
        <v>0</v>
      </c>
    </row>
    <row r="1421" spans="3:5">
      <c r="C1421" s="154" t="s">
        <v>1909</v>
      </c>
      <c r="D1421" s="132">
        <v>44144214</v>
      </c>
      <c r="E1421" s="132">
        <v>0</v>
      </c>
    </row>
    <row r="1422" spans="3:5">
      <c r="C1422" s="153" t="s">
        <v>363</v>
      </c>
      <c r="D1422" s="132">
        <v>232118496</v>
      </c>
      <c r="E1422" s="132">
        <v>0</v>
      </c>
    </row>
    <row r="1423" spans="3:5">
      <c r="C1423" s="154" t="s">
        <v>581</v>
      </c>
      <c r="D1423" s="132">
        <v>232118496</v>
      </c>
      <c r="E1423" s="132">
        <v>0</v>
      </c>
    </row>
    <row r="1424" spans="3:5">
      <c r="C1424" s="153" t="s">
        <v>2524</v>
      </c>
      <c r="D1424" s="132">
        <v>12982145</v>
      </c>
      <c r="E1424" s="132">
        <v>0</v>
      </c>
    </row>
    <row r="1425" spans="3:5">
      <c r="C1425" s="154" t="s">
        <v>2523</v>
      </c>
      <c r="D1425" s="132">
        <v>12982145</v>
      </c>
      <c r="E1425" s="132">
        <v>0</v>
      </c>
    </row>
    <row r="1426" spans="3:5">
      <c r="C1426" s="153" t="s">
        <v>824</v>
      </c>
      <c r="D1426" s="132">
        <v>78356061</v>
      </c>
      <c r="E1426" s="132">
        <v>0</v>
      </c>
    </row>
    <row r="1427" spans="3:5">
      <c r="C1427" s="154" t="s">
        <v>825</v>
      </c>
      <c r="D1427" s="132">
        <v>78356061</v>
      </c>
      <c r="E1427" s="132">
        <v>0</v>
      </c>
    </row>
    <row r="1428" spans="3:5">
      <c r="C1428" s="153" t="s">
        <v>252</v>
      </c>
      <c r="D1428" s="132">
        <v>15596660</v>
      </c>
      <c r="E1428" s="132">
        <v>0</v>
      </c>
    </row>
    <row r="1429" spans="3:5">
      <c r="C1429" s="154" t="s">
        <v>3028</v>
      </c>
      <c r="D1429" s="132">
        <v>15596660</v>
      </c>
      <c r="E1429" s="132">
        <v>0</v>
      </c>
    </row>
    <row r="1430" spans="3:5">
      <c r="C1430" s="153" t="s">
        <v>3029</v>
      </c>
      <c r="D1430" s="132">
        <v>15596660</v>
      </c>
      <c r="E1430" s="132">
        <v>0</v>
      </c>
    </row>
    <row r="1431" spans="3:5">
      <c r="C1431" s="154" t="s">
        <v>254</v>
      </c>
      <c r="D1431" s="132">
        <v>24465106</v>
      </c>
      <c r="E1431" s="132">
        <v>0</v>
      </c>
    </row>
    <row r="1432" spans="3:5">
      <c r="C1432" s="153" t="s">
        <v>251</v>
      </c>
      <c r="D1432" s="132">
        <v>24465106</v>
      </c>
      <c r="E1432" s="132">
        <v>0</v>
      </c>
    </row>
    <row r="1433" spans="3:5">
      <c r="C1433" s="154" t="s">
        <v>575</v>
      </c>
      <c r="D1433" s="132">
        <v>24465106</v>
      </c>
      <c r="E1433" s="132">
        <v>0</v>
      </c>
    </row>
    <row r="1434" spans="3:5">
      <c r="C1434" s="153" t="s">
        <v>364</v>
      </c>
      <c r="D1434" s="132">
        <v>1705111399</v>
      </c>
      <c r="E1434" s="132">
        <v>0</v>
      </c>
    </row>
    <row r="1435" spans="3:5">
      <c r="C1435" s="154" t="s">
        <v>250</v>
      </c>
      <c r="D1435" s="132">
        <v>1268788349</v>
      </c>
      <c r="E1435" s="132">
        <v>0</v>
      </c>
    </row>
    <row r="1436" spans="3:5">
      <c r="C1436" s="153" t="s">
        <v>2701</v>
      </c>
      <c r="D1436" s="132">
        <v>1573587</v>
      </c>
      <c r="E1436" s="132">
        <v>0</v>
      </c>
    </row>
    <row r="1437" spans="3:5">
      <c r="C1437" s="154" t="s">
        <v>1668</v>
      </c>
      <c r="D1437" s="132">
        <v>1573587</v>
      </c>
      <c r="E1437" s="132">
        <v>0</v>
      </c>
    </row>
    <row r="1438" spans="3:5">
      <c r="C1438" s="153" t="s">
        <v>365</v>
      </c>
      <c r="D1438" s="132">
        <v>22400000</v>
      </c>
      <c r="E1438" s="132">
        <v>0</v>
      </c>
    </row>
    <row r="1439" spans="3:5">
      <c r="C1439" s="154" t="s">
        <v>582</v>
      </c>
      <c r="D1439" s="132">
        <v>22400000</v>
      </c>
      <c r="E1439" s="132">
        <v>0</v>
      </c>
    </row>
    <row r="1440" spans="3:5">
      <c r="C1440" s="153" t="s">
        <v>1669</v>
      </c>
      <c r="D1440" s="132">
        <v>2413329</v>
      </c>
      <c r="E1440" s="132">
        <v>0</v>
      </c>
    </row>
    <row r="1441" spans="3:5">
      <c r="C1441" s="154" t="s">
        <v>1670</v>
      </c>
      <c r="D1441" s="132">
        <v>2413329</v>
      </c>
      <c r="E1441" s="132">
        <v>0</v>
      </c>
    </row>
    <row r="1442" spans="3:5">
      <c r="C1442" s="153" t="s">
        <v>1671</v>
      </c>
      <c r="D1442" s="132">
        <v>1301004</v>
      </c>
      <c r="E1442" s="132">
        <v>0</v>
      </c>
    </row>
    <row r="1443" spans="3:5">
      <c r="C1443" s="154" t="s">
        <v>1672</v>
      </c>
      <c r="D1443" s="132">
        <v>1301004</v>
      </c>
      <c r="E1443" s="132">
        <v>0</v>
      </c>
    </row>
    <row r="1444" spans="3:5">
      <c r="C1444" s="153" t="s">
        <v>1673</v>
      </c>
      <c r="D1444" s="132">
        <v>2413329</v>
      </c>
      <c r="E1444" s="132">
        <v>0</v>
      </c>
    </row>
    <row r="1445" spans="3:5">
      <c r="C1445" s="154" t="s">
        <v>1674</v>
      </c>
      <c r="D1445" s="132">
        <v>2413329</v>
      </c>
      <c r="E1445" s="132">
        <v>0</v>
      </c>
    </row>
    <row r="1446" spans="3:5">
      <c r="C1446" s="153" t="s">
        <v>2700</v>
      </c>
      <c r="D1446" s="132">
        <v>87233939</v>
      </c>
      <c r="E1446" s="132">
        <v>0</v>
      </c>
    </row>
    <row r="1447" spans="3:5">
      <c r="C1447" s="154" t="s">
        <v>2492</v>
      </c>
      <c r="D1447" s="132">
        <v>87233939</v>
      </c>
      <c r="E1447" s="132">
        <v>0</v>
      </c>
    </row>
    <row r="1448" spans="3:5">
      <c r="C1448" s="153" t="s">
        <v>3030</v>
      </c>
      <c r="D1448" s="132">
        <v>7995818</v>
      </c>
      <c r="E1448" s="132">
        <v>0</v>
      </c>
    </row>
    <row r="1449" spans="3:5">
      <c r="C1449" s="154" t="s">
        <v>3031</v>
      </c>
      <c r="D1449" s="132">
        <v>7995818</v>
      </c>
      <c r="E1449" s="132">
        <v>0</v>
      </c>
    </row>
    <row r="1450" spans="3:5">
      <c r="C1450" s="152" t="s">
        <v>1675</v>
      </c>
      <c r="D1450" s="137">
        <v>2654072</v>
      </c>
      <c r="E1450" s="137">
        <v>0</v>
      </c>
    </row>
    <row r="1451" spans="3:5">
      <c r="C1451" s="153" t="s">
        <v>1676</v>
      </c>
      <c r="D1451" s="132">
        <v>2654072</v>
      </c>
      <c r="E1451" s="132">
        <v>0</v>
      </c>
    </row>
    <row r="1452" spans="3:5">
      <c r="C1452" s="154" t="s">
        <v>1677</v>
      </c>
      <c r="D1452" s="132">
        <v>2654072</v>
      </c>
      <c r="E1452" s="132">
        <v>0</v>
      </c>
    </row>
    <row r="1453" spans="3:5">
      <c r="C1453" s="152" t="s">
        <v>1678</v>
      </c>
      <c r="D1453" s="137">
        <v>2654072</v>
      </c>
      <c r="E1453" s="137">
        <v>0</v>
      </c>
    </row>
    <row r="1454" spans="3:5">
      <c r="C1454" s="153" t="s">
        <v>3032</v>
      </c>
      <c r="D1454" s="132">
        <v>178414777</v>
      </c>
      <c r="E1454" s="132">
        <v>0</v>
      </c>
    </row>
    <row r="1455" spans="3:5">
      <c r="C1455" s="154" t="s">
        <v>3033</v>
      </c>
      <c r="D1455" s="132">
        <v>178414777</v>
      </c>
      <c r="E1455" s="132">
        <v>0</v>
      </c>
    </row>
    <row r="1456" spans="3:5">
      <c r="C1456" s="119" t="s">
        <v>2699</v>
      </c>
      <c r="D1456" s="132">
        <v>2654072</v>
      </c>
      <c r="E1456" s="132">
        <v>0</v>
      </c>
    </row>
    <row r="1457" spans="3:5">
      <c r="C1457" s="152" t="s">
        <v>1679</v>
      </c>
      <c r="D1457" s="137">
        <v>2654072</v>
      </c>
      <c r="E1457" s="137">
        <v>0</v>
      </c>
    </row>
    <row r="1458" spans="3:5">
      <c r="C1458" s="153" t="s">
        <v>1977</v>
      </c>
      <c r="D1458" s="132">
        <v>1865003</v>
      </c>
      <c r="E1458" s="132">
        <v>0</v>
      </c>
    </row>
    <row r="1459" spans="3:5">
      <c r="C1459" s="154" t="s">
        <v>1680</v>
      </c>
      <c r="D1459" s="132">
        <v>1865003</v>
      </c>
      <c r="E1459" s="132">
        <v>0</v>
      </c>
    </row>
    <row r="1460" spans="3:5">
      <c r="C1460" s="153" t="s">
        <v>969</v>
      </c>
      <c r="D1460" s="132">
        <v>6083027</v>
      </c>
      <c r="E1460" s="132">
        <v>0</v>
      </c>
    </row>
    <row r="1461" spans="3:5">
      <c r="C1461" s="154" t="s">
        <v>970</v>
      </c>
      <c r="D1461" s="132">
        <v>1256445</v>
      </c>
      <c r="E1461" s="132">
        <v>0</v>
      </c>
    </row>
    <row r="1462" spans="3:5">
      <c r="C1462" s="153" t="s">
        <v>1681</v>
      </c>
      <c r="D1462" s="132">
        <v>4826582</v>
      </c>
      <c r="E1462" s="132">
        <v>0</v>
      </c>
    </row>
    <row r="1463" spans="3:5">
      <c r="C1463" s="154" t="s">
        <v>2698</v>
      </c>
      <c r="D1463" s="132">
        <v>3261638</v>
      </c>
      <c r="E1463" s="132">
        <v>0</v>
      </c>
    </row>
    <row r="1464" spans="3:5">
      <c r="C1464" s="153" t="s">
        <v>971</v>
      </c>
      <c r="D1464" s="132">
        <v>793946</v>
      </c>
      <c r="E1464" s="132">
        <v>0</v>
      </c>
    </row>
    <row r="1465" spans="3:5">
      <c r="C1465" s="154" t="s">
        <v>1682</v>
      </c>
      <c r="D1465" s="132">
        <v>2467692</v>
      </c>
      <c r="E1465" s="132">
        <v>0</v>
      </c>
    </row>
    <row r="1466" spans="3:5">
      <c r="C1466" s="153" t="s">
        <v>972</v>
      </c>
      <c r="D1466" s="132">
        <v>3560142</v>
      </c>
      <c r="E1466" s="132">
        <v>0</v>
      </c>
    </row>
    <row r="1467" spans="3:5">
      <c r="C1467" s="154" t="s">
        <v>973</v>
      </c>
      <c r="D1467" s="132">
        <v>2035527</v>
      </c>
      <c r="E1467" s="132">
        <v>0</v>
      </c>
    </row>
    <row r="1468" spans="3:5">
      <c r="C1468" s="153" t="s">
        <v>1683</v>
      </c>
      <c r="D1468" s="132">
        <v>1524615</v>
      </c>
      <c r="E1468" s="132">
        <v>0</v>
      </c>
    </row>
    <row r="1469" spans="3:5">
      <c r="C1469" s="154" t="s">
        <v>974</v>
      </c>
      <c r="D1469" s="132">
        <v>3532376</v>
      </c>
      <c r="E1469" s="132">
        <v>0</v>
      </c>
    </row>
    <row r="1470" spans="3:5">
      <c r="C1470" s="153" t="s">
        <v>975</v>
      </c>
      <c r="D1470" s="132">
        <v>878304</v>
      </c>
      <c r="E1470" s="132">
        <v>0</v>
      </c>
    </row>
    <row r="1471" spans="3:5">
      <c r="C1471" s="154" t="s">
        <v>1684</v>
      </c>
      <c r="D1471" s="132">
        <v>2654072</v>
      </c>
      <c r="E1471" s="132">
        <v>0</v>
      </c>
    </row>
    <row r="1472" spans="3:5">
      <c r="C1472" s="153" t="s">
        <v>976</v>
      </c>
      <c r="D1472" s="132">
        <v>4016874</v>
      </c>
      <c r="E1472" s="132">
        <v>0</v>
      </c>
    </row>
    <row r="1473" spans="3:5">
      <c r="C1473" s="154" t="s">
        <v>977</v>
      </c>
      <c r="D1473" s="132">
        <v>1362802</v>
      </c>
      <c r="E1473" s="132">
        <v>0</v>
      </c>
    </row>
    <row r="1474" spans="3:5">
      <c r="C1474" s="153" t="s">
        <v>1685</v>
      </c>
      <c r="D1474" s="132">
        <v>2654072</v>
      </c>
      <c r="E1474" s="132">
        <v>0</v>
      </c>
    </row>
    <row r="1475" spans="3:5">
      <c r="C1475" s="154" t="s">
        <v>978</v>
      </c>
      <c r="D1475" s="132">
        <v>3443139</v>
      </c>
      <c r="E1475" s="132">
        <v>0</v>
      </c>
    </row>
    <row r="1476" spans="3:5">
      <c r="C1476" s="153" t="s">
        <v>979</v>
      </c>
      <c r="D1476" s="132">
        <v>1865003</v>
      </c>
      <c r="E1476" s="132">
        <v>0</v>
      </c>
    </row>
    <row r="1477" spans="3:5">
      <c r="C1477" s="154" t="s">
        <v>1686</v>
      </c>
      <c r="D1477" s="132">
        <v>1578136</v>
      </c>
      <c r="E1477" s="132">
        <v>0</v>
      </c>
    </row>
    <row r="1478" spans="3:5">
      <c r="C1478" s="153" t="s">
        <v>980</v>
      </c>
      <c r="D1478" s="132">
        <v>2954072</v>
      </c>
      <c r="E1478" s="132">
        <v>0</v>
      </c>
    </row>
    <row r="1479" spans="3:5">
      <c r="C1479" s="154" t="s">
        <v>981</v>
      </c>
      <c r="D1479" s="132">
        <v>1375936</v>
      </c>
      <c r="E1479" s="132">
        <v>0</v>
      </c>
    </row>
    <row r="1480" spans="3:5">
      <c r="C1480" s="153" t="s">
        <v>1687</v>
      </c>
      <c r="D1480" s="132">
        <v>1578136</v>
      </c>
      <c r="E1480" s="132">
        <v>0</v>
      </c>
    </row>
    <row r="1481" spans="3:5">
      <c r="C1481" s="154" t="s">
        <v>2697</v>
      </c>
      <c r="D1481" s="132">
        <v>28000000</v>
      </c>
      <c r="E1481" s="132">
        <v>0</v>
      </c>
    </row>
    <row r="1482" spans="3:5">
      <c r="C1482" s="153" t="s">
        <v>583</v>
      </c>
      <c r="D1482" s="132">
        <v>28000000</v>
      </c>
      <c r="E1482" s="132">
        <v>0</v>
      </c>
    </row>
    <row r="1483" spans="3:5">
      <c r="C1483" s="154" t="s">
        <v>2696</v>
      </c>
      <c r="D1483" s="132">
        <v>11218697</v>
      </c>
      <c r="E1483" s="132">
        <v>0</v>
      </c>
    </row>
    <row r="1484" spans="3:5">
      <c r="C1484" s="153" t="s">
        <v>2491</v>
      </c>
      <c r="D1484" s="132">
        <v>11218697</v>
      </c>
      <c r="E1484" s="132">
        <v>0</v>
      </c>
    </row>
    <row r="1485" spans="3:5">
      <c r="C1485" s="154" t="s">
        <v>1361</v>
      </c>
      <c r="D1485" s="132">
        <v>10000000</v>
      </c>
      <c r="E1485" s="132">
        <v>0</v>
      </c>
    </row>
    <row r="1486" spans="3:5">
      <c r="C1486" s="153" t="s">
        <v>1362</v>
      </c>
      <c r="D1486" s="132">
        <v>10000000</v>
      </c>
      <c r="E1486" s="132">
        <v>0</v>
      </c>
    </row>
    <row r="1487" spans="3:5">
      <c r="C1487" s="154" t="s">
        <v>1910</v>
      </c>
      <c r="D1487" s="132">
        <v>49169329</v>
      </c>
      <c r="E1487" s="132">
        <v>0</v>
      </c>
    </row>
    <row r="1488" spans="3:5">
      <c r="C1488" s="153" t="s">
        <v>1911</v>
      </c>
      <c r="D1488" s="132">
        <v>49169329</v>
      </c>
      <c r="E1488" s="132">
        <v>0</v>
      </c>
    </row>
    <row r="1489" spans="3:5">
      <c r="C1489" s="154" t="s">
        <v>2880</v>
      </c>
      <c r="D1489" s="132">
        <v>87144574</v>
      </c>
      <c r="E1489" s="132">
        <v>0</v>
      </c>
    </row>
    <row r="1490" spans="3:5">
      <c r="C1490" s="153" t="s">
        <v>2879</v>
      </c>
      <c r="D1490" s="132">
        <v>87144574</v>
      </c>
      <c r="E1490" s="132">
        <v>0</v>
      </c>
    </row>
    <row r="1491" spans="3:5">
      <c r="C1491" s="154" t="s">
        <v>701</v>
      </c>
      <c r="D1491" s="132">
        <v>1301843</v>
      </c>
      <c r="E1491" s="132">
        <v>0</v>
      </c>
    </row>
    <row r="1492" spans="3:5">
      <c r="C1492" s="153" t="s">
        <v>702</v>
      </c>
      <c r="D1492" s="132">
        <v>1301843</v>
      </c>
      <c r="E1492" s="132">
        <v>0</v>
      </c>
    </row>
    <row r="1493" spans="3:5">
      <c r="C1493" s="154" t="s">
        <v>2403</v>
      </c>
      <c r="D1493" s="132">
        <v>15000000</v>
      </c>
      <c r="E1493" s="132">
        <v>0</v>
      </c>
    </row>
    <row r="1494" spans="3:5">
      <c r="C1494" s="153" t="s">
        <v>2402</v>
      </c>
      <c r="D1494" s="132">
        <v>15000000</v>
      </c>
      <c r="E1494" s="132">
        <v>0</v>
      </c>
    </row>
    <row r="1495" spans="3:5">
      <c r="C1495" s="154" t="s">
        <v>2367</v>
      </c>
      <c r="D1495" s="132">
        <v>7570295</v>
      </c>
      <c r="E1495" s="132">
        <v>0</v>
      </c>
    </row>
    <row r="1496" spans="3:5">
      <c r="C1496" s="153" t="s">
        <v>2366</v>
      </c>
      <c r="D1496" s="132">
        <v>7570295</v>
      </c>
      <c r="E1496" s="132">
        <v>0</v>
      </c>
    </row>
    <row r="1497" spans="3:5">
      <c r="C1497" s="154" t="s">
        <v>366</v>
      </c>
      <c r="D1497" s="132">
        <v>5000000</v>
      </c>
      <c r="E1497" s="132">
        <v>0</v>
      </c>
    </row>
    <row r="1498" spans="3:5">
      <c r="C1498" s="153" t="s">
        <v>584</v>
      </c>
      <c r="D1498" s="132">
        <v>5000000</v>
      </c>
      <c r="E1498" s="132">
        <v>0</v>
      </c>
    </row>
    <row r="1499" spans="3:5">
      <c r="C1499" s="154" t="s">
        <v>3034</v>
      </c>
      <c r="D1499" s="132">
        <v>12408251</v>
      </c>
      <c r="E1499" s="132">
        <v>0</v>
      </c>
    </row>
    <row r="1500" spans="3:5">
      <c r="C1500" s="153" t="s">
        <v>3035</v>
      </c>
      <c r="D1500" s="132">
        <v>12408251</v>
      </c>
      <c r="E1500" s="132">
        <v>0</v>
      </c>
    </row>
    <row r="1501" spans="3:5">
      <c r="C1501" s="154" t="s">
        <v>703</v>
      </c>
      <c r="D1501" s="132">
        <v>12372948</v>
      </c>
      <c r="E1501" s="132">
        <v>0</v>
      </c>
    </row>
    <row r="1502" spans="3:5">
      <c r="C1502" s="153" t="s">
        <v>704</v>
      </c>
      <c r="D1502" s="132">
        <v>12372948</v>
      </c>
      <c r="E1502" s="132">
        <v>0</v>
      </c>
    </row>
    <row r="1503" spans="3:5">
      <c r="C1503" s="154" t="s">
        <v>3036</v>
      </c>
      <c r="D1503" s="132">
        <v>52524374</v>
      </c>
      <c r="E1503" s="132">
        <v>0</v>
      </c>
    </row>
    <row r="1504" spans="3:5">
      <c r="C1504" s="153" t="s">
        <v>3037</v>
      </c>
      <c r="D1504" s="132">
        <v>52524374</v>
      </c>
      <c r="E1504" s="132">
        <v>0</v>
      </c>
    </row>
    <row r="1505" spans="3:5">
      <c r="C1505" s="154" t="s">
        <v>2695</v>
      </c>
      <c r="D1505" s="132">
        <v>28764263</v>
      </c>
      <c r="E1505" s="132">
        <v>0</v>
      </c>
    </row>
    <row r="1506" spans="3:5">
      <c r="C1506" s="153" t="s">
        <v>585</v>
      </c>
      <c r="D1506" s="132">
        <v>28764263</v>
      </c>
      <c r="E1506" s="132">
        <v>0</v>
      </c>
    </row>
    <row r="1507" spans="3:5">
      <c r="C1507" s="154" t="s">
        <v>367</v>
      </c>
      <c r="D1507" s="132">
        <v>43624733</v>
      </c>
      <c r="E1507" s="132">
        <v>0</v>
      </c>
    </row>
    <row r="1508" spans="3:5">
      <c r="C1508" s="153" t="s">
        <v>586</v>
      </c>
      <c r="D1508" s="132">
        <v>43624733</v>
      </c>
      <c r="E1508" s="132">
        <v>0</v>
      </c>
    </row>
    <row r="1509" spans="3:5">
      <c r="C1509" s="154" t="s">
        <v>368</v>
      </c>
      <c r="D1509" s="132">
        <v>62964489</v>
      </c>
      <c r="E1509" s="132">
        <v>0</v>
      </c>
    </row>
    <row r="1510" spans="3:5">
      <c r="C1510" s="153" t="s">
        <v>587</v>
      </c>
      <c r="D1510" s="132">
        <v>62964489</v>
      </c>
      <c r="E1510" s="132">
        <v>0</v>
      </c>
    </row>
    <row r="1511" spans="3:5">
      <c r="C1511" s="154" t="s">
        <v>369</v>
      </c>
      <c r="D1511" s="132">
        <v>10000000</v>
      </c>
      <c r="E1511" s="132">
        <v>0</v>
      </c>
    </row>
    <row r="1512" spans="3:5">
      <c r="C1512" s="153" t="s">
        <v>588</v>
      </c>
      <c r="D1512" s="132">
        <v>10000000</v>
      </c>
      <c r="E1512" s="132">
        <v>0</v>
      </c>
    </row>
    <row r="1513" spans="3:5">
      <c r="C1513" s="154" t="s">
        <v>2694</v>
      </c>
      <c r="D1513" s="132">
        <v>40269532</v>
      </c>
      <c r="E1513" s="132">
        <v>0</v>
      </c>
    </row>
    <row r="1514" spans="3:5">
      <c r="C1514" s="153" t="s">
        <v>589</v>
      </c>
      <c r="D1514" s="132">
        <v>40269532</v>
      </c>
      <c r="E1514" s="132">
        <v>0</v>
      </c>
    </row>
    <row r="1515" spans="3:5">
      <c r="C1515" s="154" t="s">
        <v>3038</v>
      </c>
      <c r="D1515" s="132">
        <v>13983297</v>
      </c>
      <c r="E1515" s="132">
        <v>0</v>
      </c>
    </row>
    <row r="1516" spans="3:5">
      <c r="C1516" s="153" t="s">
        <v>3039</v>
      </c>
      <c r="D1516" s="132">
        <v>13983297</v>
      </c>
      <c r="E1516" s="132">
        <v>0</v>
      </c>
    </row>
    <row r="1517" spans="3:5">
      <c r="C1517" s="154" t="s">
        <v>2170</v>
      </c>
      <c r="D1517" s="132">
        <v>52947752</v>
      </c>
      <c r="E1517" s="132">
        <v>0</v>
      </c>
    </row>
    <row r="1518" spans="3:5">
      <c r="C1518" s="153" t="s">
        <v>2171</v>
      </c>
      <c r="D1518" s="132">
        <v>52947752</v>
      </c>
      <c r="E1518" s="132">
        <v>0</v>
      </c>
    </row>
    <row r="1519" spans="3:5">
      <c r="C1519" s="154" t="s">
        <v>2172</v>
      </c>
      <c r="D1519" s="132">
        <v>5000000</v>
      </c>
      <c r="E1519" s="132">
        <v>0</v>
      </c>
    </row>
    <row r="1520" spans="3:5">
      <c r="C1520" s="153" t="s">
        <v>2173</v>
      </c>
      <c r="D1520" s="132">
        <v>5000000</v>
      </c>
      <c r="E1520" s="132">
        <v>0</v>
      </c>
    </row>
    <row r="1521" spans="3:5">
      <c r="C1521" s="154" t="s">
        <v>370</v>
      </c>
      <c r="D1521" s="132">
        <v>10000000</v>
      </c>
      <c r="E1521" s="132">
        <v>0</v>
      </c>
    </row>
    <row r="1522" spans="3:5">
      <c r="C1522" s="153" t="s">
        <v>590</v>
      </c>
      <c r="D1522" s="132">
        <v>10000000</v>
      </c>
      <c r="E1522" s="132">
        <v>0</v>
      </c>
    </row>
    <row r="1523" spans="3:5">
      <c r="C1523" s="154" t="s">
        <v>371</v>
      </c>
      <c r="D1523" s="132">
        <v>74863554</v>
      </c>
      <c r="E1523" s="132">
        <v>0</v>
      </c>
    </row>
    <row r="1524" spans="3:5">
      <c r="C1524" s="153" t="s">
        <v>591</v>
      </c>
      <c r="D1524" s="132">
        <v>74863554</v>
      </c>
      <c r="E1524" s="132">
        <v>0</v>
      </c>
    </row>
    <row r="1525" spans="3:5">
      <c r="C1525" s="154" t="s">
        <v>3040</v>
      </c>
      <c r="D1525" s="132">
        <v>10000000</v>
      </c>
      <c r="E1525" s="132">
        <v>0</v>
      </c>
    </row>
    <row r="1526" spans="3:5">
      <c r="C1526" s="153" t="s">
        <v>3041</v>
      </c>
      <c r="D1526" s="132">
        <v>10000000</v>
      </c>
      <c r="E1526" s="132">
        <v>0</v>
      </c>
    </row>
    <row r="1527" spans="3:5">
      <c r="C1527" s="154" t="s">
        <v>372</v>
      </c>
      <c r="D1527" s="132">
        <v>9638950</v>
      </c>
      <c r="E1527" s="132">
        <v>0</v>
      </c>
    </row>
    <row r="1528" spans="3:5">
      <c r="C1528" s="153" t="s">
        <v>592</v>
      </c>
      <c r="D1528" s="132">
        <v>9638950</v>
      </c>
      <c r="E1528" s="132">
        <v>0</v>
      </c>
    </row>
    <row r="1529" spans="3:5">
      <c r="C1529" s="154" t="s">
        <v>790</v>
      </c>
      <c r="D1529" s="132">
        <v>132021221</v>
      </c>
      <c r="E1529" s="132">
        <v>0</v>
      </c>
    </row>
    <row r="1530" spans="3:5">
      <c r="C1530" s="153" t="s">
        <v>791</v>
      </c>
      <c r="D1530" s="132">
        <v>54546641</v>
      </c>
      <c r="E1530" s="132">
        <v>0</v>
      </c>
    </row>
    <row r="1531" spans="3:5">
      <c r="C1531" s="154" t="s">
        <v>1912</v>
      </c>
      <c r="D1531" s="132">
        <v>77474580</v>
      </c>
      <c r="E1531" s="132">
        <v>0</v>
      </c>
    </row>
    <row r="1532" spans="3:5">
      <c r="C1532" s="153" t="s">
        <v>373</v>
      </c>
      <c r="D1532" s="132">
        <v>36637165</v>
      </c>
      <c r="E1532" s="132">
        <v>0</v>
      </c>
    </row>
    <row r="1533" spans="3:5">
      <c r="C1533" s="154" t="s">
        <v>593</v>
      </c>
      <c r="D1533" s="132">
        <v>36637165</v>
      </c>
      <c r="E1533" s="132">
        <v>0</v>
      </c>
    </row>
    <row r="1534" spans="3:5">
      <c r="C1534" s="153" t="s">
        <v>2025</v>
      </c>
      <c r="D1534" s="132">
        <v>64931847</v>
      </c>
      <c r="E1534" s="132">
        <v>0</v>
      </c>
    </row>
    <row r="1535" spans="3:5">
      <c r="C1535" s="154" t="s">
        <v>2026</v>
      </c>
      <c r="D1535" s="132">
        <v>64931847</v>
      </c>
      <c r="E1535" s="132">
        <v>0</v>
      </c>
    </row>
    <row r="1536" spans="3:5">
      <c r="C1536" s="153" t="s">
        <v>2878</v>
      </c>
      <c r="D1536" s="132">
        <v>39433378</v>
      </c>
      <c r="E1536" s="132">
        <v>0</v>
      </c>
    </row>
    <row r="1537" spans="3:5">
      <c r="C1537" s="154" t="s">
        <v>2877</v>
      </c>
      <c r="D1537" s="132">
        <v>39433378</v>
      </c>
      <c r="E1537" s="132">
        <v>0</v>
      </c>
    </row>
    <row r="1538" spans="3:5">
      <c r="C1538" s="153" t="s">
        <v>1688</v>
      </c>
      <c r="D1538" s="132">
        <v>1573587</v>
      </c>
      <c r="E1538" s="132">
        <v>0</v>
      </c>
    </row>
    <row r="1539" spans="3:5">
      <c r="C1539" s="154" t="s">
        <v>1689</v>
      </c>
      <c r="D1539" s="132">
        <v>1573587</v>
      </c>
      <c r="E1539" s="132">
        <v>0</v>
      </c>
    </row>
    <row r="1540" spans="3:5">
      <c r="C1540" s="153" t="s">
        <v>252</v>
      </c>
      <c r="D1540" s="132">
        <v>436323050</v>
      </c>
      <c r="E1540" s="132">
        <v>0</v>
      </c>
    </row>
    <row r="1541" spans="3:5">
      <c r="C1541" s="154" t="s">
        <v>1828</v>
      </c>
      <c r="D1541" s="132">
        <v>4035043</v>
      </c>
      <c r="E1541" s="132">
        <v>0</v>
      </c>
    </row>
    <row r="1542" spans="3:5">
      <c r="C1542" s="153" t="s">
        <v>1829</v>
      </c>
      <c r="D1542" s="132">
        <v>4035043</v>
      </c>
      <c r="E1542" s="132">
        <v>0</v>
      </c>
    </row>
    <row r="1543" spans="3:5">
      <c r="C1543" s="154" t="s">
        <v>2174</v>
      </c>
      <c r="D1543" s="132">
        <v>318622007</v>
      </c>
      <c r="E1543" s="132">
        <v>0</v>
      </c>
    </row>
    <row r="1544" spans="3:5">
      <c r="C1544" s="153" t="s">
        <v>2175</v>
      </c>
      <c r="D1544" s="132">
        <v>318622007</v>
      </c>
      <c r="E1544" s="132">
        <v>0</v>
      </c>
    </row>
    <row r="1545" spans="3:5">
      <c r="C1545" s="154" t="s">
        <v>2339</v>
      </c>
      <c r="D1545" s="132">
        <v>17665999</v>
      </c>
      <c r="E1545" s="132">
        <v>0</v>
      </c>
    </row>
    <row r="1546" spans="3:5">
      <c r="C1546" s="153" t="s">
        <v>2340</v>
      </c>
      <c r="D1546" s="132">
        <v>17665999</v>
      </c>
      <c r="E1546" s="132">
        <v>0</v>
      </c>
    </row>
    <row r="1547" spans="3:5">
      <c r="C1547" s="154" t="s">
        <v>2693</v>
      </c>
      <c r="D1547" s="132">
        <v>96000001</v>
      </c>
      <c r="E1547" s="132">
        <v>0</v>
      </c>
    </row>
    <row r="1548" spans="3:5">
      <c r="C1548" s="153" t="s">
        <v>2525</v>
      </c>
      <c r="D1548" s="132">
        <v>96000001</v>
      </c>
      <c r="E1548" s="132">
        <v>0</v>
      </c>
    </row>
    <row r="1549" spans="3:5">
      <c r="C1549" s="154" t="s">
        <v>374</v>
      </c>
      <c r="D1549" s="132">
        <v>438639614</v>
      </c>
      <c r="E1549" s="132">
        <v>0</v>
      </c>
    </row>
    <row r="1550" spans="3:5">
      <c r="C1550" s="153" t="s">
        <v>250</v>
      </c>
      <c r="D1550" s="132">
        <v>426139614</v>
      </c>
      <c r="E1550" s="132">
        <v>0</v>
      </c>
    </row>
    <row r="1551" spans="3:5">
      <c r="C1551" s="154" t="s">
        <v>982</v>
      </c>
      <c r="D1551" s="132">
        <v>2025413</v>
      </c>
      <c r="E1551" s="132">
        <v>0</v>
      </c>
    </row>
    <row r="1552" spans="3:5">
      <c r="C1552" s="153" t="s">
        <v>983</v>
      </c>
      <c r="D1552" s="132">
        <v>2025413</v>
      </c>
      <c r="E1552" s="132">
        <v>0</v>
      </c>
    </row>
    <row r="1553" spans="3:5">
      <c r="C1553" s="154" t="s">
        <v>984</v>
      </c>
      <c r="D1553" s="132">
        <v>2686980</v>
      </c>
      <c r="E1553" s="132">
        <v>0</v>
      </c>
    </row>
    <row r="1554" spans="3:5">
      <c r="C1554" s="153" t="s">
        <v>985</v>
      </c>
      <c r="D1554" s="132">
        <v>2686980</v>
      </c>
      <c r="E1554" s="132">
        <v>0</v>
      </c>
    </row>
    <row r="1555" spans="3:5">
      <c r="C1555" s="154" t="s">
        <v>986</v>
      </c>
      <c r="D1555" s="132">
        <v>215335</v>
      </c>
      <c r="E1555" s="132">
        <v>0</v>
      </c>
    </row>
    <row r="1556" spans="3:5">
      <c r="C1556" s="153" t="s">
        <v>987</v>
      </c>
      <c r="D1556" s="132">
        <v>215335</v>
      </c>
      <c r="E1556" s="132">
        <v>0</v>
      </c>
    </row>
    <row r="1557" spans="3:5">
      <c r="C1557" s="154" t="s">
        <v>988</v>
      </c>
      <c r="D1557" s="132">
        <v>1250434</v>
      </c>
      <c r="E1557" s="132">
        <v>0</v>
      </c>
    </row>
    <row r="1558" spans="3:5">
      <c r="C1558" s="153" t="s">
        <v>989</v>
      </c>
      <c r="D1558" s="132">
        <v>1250434</v>
      </c>
      <c r="E1558" s="132">
        <v>0</v>
      </c>
    </row>
    <row r="1559" spans="3:5">
      <c r="C1559" s="154" t="s">
        <v>3042</v>
      </c>
      <c r="D1559" s="132">
        <v>12500000</v>
      </c>
      <c r="E1559" s="132">
        <v>0</v>
      </c>
    </row>
    <row r="1560" spans="3:5">
      <c r="C1560" s="153" t="s">
        <v>2830</v>
      </c>
      <c r="D1560" s="132">
        <v>12500000</v>
      </c>
      <c r="E1560" s="132">
        <v>0</v>
      </c>
    </row>
    <row r="1561" spans="3:5">
      <c r="C1561" s="154" t="s">
        <v>2424</v>
      </c>
      <c r="D1561" s="132">
        <v>35366240</v>
      </c>
      <c r="E1561" s="132">
        <v>0</v>
      </c>
    </row>
    <row r="1562" spans="3:5">
      <c r="C1562" s="153" t="s">
        <v>2423</v>
      </c>
      <c r="D1562" s="132">
        <v>35366240</v>
      </c>
      <c r="E1562" s="132">
        <v>0</v>
      </c>
    </row>
    <row r="1563" spans="3:5">
      <c r="C1563" s="154" t="s">
        <v>2341</v>
      </c>
      <c r="D1563" s="132">
        <v>18949611</v>
      </c>
      <c r="E1563" s="132">
        <v>0</v>
      </c>
    </row>
    <row r="1564" spans="3:5">
      <c r="C1564" s="153" t="s">
        <v>2342</v>
      </c>
      <c r="D1564" s="132">
        <v>18949611</v>
      </c>
      <c r="E1564" s="132">
        <v>0</v>
      </c>
    </row>
    <row r="1565" spans="3:5">
      <c r="C1565" s="154" t="s">
        <v>1363</v>
      </c>
      <c r="D1565" s="132">
        <v>2177274</v>
      </c>
      <c r="E1565" s="132">
        <v>0</v>
      </c>
    </row>
    <row r="1566" spans="3:5">
      <c r="C1566" s="153" t="s">
        <v>1364</v>
      </c>
      <c r="D1566" s="132">
        <v>2177274</v>
      </c>
      <c r="E1566" s="132">
        <v>0</v>
      </c>
    </row>
    <row r="1567" spans="3:5">
      <c r="C1567" s="154" t="s">
        <v>1365</v>
      </c>
      <c r="D1567" s="132">
        <v>881280</v>
      </c>
      <c r="E1567" s="132">
        <v>0</v>
      </c>
    </row>
    <row r="1568" spans="3:5">
      <c r="C1568" s="153" t="s">
        <v>1366</v>
      </c>
      <c r="D1568" s="132">
        <v>881280</v>
      </c>
      <c r="E1568" s="132">
        <v>0</v>
      </c>
    </row>
    <row r="1569" spans="3:5">
      <c r="C1569" s="154" t="s">
        <v>2692</v>
      </c>
      <c r="D1569" s="132">
        <v>64029667</v>
      </c>
      <c r="E1569" s="132">
        <v>0</v>
      </c>
    </row>
    <row r="1570" spans="3:5">
      <c r="C1570" s="152" t="s">
        <v>1913</v>
      </c>
      <c r="D1570" s="137">
        <v>64029667</v>
      </c>
      <c r="E1570" s="137">
        <v>0</v>
      </c>
    </row>
    <row r="1571" spans="3:5">
      <c r="C1571" s="153" t="s">
        <v>1367</v>
      </c>
      <c r="D1571" s="132">
        <v>2177274</v>
      </c>
      <c r="E1571" s="132">
        <v>0</v>
      </c>
    </row>
    <row r="1572" spans="3:5">
      <c r="C1572" s="154" t="s">
        <v>1368</v>
      </c>
      <c r="D1572" s="132">
        <v>2177274</v>
      </c>
      <c r="E1572" s="132">
        <v>0</v>
      </c>
    </row>
    <row r="1573" spans="3:5">
      <c r="C1573" s="153" t="s">
        <v>1369</v>
      </c>
      <c r="D1573" s="132">
        <v>2177274</v>
      </c>
      <c r="E1573" s="132">
        <v>0</v>
      </c>
    </row>
    <row r="1574" spans="3:5">
      <c r="C1574" s="154" t="s">
        <v>1370</v>
      </c>
      <c r="D1574" s="132">
        <v>2177274</v>
      </c>
      <c r="E1574" s="132">
        <v>0</v>
      </c>
    </row>
    <row r="1575" spans="3:5">
      <c r="C1575" s="153" t="s">
        <v>1371</v>
      </c>
      <c r="D1575" s="132">
        <v>1283065</v>
      </c>
      <c r="E1575" s="132">
        <v>0</v>
      </c>
    </row>
    <row r="1576" spans="3:5">
      <c r="C1576" s="154" t="s">
        <v>1372</v>
      </c>
      <c r="D1576" s="132">
        <v>1283065</v>
      </c>
      <c r="E1576" s="132">
        <v>0</v>
      </c>
    </row>
    <row r="1577" spans="3:5">
      <c r="C1577" s="153" t="s">
        <v>1373</v>
      </c>
      <c r="D1577" s="132">
        <v>1283065</v>
      </c>
      <c r="E1577" s="132">
        <v>0</v>
      </c>
    </row>
    <row r="1578" spans="3:5">
      <c r="C1578" s="154" t="s">
        <v>1374</v>
      </c>
      <c r="D1578" s="132">
        <v>1283065</v>
      </c>
      <c r="E1578" s="132">
        <v>0</v>
      </c>
    </row>
    <row r="1579" spans="3:5">
      <c r="C1579" s="119" t="s">
        <v>1375</v>
      </c>
      <c r="D1579" s="132">
        <v>855982</v>
      </c>
      <c r="E1579" s="132">
        <v>0</v>
      </c>
    </row>
    <row r="1580" spans="3:5">
      <c r="C1580" s="152" t="s">
        <v>1376</v>
      </c>
      <c r="D1580" s="137">
        <v>855982</v>
      </c>
      <c r="E1580" s="137">
        <v>0</v>
      </c>
    </row>
    <row r="1581" spans="3:5">
      <c r="C1581" s="153" t="s">
        <v>2176</v>
      </c>
      <c r="D1581" s="132">
        <v>5000000</v>
      </c>
      <c r="E1581" s="132">
        <v>0</v>
      </c>
    </row>
    <row r="1582" spans="3:5">
      <c r="C1582" s="154" t="s">
        <v>2177</v>
      </c>
      <c r="D1582" s="132">
        <v>5000000</v>
      </c>
      <c r="E1582" s="132">
        <v>0</v>
      </c>
    </row>
    <row r="1583" spans="3:5">
      <c r="C1583" s="153" t="s">
        <v>2691</v>
      </c>
      <c r="D1583" s="132">
        <v>11615952</v>
      </c>
      <c r="E1583" s="132">
        <v>0</v>
      </c>
    </row>
    <row r="1584" spans="3:5">
      <c r="C1584" s="154" t="s">
        <v>2490</v>
      </c>
      <c r="D1584" s="132">
        <v>11615952</v>
      </c>
      <c r="E1584" s="132">
        <v>0</v>
      </c>
    </row>
    <row r="1585" spans="3:5">
      <c r="C1585" s="153" t="s">
        <v>1978</v>
      </c>
      <c r="D1585" s="132">
        <v>30979808</v>
      </c>
      <c r="E1585" s="132">
        <v>0</v>
      </c>
    </row>
    <row r="1586" spans="3:5">
      <c r="C1586" s="154" t="s">
        <v>594</v>
      </c>
      <c r="D1586" s="132">
        <v>30979808</v>
      </c>
      <c r="E1586" s="132">
        <v>0</v>
      </c>
    </row>
    <row r="1587" spans="3:5">
      <c r="C1587" s="153" t="s">
        <v>2178</v>
      </c>
      <c r="D1587" s="132">
        <v>1466974</v>
      </c>
      <c r="E1587" s="132">
        <v>0</v>
      </c>
    </row>
    <row r="1588" spans="3:5">
      <c r="C1588" s="154" t="s">
        <v>2179</v>
      </c>
      <c r="D1588" s="132">
        <v>1466974</v>
      </c>
      <c r="E1588" s="132">
        <v>0</v>
      </c>
    </row>
    <row r="1589" spans="3:5">
      <c r="C1589" s="153" t="s">
        <v>2180</v>
      </c>
      <c r="D1589" s="132">
        <v>38020348</v>
      </c>
      <c r="E1589" s="132">
        <v>0</v>
      </c>
    </row>
    <row r="1590" spans="3:5">
      <c r="C1590" s="154" t="s">
        <v>2181</v>
      </c>
      <c r="D1590" s="132">
        <v>38020348</v>
      </c>
      <c r="E1590" s="132">
        <v>0</v>
      </c>
    </row>
    <row r="1591" spans="3:5">
      <c r="C1591" s="153" t="s">
        <v>2182</v>
      </c>
      <c r="D1591" s="132">
        <v>10000000</v>
      </c>
      <c r="E1591" s="132">
        <v>0</v>
      </c>
    </row>
    <row r="1592" spans="3:5">
      <c r="C1592" s="154" t="s">
        <v>2183</v>
      </c>
      <c r="D1592" s="132">
        <v>10000000</v>
      </c>
      <c r="E1592" s="132">
        <v>0</v>
      </c>
    </row>
    <row r="1593" spans="3:5">
      <c r="C1593" s="153" t="s">
        <v>2184</v>
      </c>
      <c r="D1593" s="132">
        <v>22611444</v>
      </c>
      <c r="E1593" s="132">
        <v>0</v>
      </c>
    </row>
    <row r="1594" spans="3:5">
      <c r="C1594" s="154" t="s">
        <v>2185</v>
      </c>
      <c r="D1594" s="132">
        <v>22611444</v>
      </c>
      <c r="E1594" s="132">
        <v>0</v>
      </c>
    </row>
    <row r="1595" spans="3:5">
      <c r="C1595" s="153" t="s">
        <v>2186</v>
      </c>
      <c r="D1595" s="132">
        <v>22817684</v>
      </c>
      <c r="E1595" s="132">
        <v>0</v>
      </c>
    </row>
    <row r="1596" spans="3:5">
      <c r="C1596" s="154" t="s">
        <v>2187</v>
      </c>
      <c r="D1596" s="132">
        <v>22817684</v>
      </c>
      <c r="E1596" s="132">
        <v>0</v>
      </c>
    </row>
    <row r="1597" spans="3:5">
      <c r="C1597" s="153" t="s">
        <v>1377</v>
      </c>
      <c r="D1597" s="132">
        <v>7348649</v>
      </c>
      <c r="E1597" s="132">
        <v>0</v>
      </c>
    </row>
    <row r="1598" spans="3:5">
      <c r="C1598" s="154" t="s">
        <v>1378</v>
      </c>
      <c r="D1598" s="132">
        <v>7348649</v>
      </c>
      <c r="E1598" s="132">
        <v>0</v>
      </c>
    </row>
    <row r="1599" spans="3:5">
      <c r="C1599" s="153" t="s">
        <v>1379</v>
      </c>
      <c r="D1599" s="132">
        <v>5098639</v>
      </c>
      <c r="E1599" s="132">
        <v>0</v>
      </c>
    </row>
    <row r="1600" spans="3:5">
      <c r="C1600" s="154" t="s">
        <v>1380</v>
      </c>
      <c r="D1600" s="132">
        <v>5098639</v>
      </c>
      <c r="E1600" s="132">
        <v>0</v>
      </c>
    </row>
    <row r="1601" spans="3:5">
      <c r="C1601" s="153" t="s">
        <v>2027</v>
      </c>
      <c r="D1601" s="132">
        <v>10939016</v>
      </c>
      <c r="E1601" s="132">
        <v>0</v>
      </c>
    </row>
    <row r="1602" spans="3:5">
      <c r="C1602" s="154" t="s">
        <v>2028</v>
      </c>
      <c r="D1602" s="132">
        <v>10939016</v>
      </c>
      <c r="E1602" s="132">
        <v>0</v>
      </c>
    </row>
    <row r="1603" spans="3:5">
      <c r="C1603" s="153" t="s">
        <v>2188</v>
      </c>
      <c r="D1603" s="132">
        <v>5000000</v>
      </c>
      <c r="E1603" s="132">
        <v>0</v>
      </c>
    </row>
    <row r="1604" spans="3:5">
      <c r="C1604" s="154" t="s">
        <v>2189</v>
      </c>
      <c r="D1604" s="132">
        <v>5000000</v>
      </c>
      <c r="E1604" s="132">
        <v>0</v>
      </c>
    </row>
    <row r="1605" spans="3:5">
      <c r="C1605" s="153" t="s">
        <v>2190</v>
      </c>
      <c r="D1605" s="132">
        <v>27965372</v>
      </c>
      <c r="E1605" s="132">
        <v>0</v>
      </c>
    </row>
    <row r="1606" spans="3:5">
      <c r="C1606" s="154" t="s">
        <v>2191</v>
      </c>
      <c r="D1606" s="132">
        <v>27965372</v>
      </c>
      <c r="E1606" s="132">
        <v>0</v>
      </c>
    </row>
    <row r="1607" spans="3:5">
      <c r="C1607" s="153" t="s">
        <v>792</v>
      </c>
      <c r="D1607" s="132">
        <v>73629686</v>
      </c>
      <c r="E1607" s="132">
        <v>0</v>
      </c>
    </row>
    <row r="1608" spans="3:5">
      <c r="C1608" s="154" t="s">
        <v>793</v>
      </c>
      <c r="D1608" s="132">
        <v>73629686</v>
      </c>
      <c r="E1608" s="132">
        <v>0</v>
      </c>
    </row>
    <row r="1609" spans="3:5">
      <c r="C1609" s="153" t="s">
        <v>2876</v>
      </c>
      <c r="D1609" s="132">
        <v>5787148</v>
      </c>
      <c r="E1609" s="132">
        <v>0</v>
      </c>
    </row>
    <row r="1610" spans="3:5">
      <c r="C1610" s="154" t="s">
        <v>2875</v>
      </c>
      <c r="D1610" s="132">
        <v>5787148</v>
      </c>
      <c r="E1610" s="132">
        <v>0</v>
      </c>
    </row>
    <row r="1611" spans="3:5">
      <c r="C1611" s="153" t="s">
        <v>252</v>
      </c>
      <c r="D1611" s="132">
        <v>12500000</v>
      </c>
      <c r="E1611" s="132">
        <v>0</v>
      </c>
    </row>
    <row r="1612" spans="3:5">
      <c r="C1612" s="154" t="s">
        <v>3042</v>
      </c>
      <c r="D1612" s="132">
        <v>12500000</v>
      </c>
      <c r="E1612" s="132">
        <v>0</v>
      </c>
    </row>
    <row r="1613" spans="3:5">
      <c r="C1613" s="153" t="s">
        <v>2830</v>
      </c>
      <c r="D1613" s="132">
        <v>12500000</v>
      </c>
      <c r="E1613" s="132">
        <v>0</v>
      </c>
    </row>
    <row r="1614" spans="3:5">
      <c r="C1614" s="154" t="s">
        <v>375</v>
      </c>
      <c r="D1614" s="132">
        <v>859715674</v>
      </c>
      <c r="E1614" s="132">
        <v>0</v>
      </c>
    </row>
    <row r="1615" spans="3:5">
      <c r="C1615" s="153" t="s">
        <v>250</v>
      </c>
      <c r="D1615" s="132">
        <v>643854280</v>
      </c>
      <c r="E1615" s="132">
        <v>0</v>
      </c>
    </row>
    <row r="1616" spans="3:5">
      <c r="C1616" s="154" t="s">
        <v>794</v>
      </c>
      <c r="D1616" s="132">
        <v>63882720</v>
      </c>
      <c r="E1616" s="132">
        <v>0</v>
      </c>
    </row>
    <row r="1617" spans="3:5">
      <c r="C1617" s="153" t="s">
        <v>795</v>
      </c>
      <c r="D1617" s="132">
        <v>63882720</v>
      </c>
      <c r="E1617" s="132">
        <v>0</v>
      </c>
    </row>
    <row r="1618" spans="3:5">
      <c r="C1618" s="154" t="s">
        <v>376</v>
      </c>
      <c r="D1618" s="132">
        <v>95576106</v>
      </c>
      <c r="E1618" s="132">
        <v>0</v>
      </c>
    </row>
    <row r="1619" spans="3:5">
      <c r="C1619" s="153" t="s">
        <v>595</v>
      </c>
      <c r="D1619" s="132">
        <v>95576106</v>
      </c>
      <c r="E1619" s="132">
        <v>0</v>
      </c>
    </row>
    <row r="1620" spans="3:5">
      <c r="C1620" s="154" t="s">
        <v>377</v>
      </c>
      <c r="D1620" s="132">
        <v>29391796</v>
      </c>
      <c r="E1620" s="132">
        <v>0</v>
      </c>
    </row>
    <row r="1621" spans="3:5">
      <c r="C1621" s="153" t="s">
        <v>596</v>
      </c>
      <c r="D1621" s="132">
        <v>29391796</v>
      </c>
      <c r="E1621" s="132">
        <v>0</v>
      </c>
    </row>
    <row r="1622" spans="3:5">
      <c r="C1622" s="154" t="s">
        <v>2874</v>
      </c>
      <c r="D1622" s="132">
        <v>12155794</v>
      </c>
      <c r="E1622" s="132">
        <v>0</v>
      </c>
    </row>
    <row r="1623" spans="3:5">
      <c r="C1623" s="153" t="s">
        <v>2873</v>
      </c>
      <c r="D1623" s="132">
        <v>12155794</v>
      </c>
      <c r="E1623" s="132">
        <v>0</v>
      </c>
    </row>
    <row r="1624" spans="3:5">
      <c r="C1624" s="154" t="s">
        <v>2690</v>
      </c>
      <c r="D1624" s="132">
        <v>127695291</v>
      </c>
      <c r="E1624" s="132">
        <v>0</v>
      </c>
    </row>
    <row r="1625" spans="3:5">
      <c r="C1625" s="153" t="s">
        <v>2365</v>
      </c>
      <c r="D1625" s="132">
        <v>127695291</v>
      </c>
      <c r="E1625" s="132">
        <v>0</v>
      </c>
    </row>
    <row r="1626" spans="3:5">
      <c r="C1626" s="154" t="s">
        <v>2872</v>
      </c>
      <c r="D1626" s="132">
        <v>6115384</v>
      </c>
      <c r="E1626" s="132">
        <v>0</v>
      </c>
    </row>
    <row r="1627" spans="3:5">
      <c r="C1627" s="153" t="s">
        <v>2871</v>
      </c>
      <c r="D1627" s="132">
        <v>6115384</v>
      </c>
      <c r="E1627" s="132">
        <v>0</v>
      </c>
    </row>
    <row r="1628" spans="3:5">
      <c r="C1628" s="154" t="s">
        <v>1914</v>
      </c>
      <c r="D1628" s="132">
        <v>55886222</v>
      </c>
      <c r="E1628" s="132">
        <v>0</v>
      </c>
    </row>
    <row r="1629" spans="3:5">
      <c r="C1629" s="153" t="s">
        <v>1915</v>
      </c>
      <c r="D1629" s="132">
        <v>55886222</v>
      </c>
      <c r="E1629" s="132">
        <v>0</v>
      </c>
    </row>
    <row r="1630" spans="3:5">
      <c r="C1630" s="154" t="s">
        <v>2489</v>
      </c>
      <c r="D1630" s="132">
        <v>70399902</v>
      </c>
      <c r="E1630" s="132">
        <v>0</v>
      </c>
    </row>
    <row r="1631" spans="3:5">
      <c r="C1631" s="153" t="s">
        <v>2488</v>
      </c>
      <c r="D1631" s="132">
        <v>70399902</v>
      </c>
      <c r="E1631" s="132">
        <v>0</v>
      </c>
    </row>
    <row r="1632" spans="3:5">
      <c r="C1632" s="154" t="s">
        <v>990</v>
      </c>
      <c r="D1632" s="132">
        <v>4844222</v>
      </c>
      <c r="E1632" s="132">
        <v>0</v>
      </c>
    </row>
    <row r="1633" spans="3:5">
      <c r="C1633" s="153" t="s">
        <v>991</v>
      </c>
      <c r="D1633" s="132">
        <v>4844222</v>
      </c>
      <c r="E1633" s="132">
        <v>0</v>
      </c>
    </row>
    <row r="1634" spans="3:5">
      <c r="C1634" s="154" t="s">
        <v>992</v>
      </c>
      <c r="D1634" s="132">
        <v>11762183</v>
      </c>
      <c r="E1634" s="132">
        <v>0</v>
      </c>
    </row>
    <row r="1635" spans="3:5">
      <c r="C1635" s="153" t="s">
        <v>993</v>
      </c>
      <c r="D1635" s="132">
        <v>11762183</v>
      </c>
      <c r="E1635" s="132">
        <v>0</v>
      </c>
    </row>
    <row r="1636" spans="3:5">
      <c r="C1636" s="154" t="s">
        <v>994</v>
      </c>
      <c r="D1636" s="132">
        <v>6625122</v>
      </c>
      <c r="E1636" s="132">
        <v>0</v>
      </c>
    </row>
    <row r="1637" spans="3:5">
      <c r="C1637" s="153" t="s">
        <v>995</v>
      </c>
      <c r="D1637" s="132">
        <v>6625122</v>
      </c>
      <c r="E1637" s="132">
        <v>0</v>
      </c>
    </row>
    <row r="1638" spans="3:5">
      <c r="C1638" s="154" t="s">
        <v>996</v>
      </c>
      <c r="D1638" s="132">
        <v>2799546</v>
      </c>
      <c r="E1638" s="132">
        <v>0</v>
      </c>
    </row>
    <row r="1639" spans="3:5">
      <c r="C1639" s="153" t="s">
        <v>997</v>
      </c>
      <c r="D1639" s="132">
        <v>2799546</v>
      </c>
      <c r="E1639" s="132">
        <v>0</v>
      </c>
    </row>
    <row r="1640" spans="3:5">
      <c r="C1640" s="154" t="s">
        <v>2870</v>
      </c>
      <c r="D1640" s="132">
        <v>9446153</v>
      </c>
      <c r="E1640" s="132">
        <v>0</v>
      </c>
    </row>
    <row r="1641" spans="3:5">
      <c r="C1641" s="152" t="s">
        <v>2869</v>
      </c>
      <c r="D1641" s="137">
        <v>9446153</v>
      </c>
      <c r="E1641" s="137">
        <v>0</v>
      </c>
    </row>
    <row r="1642" spans="3:5">
      <c r="C1642" s="153" t="s">
        <v>378</v>
      </c>
      <c r="D1642" s="132">
        <v>36427627</v>
      </c>
      <c r="E1642" s="132">
        <v>0</v>
      </c>
    </row>
    <row r="1643" spans="3:5">
      <c r="C1643" s="154" t="s">
        <v>597</v>
      </c>
      <c r="D1643" s="132">
        <v>36427627</v>
      </c>
      <c r="E1643" s="132">
        <v>0</v>
      </c>
    </row>
    <row r="1644" spans="3:5">
      <c r="C1644" s="119" t="s">
        <v>379</v>
      </c>
      <c r="D1644" s="132">
        <v>10508708</v>
      </c>
      <c r="E1644" s="132">
        <v>0</v>
      </c>
    </row>
    <row r="1645" spans="3:5">
      <c r="C1645" s="152" t="s">
        <v>598</v>
      </c>
      <c r="D1645" s="137">
        <v>10508708</v>
      </c>
      <c r="E1645" s="137">
        <v>0</v>
      </c>
    </row>
    <row r="1646" spans="3:5">
      <c r="C1646" s="153" t="s">
        <v>380</v>
      </c>
      <c r="D1646" s="132">
        <v>1500000</v>
      </c>
      <c r="E1646" s="132">
        <v>0</v>
      </c>
    </row>
    <row r="1647" spans="3:5">
      <c r="C1647" s="154" t="s">
        <v>599</v>
      </c>
      <c r="D1647" s="132">
        <v>1500000</v>
      </c>
      <c r="E1647" s="132">
        <v>0</v>
      </c>
    </row>
    <row r="1648" spans="3:5">
      <c r="C1648" s="153" t="s">
        <v>1690</v>
      </c>
      <c r="D1648" s="132">
        <v>2601681</v>
      </c>
      <c r="E1648" s="132">
        <v>0</v>
      </c>
    </row>
    <row r="1649" spans="3:5">
      <c r="C1649" s="154" t="s">
        <v>1691</v>
      </c>
      <c r="D1649" s="132">
        <v>2601681</v>
      </c>
      <c r="E1649" s="132">
        <v>0</v>
      </c>
    </row>
    <row r="1650" spans="3:5">
      <c r="C1650" s="153" t="s">
        <v>1692</v>
      </c>
      <c r="D1650" s="132">
        <v>5119151</v>
      </c>
      <c r="E1650" s="132">
        <v>0</v>
      </c>
    </row>
    <row r="1651" spans="3:5">
      <c r="C1651" s="154" t="s">
        <v>1693</v>
      </c>
      <c r="D1651" s="132">
        <v>5119151</v>
      </c>
      <c r="E1651" s="132">
        <v>0</v>
      </c>
    </row>
    <row r="1652" spans="3:5">
      <c r="C1652" s="153" t="s">
        <v>1694</v>
      </c>
      <c r="D1652" s="132">
        <v>5120551</v>
      </c>
      <c r="E1652" s="132">
        <v>0</v>
      </c>
    </row>
    <row r="1653" spans="3:5">
      <c r="C1653" s="154" t="s">
        <v>1695</v>
      </c>
      <c r="D1653" s="132">
        <v>5120551</v>
      </c>
      <c r="E1653" s="132">
        <v>0</v>
      </c>
    </row>
    <row r="1654" spans="3:5">
      <c r="C1654" s="153" t="s">
        <v>2401</v>
      </c>
      <c r="D1654" s="132">
        <v>10000000</v>
      </c>
      <c r="E1654" s="132">
        <v>0</v>
      </c>
    </row>
    <row r="1655" spans="3:5">
      <c r="C1655" s="154" t="s">
        <v>2400</v>
      </c>
      <c r="D1655" s="132">
        <v>10000000</v>
      </c>
      <c r="E1655" s="132">
        <v>0</v>
      </c>
    </row>
    <row r="1656" spans="3:5">
      <c r="C1656" s="153" t="s">
        <v>1916</v>
      </c>
      <c r="D1656" s="132">
        <v>75996121</v>
      </c>
      <c r="E1656" s="132">
        <v>0</v>
      </c>
    </row>
    <row r="1657" spans="3:5">
      <c r="C1657" s="154" t="s">
        <v>1917</v>
      </c>
      <c r="D1657" s="132">
        <v>75996121</v>
      </c>
      <c r="E1657" s="132">
        <v>0</v>
      </c>
    </row>
    <row r="1658" spans="3:5">
      <c r="C1658" s="153" t="s">
        <v>252</v>
      </c>
      <c r="D1658" s="132">
        <v>215861394</v>
      </c>
      <c r="E1658" s="132">
        <v>0</v>
      </c>
    </row>
    <row r="1659" spans="3:5">
      <c r="C1659" s="154" t="s">
        <v>2689</v>
      </c>
      <c r="D1659" s="132">
        <v>92139087</v>
      </c>
      <c r="E1659" s="132">
        <v>0</v>
      </c>
    </row>
    <row r="1660" spans="3:5">
      <c r="C1660" s="153" t="s">
        <v>998</v>
      </c>
      <c r="D1660" s="132">
        <v>92139087</v>
      </c>
      <c r="E1660" s="132">
        <v>0</v>
      </c>
    </row>
    <row r="1661" spans="3:5">
      <c r="C1661" s="154" t="s">
        <v>2688</v>
      </c>
      <c r="D1661" s="132">
        <v>322307</v>
      </c>
      <c r="E1661" s="132">
        <v>0</v>
      </c>
    </row>
    <row r="1662" spans="3:5">
      <c r="C1662" s="153" t="s">
        <v>999</v>
      </c>
      <c r="D1662" s="132">
        <v>322307</v>
      </c>
      <c r="E1662" s="132">
        <v>0</v>
      </c>
    </row>
    <row r="1663" spans="3:5">
      <c r="C1663" s="154" t="s">
        <v>2192</v>
      </c>
      <c r="D1663" s="132">
        <v>30000000</v>
      </c>
      <c r="E1663" s="132">
        <v>0</v>
      </c>
    </row>
    <row r="1664" spans="3:5">
      <c r="C1664" s="153" t="s">
        <v>2193</v>
      </c>
      <c r="D1664" s="132">
        <v>30000000</v>
      </c>
      <c r="E1664" s="132">
        <v>0</v>
      </c>
    </row>
    <row r="1665" spans="3:5">
      <c r="C1665" s="154" t="s">
        <v>2343</v>
      </c>
      <c r="D1665" s="132">
        <v>5400000</v>
      </c>
      <c r="E1665" s="132">
        <v>0</v>
      </c>
    </row>
    <row r="1666" spans="3:5">
      <c r="C1666" s="153" t="s">
        <v>2344</v>
      </c>
      <c r="D1666" s="132">
        <v>5400000</v>
      </c>
      <c r="E1666" s="132">
        <v>0</v>
      </c>
    </row>
    <row r="1667" spans="3:5">
      <c r="C1667" s="154" t="s">
        <v>2449</v>
      </c>
      <c r="D1667" s="132">
        <v>88000000</v>
      </c>
      <c r="E1667" s="132">
        <v>0</v>
      </c>
    </row>
    <row r="1668" spans="3:5">
      <c r="C1668" s="153" t="s">
        <v>2448</v>
      </c>
      <c r="D1668" s="132">
        <v>88000000</v>
      </c>
      <c r="E1668" s="132">
        <v>0</v>
      </c>
    </row>
    <row r="1669" spans="3:5">
      <c r="C1669" s="154" t="s">
        <v>261</v>
      </c>
      <c r="D1669" s="132">
        <v>1300879786</v>
      </c>
      <c r="E1669" s="132">
        <v>0</v>
      </c>
    </row>
    <row r="1670" spans="3:5">
      <c r="C1670" s="153" t="s">
        <v>250</v>
      </c>
      <c r="D1670" s="132">
        <v>1300879786</v>
      </c>
      <c r="E1670" s="132">
        <v>0</v>
      </c>
    </row>
    <row r="1671" spans="3:5">
      <c r="C1671" s="154" t="s">
        <v>381</v>
      </c>
      <c r="D1671" s="132">
        <v>20747766</v>
      </c>
      <c r="E1671" s="132">
        <v>0</v>
      </c>
    </row>
    <row r="1672" spans="3:5">
      <c r="C1672" s="153" t="s">
        <v>601</v>
      </c>
      <c r="D1672" s="132">
        <v>20747766</v>
      </c>
      <c r="E1672" s="132">
        <v>0</v>
      </c>
    </row>
    <row r="1673" spans="3:5">
      <c r="C1673" s="154" t="s">
        <v>2868</v>
      </c>
      <c r="D1673" s="132">
        <v>4807567</v>
      </c>
      <c r="E1673" s="132">
        <v>0</v>
      </c>
    </row>
    <row r="1674" spans="3:5">
      <c r="C1674" s="153" t="s">
        <v>2867</v>
      </c>
      <c r="D1674" s="132">
        <v>4807567</v>
      </c>
      <c r="E1674" s="132">
        <v>0</v>
      </c>
    </row>
    <row r="1675" spans="3:5">
      <c r="C1675" s="154" t="s">
        <v>382</v>
      </c>
      <c r="D1675" s="132">
        <v>311388206</v>
      </c>
      <c r="E1675" s="132">
        <v>0</v>
      </c>
    </row>
    <row r="1676" spans="3:5">
      <c r="C1676" s="153" t="s">
        <v>602</v>
      </c>
      <c r="D1676" s="132">
        <v>311388206</v>
      </c>
      <c r="E1676" s="132">
        <v>0</v>
      </c>
    </row>
    <row r="1677" spans="3:5">
      <c r="C1677" s="154" t="s">
        <v>2687</v>
      </c>
      <c r="D1677" s="132">
        <v>20509966</v>
      </c>
      <c r="E1677" s="132">
        <v>0</v>
      </c>
    </row>
    <row r="1678" spans="3:5">
      <c r="C1678" s="153" t="s">
        <v>2487</v>
      </c>
      <c r="D1678" s="132">
        <v>20509966</v>
      </c>
      <c r="E1678" s="132">
        <v>0</v>
      </c>
    </row>
    <row r="1679" spans="3:5">
      <c r="C1679" s="154" t="s">
        <v>2194</v>
      </c>
      <c r="D1679" s="132">
        <v>5254613</v>
      </c>
      <c r="E1679" s="132">
        <v>0</v>
      </c>
    </row>
    <row r="1680" spans="3:5">
      <c r="C1680" s="153" t="s">
        <v>600</v>
      </c>
      <c r="D1680" s="132">
        <v>5254613</v>
      </c>
      <c r="E1680" s="132">
        <v>0</v>
      </c>
    </row>
    <row r="1681" spans="3:5">
      <c r="C1681" s="154" t="s">
        <v>383</v>
      </c>
      <c r="D1681" s="132">
        <v>70000000</v>
      </c>
      <c r="E1681" s="132">
        <v>0</v>
      </c>
    </row>
    <row r="1682" spans="3:5">
      <c r="C1682" s="153" t="s">
        <v>603</v>
      </c>
      <c r="D1682" s="132">
        <v>70000000</v>
      </c>
      <c r="E1682" s="132">
        <v>0</v>
      </c>
    </row>
    <row r="1683" spans="3:5">
      <c r="C1683" s="154" t="s">
        <v>384</v>
      </c>
      <c r="D1683" s="132">
        <v>458797</v>
      </c>
      <c r="E1683" s="132">
        <v>0</v>
      </c>
    </row>
    <row r="1684" spans="3:5">
      <c r="C1684" s="153" t="s">
        <v>604</v>
      </c>
      <c r="D1684" s="132">
        <v>458797</v>
      </c>
      <c r="E1684" s="132">
        <v>0</v>
      </c>
    </row>
    <row r="1685" spans="3:5">
      <c r="C1685" s="154" t="s">
        <v>3043</v>
      </c>
      <c r="D1685" s="132">
        <v>9173874</v>
      </c>
      <c r="E1685" s="132">
        <v>0</v>
      </c>
    </row>
    <row r="1686" spans="3:5">
      <c r="C1686" s="153" t="s">
        <v>3044</v>
      </c>
      <c r="D1686" s="132">
        <v>9173874</v>
      </c>
      <c r="E1686" s="132">
        <v>0</v>
      </c>
    </row>
    <row r="1687" spans="3:5">
      <c r="C1687" s="154" t="s">
        <v>2866</v>
      </c>
      <c r="D1687" s="132">
        <v>17397527</v>
      </c>
      <c r="E1687" s="132">
        <v>0</v>
      </c>
    </row>
    <row r="1688" spans="3:5">
      <c r="C1688" s="152" t="s">
        <v>2865</v>
      </c>
      <c r="D1688" s="137">
        <v>17397527</v>
      </c>
      <c r="E1688" s="137">
        <v>0</v>
      </c>
    </row>
    <row r="1689" spans="3:5">
      <c r="C1689" s="153" t="s">
        <v>385</v>
      </c>
      <c r="D1689" s="132">
        <v>4734096</v>
      </c>
      <c r="E1689" s="132">
        <v>0</v>
      </c>
    </row>
    <row r="1690" spans="3:5">
      <c r="C1690" s="154" t="s">
        <v>605</v>
      </c>
      <c r="D1690" s="132">
        <v>4734096</v>
      </c>
      <c r="E1690" s="132">
        <v>0</v>
      </c>
    </row>
    <row r="1691" spans="3:5">
      <c r="C1691" s="153" t="s">
        <v>386</v>
      </c>
      <c r="D1691" s="132">
        <v>80247</v>
      </c>
      <c r="E1691" s="132">
        <v>0</v>
      </c>
    </row>
    <row r="1692" spans="3:5">
      <c r="C1692" s="154" t="s">
        <v>606</v>
      </c>
      <c r="D1692" s="132">
        <v>80247</v>
      </c>
      <c r="E1692" s="132">
        <v>0</v>
      </c>
    </row>
    <row r="1693" spans="3:5">
      <c r="C1693" s="153" t="s">
        <v>387</v>
      </c>
      <c r="D1693" s="132">
        <v>75086</v>
      </c>
      <c r="E1693" s="132">
        <v>0</v>
      </c>
    </row>
    <row r="1694" spans="3:5">
      <c r="C1694" s="154" t="s">
        <v>607</v>
      </c>
      <c r="D1694" s="132">
        <v>75086</v>
      </c>
      <c r="E1694" s="132">
        <v>0</v>
      </c>
    </row>
    <row r="1695" spans="3:5">
      <c r="C1695" s="153" t="s">
        <v>2686</v>
      </c>
      <c r="D1695" s="132">
        <v>80247</v>
      </c>
      <c r="E1695" s="132">
        <v>0</v>
      </c>
    </row>
    <row r="1696" spans="3:5">
      <c r="C1696" s="154" t="s">
        <v>608</v>
      </c>
      <c r="D1696" s="132">
        <v>80247</v>
      </c>
      <c r="E1696" s="132">
        <v>0</v>
      </c>
    </row>
    <row r="1697" spans="3:5">
      <c r="C1697" s="153" t="s">
        <v>2864</v>
      </c>
      <c r="D1697" s="132">
        <v>46476764</v>
      </c>
      <c r="E1697" s="132">
        <v>0</v>
      </c>
    </row>
    <row r="1698" spans="3:5">
      <c r="C1698" s="154" t="s">
        <v>2863</v>
      </c>
      <c r="D1698" s="132">
        <v>46476764</v>
      </c>
      <c r="E1698" s="132">
        <v>0</v>
      </c>
    </row>
    <row r="1699" spans="3:5">
      <c r="C1699" s="119" t="s">
        <v>2486</v>
      </c>
      <c r="D1699" s="132">
        <v>3000000</v>
      </c>
      <c r="E1699" s="132">
        <v>0</v>
      </c>
    </row>
    <row r="1700" spans="3:5">
      <c r="C1700" s="152" t="s">
        <v>2485</v>
      </c>
      <c r="D1700" s="137">
        <v>3000000</v>
      </c>
      <c r="E1700" s="137">
        <v>0</v>
      </c>
    </row>
    <row r="1701" spans="3:5">
      <c r="C1701" s="153" t="s">
        <v>388</v>
      </c>
      <c r="D1701" s="132">
        <v>30068537</v>
      </c>
      <c r="E1701" s="132">
        <v>0</v>
      </c>
    </row>
    <row r="1702" spans="3:5">
      <c r="C1702" s="154" t="s">
        <v>609</v>
      </c>
      <c r="D1702" s="132">
        <v>30068537</v>
      </c>
      <c r="E1702" s="132">
        <v>0</v>
      </c>
    </row>
    <row r="1703" spans="3:5">
      <c r="C1703" s="153" t="s">
        <v>1166</v>
      </c>
      <c r="D1703" s="132">
        <v>4237286</v>
      </c>
      <c r="E1703" s="132">
        <v>0</v>
      </c>
    </row>
    <row r="1704" spans="3:5">
      <c r="C1704" s="154" t="s">
        <v>1167</v>
      </c>
      <c r="D1704" s="132">
        <v>4237286</v>
      </c>
      <c r="E1704" s="132">
        <v>0</v>
      </c>
    </row>
    <row r="1705" spans="3:5">
      <c r="C1705" s="153" t="s">
        <v>2685</v>
      </c>
      <c r="D1705" s="132">
        <v>597761</v>
      </c>
      <c r="E1705" s="132">
        <v>0</v>
      </c>
    </row>
    <row r="1706" spans="3:5">
      <c r="C1706" s="154" t="s">
        <v>1168</v>
      </c>
      <c r="D1706" s="132">
        <v>597761</v>
      </c>
      <c r="E1706" s="132">
        <v>0</v>
      </c>
    </row>
    <row r="1707" spans="3:5">
      <c r="C1707" s="153" t="s">
        <v>389</v>
      </c>
      <c r="D1707" s="132">
        <v>25000000</v>
      </c>
      <c r="E1707" s="132">
        <v>0</v>
      </c>
    </row>
    <row r="1708" spans="3:5">
      <c r="C1708" s="154" t="s">
        <v>610</v>
      </c>
      <c r="D1708" s="132">
        <v>25000000</v>
      </c>
      <c r="E1708" s="132">
        <v>0</v>
      </c>
    </row>
    <row r="1709" spans="3:5">
      <c r="C1709" s="153" t="s">
        <v>1169</v>
      </c>
      <c r="D1709" s="132">
        <v>2587656</v>
      </c>
      <c r="E1709" s="132">
        <v>0</v>
      </c>
    </row>
    <row r="1710" spans="3:5">
      <c r="C1710" s="154" t="s">
        <v>1170</v>
      </c>
      <c r="D1710" s="132">
        <v>2587656</v>
      </c>
      <c r="E1710" s="132">
        <v>0</v>
      </c>
    </row>
    <row r="1711" spans="3:5">
      <c r="C1711" s="153" t="s">
        <v>2684</v>
      </c>
      <c r="D1711" s="132">
        <v>31477472</v>
      </c>
      <c r="E1711" s="132">
        <v>0</v>
      </c>
    </row>
    <row r="1712" spans="3:5">
      <c r="C1712" s="154" t="s">
        <v>2484</v>
      </c>
      <c r="D1712" s="132">
        <v>31477472</v>
      </c>
      <c r="E1712" s="132">
        <v>0</v>
      </c>
    </row>
    <row r="1713" spans="3:5">
      <c r="C1713" s="153" t="s">
        <v>1171</v>
      </c>
      <c r="D1713" s="132">
        <v>889724</v>
      </c>
      <c r="E1713" s="132">
        <v>0</v>
      </c>
    </row>
    <row r="1714" spans="3:5">
      <c r="C1714" s="154" t="s">
        <v>1172</v>
      </c>
      <c r="D1714" s="132">
        <v>889724</v>
      </c>
      <c r="E1714" s="132">
        <v>0</v>
      </c>
    </row>
    <row r="1715" spans="3:5">
      <c r="C1715" s="153" t="s">
        <v>1173</v>
      </c>
      <c r="D1715" s="132">
        <v>5051678</v>
      </c>
      <c r="E1715" s="132">
        <v>0</v>
      </c>
    </row>
    <row r="1716" spans="3:5">
      <c r="C1716" s="154" t="s">
        <v>1174</v>
      </c>
      <c r="D1716" s="132">
        <v>5051678</v>
      </c>
      <c r="E1716" s="132">
        <v>0</v>
      </c>
    </row>
    <row r="1717" spans="3:5">
      <c r="C1717" s="153" t="s">
        <v>2683</v>
      </c>
      <c r="D1717" s="132">
        <v>29687478</v>
      </c>
      <c r="E1717" s="132">
        <v>0</v>
      </c>
    </row>
    <row r="1718" spans="3:5">
      <c r="C1718" s="154" t="s">
        <v>2029</v>
      </c>
      <c r="D1718" s="132">
        <v>29687478</v>
      </c>
      <c r="E1718" s="132">
        <v>0</v>
      </c>
    </row>
    <row r="1719" spans="3:5">
      <c r="C1719" s="153" t="s">
        <v>1175</v>
      </c>
      <c r="D1719" s="132">
        <v>9591650</v>
      </c>
      <c r="E1719" s="132">
        <v>0</v>
      </c>
    </row>
    <row r="1720" spans="3:5">
      <c r="C1720" s="154" t="s">
        <v>1176</v>
      </c>
      <c r="D1720" s="132">
        <v>9591650</v>
      </c>
      <c r="E1720" s="132">
        <v>0</v>
      </c>
    </row>
    <row r="1721" spans="3:5">
      <c r="C1721" s="153" t="s">
        <v>2682</v>
      </c>
      <c r="D1721" s="132">
        <v>35161253</v>
      </c>
      <c r="E1721" s="132">
        <v>0</v>
      </c>
    </row>
    <row r="1722" spans="3:5">
      <c r="C1722" s="154" t="s">
        <v>2030</v>
      </c>
      <c r="D1722" s="132">
        <v>35161253</v>
      </c>
      <c r="E1722" s="132">
        <v>0</v>
      </c>
    </row>
    <row r="1723" spans="3:5">
      <c r="C1723" s="153" t="s">
        <v>1177</v>
      </c>
      <c r="D1723" s="132">
        <v>9591650</v>
      </c>
      <c r="E1723" s="132">
        <v>0</v>
      </c>
    </row>
    <row r="1724" spans="3:5">
      <c r="C1724" s="154" t="s">
        <v>1178</v>
      </c>
      <c r="D1724" s="132">
        <v>9591650</v>
      </c>
      <c r="E1724" s="132">
        <v>0</v>
      </c>
    </row>
    <row r="1725" spans="3:5">
      <c r="C1725" s="153" t="s">
        <v>1179</v>
      </c>
      <c r="D1725" s="132">
        <v>3618597</v>
      </c>
      <c r="E1725" s="132">
        <v>0</v>
      </c>
    </row>
    <row r="1726" spans="3:5">
      <c r="C1726" s="154" t="s">
        <v>1180</v>
      </c>
      <c r="D1726" s="132">
        <v>3618597</v>
      </c>
      <c r="E1726" s="132">
        <v>0</v>
      </c>
    </row>
    <row r="1727" spans="3:5">
      <c r="C1727" s="153" t="s">
        <v>2681</v>
      </c>
      <c r="D1727" s="132">
        <v>117367382</v>
      </c>
      <c r="E1727" s="132">
        <v>0</v>
      </c>
    </row>
    <row r="1728" spans="3:5">
      <c r="C1728" s="154" t="s">
        <v>1918</v>
      </c>
      <c r="D1728" s="132">
        <v>117367382</v>
      </c>
      <c r="E1728" s="132">
        <v>0</v>
      </c>
    </row>
    <row r="1729" spans="3:5">
      <c r="C1729" s="153" t="s">
        <v>1181</v>
      </c>
      <c r="D1729" s="132">
        <v>5803815</v>
      </c>
      <c r="E1729" s="132">
        <v>0</v>
      </c>
    </row>
    <row r="1730" spans="3:5">
      <c r="C1730" s="154" t="s">
        <v>1182</v>
      </c>
      <c r="D1730" s="132">
        <v>5803815</v>
      </c>
      <c r="E1730" s="132">
        <v>0</v>
      </c>
    </row>
    <row r="1731" spans="3:5">
      <c r="C1731" s="153" t="s">
        <v>2680</v>
      </c>
      <c r="D1731" s="132">
        <v>53904088</v>
      </c>
      <c r="E1731" s="132">
        <v>0</v>
      </c>
    </row>
    <row r="1732" spans="3:5">
      <c r="C1732" s="154" t="s">
        <v>1919</v>
      </c>
      <c r="D1732" s="132">
        <v>53904088</v>
      </c>
      <c r="E1732" s="132">
        <v>0</v>
      </c>
    </row>
    <row r="1733" spans="3:5">
      <c r="C1733" s="153" t="s">
        <v>1979</v>
      </c>
      <c r="D1733" s="132">
        <v>1181902</v>
      </c>
      <c r="E1733" s="132">
        <v>0</v>
      </c>
    </row>
    <row r="1734" spans="3:5">
      <c r="C1734" s="154" t="s">
        <v>1183</v>
      </c>
      <c r="D1734" s="132">
        <v>1181902</v>
      </c>
      <c r="E1734" s="132">
        <v>0</v>
      </c>
    </row>
    <row r="1735" spans="3:5">
      <c r="C1735" s="153" t="s">
        <v>2679</v>
      </c>
      <c r="D1735" s="132">
        <v>36000000</v>
      </c>
      <c r="E1735" s="132">
        <v>0</v>
      </c>
    </row>
    <row r="1736" spans="3:5">
      <c r="C1736" s="154" t="s">
        <v>2422</v>
      </c>
      <c r="D1736" s="132">
        <v>36000000</v>
      </c>
      <c r="E1736" s="132">
        <v>0</v>
      </c>
    </row>
    <row r="1737" spans="3:5">
      <c r="C1737" s="153" t="s">
        <v>1184</v>
      </c>
      <c r="D1737" s="132">
        <v>1181902</v>
      </c>
      <c r="E1737" s="132">
        <v>0</v>
      </c>
    </row>
    <row r="1738" spans="3:5">
      <c r="C1738" s="154" t="s">
        <v>1185</v>
      </c>
      <c r="D1738" s="132">
        <v>1181902</v>
      </c>
      <c r="E1738" s="132">
        <v>0</v>
      </c>
    </row>
    <row r="1739" spans="3:5">
      <c r="C1739" s="153" t="s">
        <v>1186</v>
      </c>
      <c r="D1739" s="132">
        <v>1181902</v>
      </c>
      <c r="E1739" s="132">
        <v>0</v>
      </c>
    </row>
    <row r="1740" spans="3:5">
      <c r="C1740" s="154" t="s">
        <v>1187</v>
      </c>
      <c r="D1740" s="132">
        <v>1181902</v>
      </c>
      <c r="E1740" s="132">
        <v>0</v>
      </c>
    </row>
    <row r="1741" spans="3:5">
      <c r="C1741" s="153" t="s">
        <v>1188</v>
      </c>
      <c r="D1741" s="132">
        <v>2792959</v>
      </c>
      <c r="E1741" s="132">
        <v>0</v>
      </c>
    </row>
    <row r="1742" spans="3:5">
      <c r="C1742" s="154" t="s">
        <v>1189</v>
      </c>
      <c r="D1742" s="132">
        <v>2792959</v>
      </c>
      <c r="E1742" s="132">
        <v>0</v>
      </c>
    </row>
    <row r="1743" spans="3:5">
      <c r="C1743" s="153" t="s">
        <v>2678</v>
      </c>
      <c r="D1743" s="132">
        <v>33121737</v>
      </c>
      <c r="E1743" s="132">
        <v>0</v>
      </c>
    </row>
    <row r="1744" spans="3:5">
      <c r="C1744" s="154" t="s">
        <v>2031</v>
      </c>
      <c r="D1744" s="132">
        <v>33121737</v>
      </c>
      <c r="E1744" s="132">
        <v>0</v>
      </c>
    </row>
    <row r="1745" spans="3:5">
      <c r="C1745" s="153" t="s">
        <v>1190</v>
      </c>
      <c r="D1745" s="132">
        <v>2579928</v>
      </c>
      <c r="E1745" s="132">
        <v>0</v>
      </c>
    </row>
    <row r="1746" spans="3:5">
      <c r="C1746" s="154" t="s">
        <v>1191</v>
      </c>
      <c r="D1746" s="132">
        <v>2579928</v>
      </c>
      <c r="E1746" s="132">
        <v>0</v>
      </c>
    </row>
    <row r="1747" spans="3:5">
      <c r="C1747" s="153" t="s">
        <v>2677</v>
      </c>
      <c r="D1747" s="132">
        <v>223499064</v>
      </c>
      <c r="E1747" s="132">
        <v>0</v>
      </c>
    </row>
    <row r="1748" spans="3:5">
      <c r="C1748" s="154" t="s">
        <v>2032</v>
      </c>
      <c r="D1748" s="132">
        <v>177338629</v>
      </c>
      <c r="E1748" s="132">
        <v>0</v>
      </c>
    </row>
    <row r="1749" spans="3:5">
      <c r="C1749" s="153" t="s">
        <v>3045</v>
      </c>
      <c r="D1749" s="132">
        <v>46160435</v>
      </c>
      <c r="E1749" s="132">
        <v>0</v>
      </c>
    </row>
    <row r="1750" spans="3:5">
      <c r="C1750" s="154" t="s">
        <v>1192</v>
      </c>
      <c r="D1750" s="132">
        <v>1720224</v>
      </c>
      <c r="E1750" s="132">
        <v>0</v>
      </c>
    </row>
    <row r="1751" spans="3:5">
      <c r="C1751" s="153" t="s">
        <v>1193</v>
      </c>
      <c r="D1751" s="132">
        <v>1720224</v>
      </c>
      <c r="E1751" s="132">
        <v>0</v>
      </c>
    </row>
    <row r="1752" spans="3:5">
      <c r="C1752" s="154" t="s">
        <v>1194</v>
      </c>
      <c r="D1752" s="132">
        <v>805138</v>
      </c>
      <c r="E1752" s="132">
        <v>0</v>
      </c>
    </row>
    <row r="1753" spans="3:5">
      <c r="C1753" s="153" t="s">
        <v>1195</v>
      </c>
      <c r="D1753" s="132">
        <v>805138</v>
      </c>
      <c r="E1753" s="132">
        <v>0</v>
      </c>
    </row>
    <row r="1754" spans="3:5">
      <c r="C1754" s="154" t="s">
        <v>1196</v>
      </c>
      <c r="D1754" s="132">
        <v>2792959</v>
      </c>
      <c r="E1754" s="132">
        <v>0</v>
      </c>
    </row>
    <row r="1755" spans="3:5">
      <c r="C1755" s="153" t="s">
        <v>1197</v>
      </c>
      <c r="D1755" s="132">
        <v>2792959</v>
      </c>
      <c r="E1755" s="132">
        <v>0</v>
      </c>
    </row>
    <row r="1756" spans="3:5">
      <c r="C1756" s="154" t="s">
        <v>1198</v>
      </c>
      <c r="D1756" s="132">
        <v>923196</v>
      </c>
      <c r="E1756" s="132">
        <v>0</v>
      </c>
    </row>
    <row r="1757" spans="3:5">
      <c r="C1757" s="153" t="s">
        <v>1199</v>
      </c>
      <c r="D1757" s="132">
        <v>923196</v>
      </c>
      <c r="E1757" s="132">
        <v>0</v>
      </c>
    </row>
    <row r="1758" spans="3:5">
      <c r="C1758" s="154" t="s">
        <v>1200</v>
      </c>
      <c r="D1758" s="132">
        <v>2579928</v>
      </c>
      <c r="E1758" s="132">
        <v>0</v>
      </c>
    </row>
    <row r="1759" spans="3:5">
      <c r="C1759" s="153" t="s">
        <v>1201</v>
      </c>
      <c r="D1759" s="132">
        <v>2579928</v>
      </c>
      <c r="E1759" s="132">
        <v>0</v>
      </c>
    </row>
    <row r="1760" spans="3:5">
      <c r="C1760" s="154" t="s">
        <v>2676</v>
      </c>
      <c r="D1760" s="132">
        <v>597164</v>
      </c>
      <c r="E1760" s="132">
        <v>0</v>
      </c>
    </row>
    <row r="1761" spans="3:5">
      <c r="C1761" s="153" t="s">
        <v>1202</v>
      </c>
      <c r="D1761" s="132">
        <v>597164</v>
      </c>
      <c r="E1761" s="132">
        <v>0</v>
      </c>
    </row>
    <row r="1762" spans="3:5">
      <c r="C1762" s="154" t="s">
        <v>1980</v>
      </c>
      <c r="D1762" s="132">
        <v>53693227</v>
      </c>
      <c r="E1762" s="132">
        <v>0</v>
      </c>
    </row>
    <row r="1763" spans="3:5">
      <c r="C1763" s="153" t="s">
        <v>796</v>
      </c>
      <c r="D1763" s="132">
        <v>53693227</v>
      </c>
      <c r="E1763" s="132">
        <v>0</v>
      </c>
    </row>
    <row r="1764" spans="3:5">
      <c r="C1764" s="154" t="s">
        <v>1203</v>
      </c>
      <c r="D1764" s="132">
        <v>923196</v>
      </c>
      <c r="E1764" s="132">
        <v>0</v>
      </c>
    </row>
    <row r="1765" spans="3:5">
      <c r="C1765" s="153" t="s">
        <v>1204</v>
      </c>
      <c r="D1765" s="132">
        <v>923196</v>
      </c>
      <c r="E1765" s="132">
        <v>0</v>
      </c>
    </row>
    <row r="1766" spans="3:5">
      <c r="C1766" s="154" t="s">
        <v>1205</v>
      </c>
      <c r="D1766" s="132">
        <v>597164</v>
      </c>
      <c r="E1766" s="132">
        <v>0</v>
      </c>
    </row>
    <row r="1767" spans="3:5">
      <c r="C1767" s="153" t="s">
        <v>1206</v>
      </c>
      <c r="D1767" s="132">
        <v>597164</v>
      </c>
      <c r="E1767" s="132">
        <v>0</v>
      </c>
    </row>
    <row r="1768" spans="3:5">
      <c r="C1768" s="154" t="s">
        <v>1207</v>
      </c>
      <c r="D1768" s="132">
        <v>9591650</v>
      </c>
      <c r="E1768" s="132">
        <v>0</v>
      </c>
    </row>
    <row r="1769" spans="3:5">
      <c r="C1769" s="153" t="s">
        <v>1208</v>
      </c>
      <c r="D1769" s="132">
        <v>9591650</v>
      </c>
      <c r="E1769" s="132">
        <v>0</v>
      </c>
    </row>
    <row r="1770" spans="3:5">
      <c r="C1770" s="154" t="s">
        <v>1209</v>
      </c>
      <c r="D1770" s="132">
        <v>1738075</v>
      </c>
      <c r="E1770" s="132">
        <v>0</v>
      </c>
    </row>
    <row r="1771" spans="3:5">
      <c r="C1771" s="153" t="s">
        <v>1210</v>
      </c>
      <c r="D1771" s="132">
        <v>1738075</v>
      </c>
      <c r="E1771" s="132">
        <v>0</v>
      </c>
    </row>
    <row r="1772" spans="3:5">
      <c r="C1772" s="154" t="s">
        <v>2675</v>
      </c>
      <c r="D1772" s="132">
        <v>13954365</v>
      </c>
      <c r="E1772" s="132">
        <v>0</v>
      </c>
    </row>
    <row r="1773" spans="3:5">
      <c r="C1773" s="153" t="s">
        <v>2302</v>
      </c>
      <c r="D1773" s="132">
        <v>13954365</v>
      </c>
      <c r="E1773" s="132">
        <v>0</v>
      </c>
    </row>
    <row r="1774" spans="3:5">
      <c r="C1774" s="154" t="s">
        <v>1211</v>
      </c>
      <c r="D1774" s="132">
        <v>2280776</v>
      </c>
      <c r="E1774" s="132">
        <v>0</v>
      </c>
    </row>
    <row r="1775" spans="3:5">
      <c r="C1775" s="153" t="s">
        <v>1212</v>
      </c>
      <c r="D1775" s="132">
        <v>2280776</v>
      </c>
      <c r="E1775" s="132">
        <v>0</v>
      </c>
    </row>
    <row r="1776" spans="3:5">
      <c r="C1776" s="154" t="s">
        <v>1213</v>
      </c>
      <c r="D1776" s="132">
        <v>4224262</v>
      </c>
      <c r="E1776" s="132">
        <v>0</v>
      </c>
    </row>
    <row r="1777" spans="3:5">
      <c r="C1777" s="153" t="s">
        <v>1214</v>
      </c>
      <c r="D1777" s="132">
        <v>4224262</v>
      </c>
      <c r="E1777" s="132">
        <v>0</v>
      </c>
    </row>
    <row r="1778" spans="3:5">
      <c r="C1778" s="154" t="s">
        <v>1215</v>
      </c>
      <c r="D1778" s="132">
        <v>1761878</v>
      </c>
      <c r="E1778" s="132">
        <v>0</v>
      </c>
    </row>
    <row r="1779" spans="3:5">
      <c r="C1779" s="153" t="s">
        <v>1216</v>
      </c>
      <c r="D1779" s="132">
        <v>1761878</v>
      </c>
      <c r="E1779" s="132">
        <v>0</v>
      </c>
    </row>
    <row r="1780" spans="3:5">
      <c r="C1780" s="154" t="s">
        <v>1981</v>
      </c>
      <c r="D1780" s="132">
        <v>4272721</v>
      </c>
      <c r="E1780" s="132">
        <v>0</v>
      </c>
    </row>
    <row r="1781" spans="3:5">
      <c r="C1781" s="153" t="s">
        <v>1217</v>
      </c>
      <c r="D1781" s="132">
        <v>4272721</v>
      </c>
      <c r="E1781" s="132">
        <v>0</v>
      </c>
    </row>
    <row r="1782" spans="3:5">
      <c r="C1782" s="154" t="s">
        <v>2674</v>
      </c>
      <c r="D1782" s="132">
        <v>2555844</v>
      </c>
      <c r="E1782" s="132">
        <v>0</v>
      </c>
    </row>
    <row r="1783" spans="3:5">
      <c r="C1783" s="153" t="s">
        <v>1218</v>
      </c>
      <c r="D1783" s="132">
        <v>2555844</v>
      </c>
      <c r="E1783" s="132">
        <v>0</v>
      </c>
    </row>
    <row r="1784" spans="3:5">
      <c r="C1784" s="154" t="s">
        <v>1219</v>
      </c>
      <c r="D1784" s="132">
        <v>2555842</v>
      </c>
      <c r="E1784" s="132">
        <v>0</v>
      </c>
    </row>
    <row r="1785" spans="3:5">
      <c r="C1785" s="153" t="s">
        <v>1220</v>
      </c>
      <c r="D1785" s="132">
        <v>2555842</v>
      </c>
      <c r="E1785" s="132">
        <v>0</v>
      </c>
    </row>
    <row r="1786" spans="3:5">
      <c r="C1786" s="154" t="s">
        <v>1221</v>
      </c>
      <c r="D1786" s="132">
        <v>2611503</v>
      </c>
      <c r="E1786" s="132">
        <v>0</v>
      </c>
    </row>
    <row r="1787" spans="3:5">
      <c r="C1787" s="153" t="s">
        <v>1222</v>
      </c>
      <c r="D1787" s="132">
        <v>2611503</v>
      </c>
      <c r="E1787" s="132">
        <v>0</v>
      </c>
    </row>
    <row r="1788" spans="3:5">
      <c r="C1788" s="154" t="s">
        <v>2673</v>
      </c>
      <c r="D1788" s="132">
        <v>2611503</v>
      </c>
      <c r="E1788" s="132">
        <v>0</v>
      </c>
    </row>
    <row r="1789" spans="3:5">
      <c r="C1789" s="153" t="s">
        <v>1223</v>
      </c>
      <c r="D1789" s="132">
        <v>2611503</v>
      </c>
      <c r="E1789" s="132">
        <v>0</v>
      </c>
    </row>
    <row r="1790" spans="3:5">
      <c r="C1790" s="154" t="s">
        <v>1982</v>
      </c>
      <c r="D1790" s="132">
        <v>4100000</v>
      </c>
      <c r="E1790" s="132">
        <v>0</v>
      </c>
    </row>
    <row r="1791" spans="3:5">
      <c r="C1791" s="153" t="s">
        <v>1224</v>
      </c>
      <c r="D1791" s="132">
        <v>4100000</v>
      </c>
      <c r="E1791" s="132">
        <v>0</v>
      </c>
    </row>
    <row r="1792" spans="3:5">
      <c r="C1792" s="154" t="s">
        <v>2672</v>
      </c>
      <c r="D1792" s="132">
        <v>575149</v>
      </c>
      <c r="E1792" s="132">
        <v>0</v>
      </c>
    </row>
    <row r="1793" spans="3:5">
      <c r="C1793" s="153" t="s">
        <v>1225</v>
      </c>
      <c r="D1793" s="132">
        <v>575149</v>
      </c>
      <c r="E1793" s="132">
        <v>0</v>
      </c>
    </row>
    <row r="1794" spans="3:5">
      <c r="C1794" s="154" t="s">
        <v>1983</v>
      </c>
      <c r="D1794" s="132">
        <v>2555845</v>
      </c>
      <c r="E1794" s="132">
        <v>0</v>
      </c>
    </row>
    <row r="1795" spans="3:5">
      <c r="C1795" s="153" t="s">
        <v>1226</v>
      </c>
      <c r="D1795" s="132">
        <v>2555845</v>
      </c>
      <c r="E1795" s="132">
        <v>0</v>
      </c>
    </row>
    <row r="1796" spans="3:5">
      <c r="C1796" s="154" t="s">
        <v>2303</v>
      </c>
      <c r="D1796" s="132">
        <v>498000</v>
      </c>
      <c r="E1796" s="132">
        <v>0</v>
      </c>
    </row>
    <row r="1797" spans="3:5">
      <c r="C1797" s="153" t="s">
        <v>2304</v>
      </c>
      <c r="D1797" s="132">
        <v>498000</v>
      </c>
      <c r="E1797" s="132">
        <v>0</v>
      </c>
    </row>
    <row r="1798" spans="3:5">
      <c r="C1798" s="154" t="s">
        <v>262</v>
      </c>
      <c r="D1798" s="132">
        <v>835122585</v>
      </c>
      <c r="E1798" s="132">
        <v>0</v>
      </c>
    </row>
    <row r="1799" spans="3:5">
      <c r="C1799" s="153" t="s">
        <v>250</v>
      </c>
      <c r="D1799" s="132">
        <v>835122585</v>
      </c>
      <c r="E1799" s="132">
        <v>0</v>
      </c>
    </row>
    <row r="1800" spans="3:5">
      <c r="C1800" s="154" t="s">
        <v>1000</v>
      </c>
      <c r="D1800" s="132">
        <v>2030470</v>
      </c>
      <c r="E1800" s="132">
        <v>0</v>
      </c>
    </row>
    <row r="1801" spans="3:5">
      <c r="C1801" s="153" t="s">
        <v>1001</v>
      </c>
      <c r="D1801" s="132">
        <v>2030470</v>
      </c>
      <c r="E1801" s="132">
        <v>0</v>
      </c>
    </row>
    <row r="1802" spans="3:5">
      <c r="C1802" s="154" t="s">
        <v>2671</v>
      </c>
      <c r="D1802" s="132">
        <v>4617578</v>
      </c>
      <c r="E1802" s="132">
        <v>0</v>
      </c>
    </row>
    <row r="1803" spans="3:5">
      <c r="C1803" s="153" t="s">
        <v>1002</v>
      </c>
      <c r="D1803" s="132">
        <v>4617578</v>
      </c>
      <c r="E1803" s="132">
        <v>0</v>
      </c>
    </row>
    <row r="1804" spans="3:5">
      <c r="C1804" s="154" t="s">
        <v>2670</v>
      </c>
      <c r="D1804" s="132">
        <v>2030470</v>
      </c>
      <c r="E1804" s="132">
        <v>0</v>
      </c>
    </row>
    <row r="1805" spans="3:5">
      <c r="C1805" s="153" t="s">
        <v>1003</v>
      </c>
      <c r="D1805" s="132">
        <v>2030470</v>
      </c>
      <c r="E1805" s="132">
        <v>0</v>
      </c>
    </row>
    <row r="1806" spans="3:5">
      <c r="C1806" s="154" t="s">
        <v>2669</v>
      </c>
      <c r="D1806" s="132">
        <v>6731310</v>
      </c>
      <c r="E1806" s="132">
        <v>0</v>
      </c>
    </row>
    <row r="1807" spans="3:5">
      <c r="C1807" s="153" t="s">
        <v>1004</v>
      </c>
      <c r="D1807" s="132">
        <v>6731310</v>
      </c>
      <c r="E1807" s="132">
        <v>0</v>
      </c>
    </row>
    <row r="1808" spans="3:5">
      <c r="C1808" s="154" t="s">
        <v>2668</v>
      </c>
      <c r="D1808" s="132">
        <v>1253439</v>
      </c>
      <c r="E1808" s="132">
        <v>0</v>
      </c>
    </row>
    <row r="1809" spans="3:5">
      <c r="C1809" s="153" t="s">
        <v>1005</v>
      </c>
      <c r="D1809" s="132">
        <v>1253439</v>
      </c>
      <c r="E1809" s="132">
        <v>0</v>
      </c>
    </row>
    <row r="1810" spans="3:5">
      <c r="C1810" s="154" t="s">
        <v>2667</v>
      </c>
      <c r="D1810" s="132">
        <v>1073222</v>
      </c>
      <c r="E1810" s="132">
        <v>0</v>
      </c>
    </row>
    <row r="1811" spans="3:5">
      <c r="C1811" s="153" t="s">
        <v>760</v>
      </c>
      <c r="D1811" s="132">
        <v>1073222</v>
      </c>
      <c r="E1811" s="132">
        <v>0</v>
      </c>
    </row>
    <row r="1812" spans="3:5">
      <c r="C1812" s="154" t="s">
        <v>1984</v>
      </c>
      <c r="D1812" s="132">
        <v>2790925</v>
      </c>
      <c r="E1812" s="132">
        <v>0</v>
      </c>
    </row>
    <row r="1813" spans="3:5">
      <c r="C1813" s="153" t="s">
        <v>1006</v>
      </c>
      <c r="D1813" s="132">
        <v>2790925</v>
      </c>
      <c r="E1813" s="132">
        <v>0</v>
      </c>
    </row>
    <row r="1814" spans="3:5">
      <c r="C1814" s="154" t="s">
        <v>1007</v>
      </c>
      <c r="D1814" s="132">
        <v>2790925</v>
      </c>
      <c r="E1814" s="132">
        <v>0</v>
      </c>
    </row>
    <row r="1815" spans="3:5">
      <c r="C1815" s="153" t="s">
        <v>1008</v>
      </c>
      <c r="D1815" s="132">
        <v>2790925</v>
      </c>
      <c r="E1815" s="132">
        <v>0</v>
      </c>
    </row>
    <row r="1816" spans="3:5">
      <c r="C1816" s="154" t="s">
        <v>2364</v>
      </c>
      <c r="D1816" s="132">
        <v>777731</v>
      </c>
      <c r="E1816" s="132">
        <v>0</v>
      </c>
    </row>
    <row r="1817" spans="3:5">
      <c r="C1817" s="153" t="s">
        <v>2363</v>
      </c>
      <c r="D1817" s="132">
        <v>777731</v>
      </c>
      <c r="E1817" s="132">
        <v>0</v>
      </c>
    </row>
    <row r="1818" spans="3:5">
      <c r="C1818" s="154" t="s">
        <v>1920</v>
      </c>
      <c r="D1818" s="132">
        <v>22315101</v>
      </c>
      <c r="E1818" s="132">
        <v>0</v>
      </c>
    </row>
    <row r="1819" spans="3:5">
      <c r="C1819" s="153" t="s">
        <v>1921</v>
      </c>
      <c r="D1819" s="132">
        <v>22315101</v>
      </c>
      <c r="E1819" s="132">
        <v>0</v>
      </c>
    </row>
    <row r="1820" spans="3:5">
      <c r="C1820" s="154" t="s">
        <v>1922</v>
      </c>
      <c r="D1820" s="132">
        <v>78916280</v>
      </c>
      <c r="E1820" s="132">
        <v>0</v>
      </c>
    </row>
    <row r="1821" spans="3:5">
      <c r="C1821" s="153" t="s">
        <v>1923</v>
      </c>
      <c r="D1821" s="132">
        <v>78916280</v>
      </c>
      <c r="E1821" s="132">
        <v>0</v>
      </c>
    </row>
    <row r="1822" spans="3:5">
      <c r="C1822" s="154" t="s">
        <v>1381</v>
      </c>
      <c r="D1822" s="132">
        <v>4081155</v>
      </c>
      <c r="E1822" s="132">
        <v>0</v>
      </c>
    </row>
    <row r="1823" spans="3:5">
      <c r="C1823" s="153" t="s">
        <v>1382</v>
      </c>
      <c r="D1823" s="132">
        <v>4081155</v>
      </c>
      <c r="E1823" s="132">
        <v>0</v>
      </c>
    </row>
    <row r="1824" spans="3:5">
      <c r="C1824" s="154" t="s">
        <v>390</v>
      </c>
      <c r="D1824" s="132">
        <v>20000000</v>
      </c>
      <c r="E1824" s="132">
        <v>0</v>
      </c>
    </row>
    <row r="1825" spans="3:5">
      <c r="C1825" s="153" t="s">
        <v>611</v>
      </c>
      <c r="D1825" s="132">
        <v>20000000</v>
      </c>
      <c r="E1825" s="132">
        <v>0</v>
      </c>
    </row>
    <row r="1826" spans="3:5">
      <c r="C1826" s="154" t="s">
        <v>1051</v>
      </c>
      <c r="D1826" s="132">
        <v>4125127</v>
      </c>
      <c r="E1826" s="132">
        <v>0</v>
      </c>
    </row>
    <row r="1827" spans="3:5">
      <c r="C1827" s="153" t="s">
        <v>1052</v>
      </c>
      <c r="D1827" s="132">
        <v>4125127</v>
      </c>
      <c r="E1827" s="132">
        <v>0</v>
      </c>
    </row>
    <row r="1828" spans="3:5">
      <c r="C1828" s="154" t="s">
        <v>1053</v>
      </c>
      <c r="D1828" s="132">
        <v>7364139</v>
      </c>
      <c r="E1828" s="132">
        <v>0</v>
      </c>
    </row>
    <row r="1829" spans="3:5">
      <c r="C1829" s="119" t="s">
        <v>1054</v>
      </c>
      <c r="D1829" s="132">
        <v>7364139</v>
      </c>
      <c r="E1829" s="132">
        <v>0</v>
      </c>
    </row>
    <row r="1830" spans="3:5">
      <c r="C1830" s="152" t="s">
        <v>1055</v>
      </c>
      <c r="D1830" s="137">
        <v>5848496</v>
      </c>
      <c r="E1830" s="137">
        <v>0</v>
      </c>
    </row>
    <row r="1831" spans="3:5">
      <c r="C1831" s="153" t="s">
        <v>1056</v>
      </c>
      <c r="D1831" s="132">
        <v>5848496</v>
      </c>
      <c r="E1831" s="132">
        <v>0</v>
      </c>
    </row>
    <row r="1832" spans="3:5">
      <c r="C1832" s="154" t="s">
        <v>1057</v>
      </c>
      <c r="D1832" s="132">
        <v>4125127</v>
      </c>
      <c r="E1832" s="132">
        <v>0</v>
      </c>
    </row>
    <row r="1833" spans="3:5">
      <c r="C1833" s="153" t="s">
        <v>1058</v>
      </c>
      <c r="D1833" s="132">
        <v>4125127</v>
      </c>
      <c r="E1833" s="132">
        <v>0</v>
      </c>
    </row>
    <row r="1834" spans="3:5">
      <c r="C1834" s="154" t="s">
        <v>1059</v>
      </c>
      <c r="D1834" s="132">
        <v>1411678</v>
      </c>
      <c r="E1834" s="132">
        <v>0</v>
      </c>
    </row>
    <row r="1835" spans="3:5">
      <c r="C1835" s="153" t="s">
        <v>1060</v>
      </c>
      <c r="D1835" s="132">
        <v>1411678</v>
      </c>
      <c r="E1835" s="132">
        <v>0</v>
      </c>
    </row>
    <row r="1836" spans="3:5">
      <c r="C1836" s="154" t="s">
        <v>1061</v>
      </c>
      <c r="D1836" s="132">
        <v>2080338</v>
      </c>
      <c r="E1836" s="132">
        <v>0</v>
      </c>
    </row>
    <row r="1837" spans="3:5">
      <c r="C1837" s="153" t="s">
        <v>1062</v>
      </c>
      <c r="D1837" s="132">
        <v>2080338</v>
      </c>
      <c r="E1837" s="132">
        <v>0</v>
      </c>
    </row>
    <row r="1838" spans="3:5">
      <c r="C1838" s="154" t="s">
        <v>1227</v>
      </c>
      <c r="D1838" s="132">
        <v>1901132</v>
      </c>
      <c r="E1838" s="132">
        <v>0</v>
      </c>
    </row>
    <row r="1839" spans="3:5">
      <c r="C1839" s="153" t="s">
        <v>1228</v>
      </c>
      <c r="D1839" s="132">
        <v>1901132</v>
      </c>
      <c r="E1839" s="132">
        <v>0</v>
      </c>
    </row>
    <row r="1840" spans="3:5">
      <c r="C1840" s="154" t="s">
        <v>2666</v>
      </c>
      <c r="D1840" s="132">
        <v>2589059</v>
      </c>
      <c r="E1840" s="132">
        <v>0</v>
      </c>
    </row>
    <row r="1841" spans="3:5">
      <c r="C1841" s="153" t="s">
        <v>1229</v>
      </c>
      <c r="D1841" s="132">
        <v>2589059</v>
      </c>
      <c r="E1841" s="132">
        <v>0</v>
      </c>
    </row>
    <row r="1842" spans="3:5">
      <c r="C1842" s="154" t="s">
        <v>391</v>
      </c>
      <c r="D1842" s="132">
        <v>22105301</v>
      </c>
      <c r="E1842" s="132">
        <v>0</v>
      </c>
    </row>
    <row r="1843" spans="3:5">
      <c r="C1843" s="153" t="s">
        <v>612</v>
      </c>
      <c r="D1843" s="132">
        <v>22105301</v>
      </c>
      <c r="E1843" s="132">
        <v>0</v>
      </c>
    </row>
    <row r="1844" spans="3:5">
      <c r="C1844" s="154" t="s">
        <v>2665</v>
      </c>
      <c r="D1844" s="132">
        <v>5881088</v>
      </c>
      <c r="E1844" s="132">
        <v>0</v>
      </c>
    </row>
    <row r="1845" spans="3:5">
      <c r="C1845" s="153" t="s">
        <v>1230</v>
      </c>
      <c r="D1845" s="132">
        <v>5881088</v>
      </c>
      <c r="E1845" s="132">
        <v>0</v>
      </c>
    </row>
    <row r="1846" spans="3:5">
      <c r="C1846" s="154" t="s">
        <v>392</v>
      </c>
      <c r="D1846" s="132">
        <v>3000000</v>
      </c>
      <c r="E1846" s="132">
        <v>0</v>
      </c>
    </row>
    <row r="1847" spans="3:5">
      <c r="C1847" s="153" t="s">
        <v>613</v>
      </c>
      <c r="D1847" s="132">
        <v>3000000</v>
      </c>
      <c r="E1847" s="132">
        <v>0</v>
      </c>
    </row>
    <row r="1848" spans="3:5">
      <c r="C1848" s="154" t="s">
        <v>2664</v>
      </c>
      <c r="D1848" s="132">
        <v>5404360</v>
      </c>
      <c r="E1848" s="132">
        <v>0</v>
      </c>
    </row>
    <row r="1849" spans="3:5">
      <c r="C1849" s="153" t="s">
        <v>614</v>
      </c>
      <c r="D1849" s="132">
        <v>5404360</v>
      </c>
      <c r="E1849" s="132">
        <v>0</v>
      </c>
    </row>
    <row r="1850" spans="3:5">
      <c r="C1850" s="154" t="s">
        <v>1231</v>
      </c>
      <c r="D1850" s="132">
        <v>1759695</v>
      </c>
      <c r="E1850" s="132">
        <v>0</v>
      </c>
    </row>
    <row r="1851" spans="3:5">
      <c r="C1851" s="153" t="s">
        <v>1232</v>
      </c>
      <c r="D1851" s="132">
        <v>1759695</v>
      </c>
      <c r="E1851" s="132">
        <v>0</v>
      </c>
    </row>
    <row r="1852" spans="3:5">
      <c r="C1852" s="154" t="s">
        <v>3046</v>
      </c>
      <c r="D1852" s="132">
        <v>5881088</v>
      </c>
      <c r="E1852" s="132">
        <v>0</v>
      </c>
    </row>
    <row r="1853" spans="3:5">
      <c r="C1853" s="153" t="s">
        <v>1233</v>
      </c>
      <c r="D1853" s="132">
        <v>5881088</v>
      </c>
      <c r="E1853" s="132">
        <v>0</v>
      </c>
    </row>
    <row r="1854" spans="3:5">
      <c r="C1854" s="154" t="s">
        <v>2663</v>
      </c>
      <c r="D1854" s="132">
        <v>1104373</v>
      </c>
      <c r="E1854" s="132">
        <v>0</v>
      </c>
    </row>
    <row r="1855" spans="3:5">
      <c r="C1855" s="153" t="s">
        <v>2483</v>
      </c>
      <c r="D1855" s="132">
        <v>1104373</v>
      </c>
      <c r="E1855" s="132">
        <v>0</v>
      </c>
    </row>
    <row r="1856" spans="3:5">
      <c r="C1856" s="154" t="s">
        <v>2662</v>
      </c>
      <c r="D1856" s="132">
        <v>4076234</v>
      </c>
      <c r="E1856" s="132">
        <v>0</v>
      </c>
    </row>
    <row r="1857" spans="3:5">
      <c r="C1857" s="153" t="s">
        <v>1234</v>
      </c>
      <c r="D1857" s="132">
        <v>4076234</v>
      </c>
      <c r="E1857" s="132">
        <v>0</v>
      </c>
    </row>
    <row r="1858" spans="3:5">
      <c r="C1858" s="154" t="s">
        <v>1235</v>
      </c>
      <c r="D1858" s="132">
        <v>4076234</v>
      </c>
      <c r="E1858" s="132">
        <v>0</v>
      </c>
    </row>
    <row r="1859" spans="3:5">
      <c r="C1859" s="153" t="s">
        <v>1236</v>
      </c>
      <c r="D1859" s="132">
        <v>4076234</v>
      </c>
      <c r="E1859" s="132">
        <v>0</v>
      </c>
    </row>
    <row r="1860" spans="3:5">
      <c r="C1860" s="154" t="s">
        <v>1237</v>
      </c>
      <c r="D1860" s="132">
        <v>2080338</v>
      </c>
      <c r="E1860" s="132">
        <v>0</v>
      </c>
    </row>
    <row r="1861" spans="3:5">
      <c r="C1861" s="153" t="s">
        <v>1238</v>
      </c>
      <c r="D1861" s="132">
        <v>2080338</v>
      </c>
      <c r="E1861" s="132">
        <v>0</v>
      </c>
    </row>
    <row r="1862" spans="3:5">
      <c r="C1862" s="154" t="s">
        <v>1239</v>
      </c>
      <c r="D1862" s="132">
        <v>779923</v>
      </c>
      <c r="E1862" s="132">
        <v>0</v>
      </c>
    </row>
    <row r="1863" spans="3:5">
      <c r="C1863" s="153" t="s">
        <v>1240</v>
      </c>
      <c r="D1863" s="132">
        <v>779923</v>
      </c>
      <c r="E1863" s="132">
        <v>0</v>
      </c>
    </row>
    <row r="1864" spans="3:5">
      <c r="C1864" s="154" t="s">
        <v>1241</v>
      </c>
      <c r="D1864" s="132">
        <v>1769301</v>
      </c>
      <c r="E1864" s="132">
        <v>0</v>
      </c>
    </row>
    <row r="1865" spans="3:5">
      <c r="C1865" s="153" t="s">
        <v>1242</v>
      </c>
      <c r="D1865" s="132">
        <v>1769301</v>
      </c>
      <c r="E1865" s="132">
        <v>0</v>
      </c>
    </row>
    <row r="1866" spans="3:5">
      <c r="C1866" s="154" t="s">
        <v>1243</v>
      </c>
      <c r="D1866" s="132">
        <v>779923</v>
      </c>
      <c r="E1866" s="132">
        <v>0</v>
      </c>
    </row>
    <row r="1867" spans="3:5">
      <c r="C1867" s="153" t="s">
        <v>1244</v>
      </c>
      <c r="D1867" s="132">
        <v>779923</v>
      </c>
      <c r="E1867" s="132">
        <v>0</v>
      </c>
    </row>
    <row r="1868" spans="3:5">
      <c r="C1868" s="154" t="s">
        <v>1245</v>
      </c>
      <c r="D1868" s="132">
        <v>779923</v>
      </c>
      <c r="E1868" s="132">
        <v>0</v>
      </c>
    </row>
    <row r="1869" spans="3:5">
      <c r="C1869" s="153" t="s">
        <v>1246</v>
      </c>
      <c r="D1869" s="132">
        <v>779923</v>
      </c>
      <c r="E1869" s="132">
        <v>0</v>
      </c>
    </row>
    <row r="1870" spans="3:5">
      <c r="C1870" s="154" t="s">
        <v>2661</v>
      </c>
      <c r="D1870" s="132">
        <v>141034127</v>
      </c>
      <c r="E1870" s="132">
        <v>0</v>
      </c>
    </row>
    <row r="1871" spans="3:5">
      <c r="C1871" s="153" t="s">
        <v>2482</v>
      </c>
      <c r="D1871" s="132">
        <v>141034127</v>
      </c>
      <c r="E1871" s="132">
        <v>0</v>
      </c>
    </row>
    <row r="1872" spans="3:5">
      <c r="C1872" s="154" t="s">
        <v>1247</v>
      </c>
      <c r="D1872" s="132">
        <v>3856383</v>
      </c>
      <c r="E1872" s="132">
        <v>0</v>
      </c>
    </row>
    <row r="1873" spans="3:5">
      <c r="C1873" s="153" t="s">
        <v>1248</v>
      </c>
      <c r="D1873" s="132">
        <v>3856383</v>
      </c>
      <c r="E1873" s="132">
        <v>0</v>
      </c>
    </row>
    <row r="1874" spans="3:5">
      <c r="C1874" s="154" t="s">
        <v>2660</v>
      </c>
      <c r="D1874" s="132">
        <v>46924815</v>
      </c>
      <c r="E1874" s="132">
        <v>0</v>
      </c>
    </row>
    <row r="1875" spans="3:5">
      <c r="C1875" s="153" t="s">
        <v>2195</v>
      </c>
      <c r="D1875" s="132">
        <v>46924815</v>
      </c>
      <c r="E1875" s="132">
        <v>0</v>
      </c>
    </row>
    <row r="1876" spans="3:5">
      <c r="C1876" s="154" t="s">
        <v>1249</v>
      </c>
      <c r="D1876" s="132">
        <v>5499812</v>
      </c>
      <c r="E1876" s="132">
        <v>0</v>
      </c>
    </row>
    <row r="1877" spans="3:5">
      <c r="C1877" s="153" t="s">
        <v>1250</v>
      </c>
      <c r="D1877" s="132">
        <v>5499812</v>
      </c>
      <c r="E1877" s="132">
        <v>0</v>
      </c>
    </row>
    <row r="1878" spans="3:5">
      <c r="C1878" s="154" t="s">
        <v>2659</v>
      </c>
      <c r="D1878" s="132">
        <v>38071704</v>
      </c>
      <c r="E1878" s="132">
        <v>0</v>
      </c>
    </row>
    <row r="1879" spans="3:5">
      <c r="C1879" s="153" t="s">
        <v>2033</v>
      </c>
      <c r="D1879" s="132">
        <v>38071704</v>
      </c>
      <c r="E1879" s="132">
        <v>0</v>
      </c>
    </row>
    <row r="1880" spans="3:5">
      <c r="C1880" s="154" t="s">
        <v>1251</v>
      </c>
      <c r="D1880" s="132">
        <v>3850402</v>
      </c>
      <c r="E1880" s="132">
        <v>0</v>
      </c>
    </row>
    <row r="1881" spans="3:5">
      <c r="C1881" s="153" t="s">
        <v>1252</v>
      </c>
      <c r="D1881" s="132">
        <v>3850402</v>
      </c>
      <c r="E1881" s="132">
        <v>0</v>
      </c>
    </row>
    <row r="1882" spans="3:5">
      <c r="C1882" s="154" t="s">
        <v>1253</v>
      </c>
      <c r="D1882" s="132">
        <v>4783393</v>
      </c>
      <c r="E1882" s="132">
        <v>0</v>
      </c>
    </row>
    <row r="1883" spans="3:5">
      <c r="C1883" s="153" t="s">
        <v>1254</v>
      </c>
      <c r="D1883" s="132">
        <v>4783393</v>
      </c>
      <c r="E1883" s="132">
        <v>0</v>
      </c>
    </row>
    <row r="1884" spans="3:5">
      <c r="C1884" s="154" t="s">
        <v>1255</v>
      </c>
      <c r="D1884" s="132">
        <v>1376080</v>
      </c>
      <c r="E1884" s="132">
        <v>0</v>
      </c>
    </row>
    <row r="1885" spans="3:5">
      <c r="C1885" s="153" t="s">
        <v>1256</v>
      </c>
      <c r="D1885" s="132">
        <v>1376080</v>
      </c>
      <c r="E1885" s="132">
        <v>0</v>
      </c>
    </row>
    <row r="1886" spans="3:5">
      <c r="C1886" s="154" t="s">
        <v>1257</v>
      </c>
      <c r="D1886" s="132">
        <v>5881087</v>
      </c>
      <c r="E1886" s="132">
        <v>0</v>
      </c>
    </row>
    <row r="1887" spans="3:5">
      <c r="C1887" s="153" t="s">
        <v>1258</v>
      </c>
      <c r="D1887" s="132">
        <v>5881087</v>
      </c>
      <c r="E1887" s="132">
        <v>0</v>
      </c>
    </row>
    <row r="1888" spans="3:5">
      <c r="C1888" s="154" t="s">
        <v>1259</v>
      </c>
      <c r="D1888" s="132">
        <v>9721888</v>
      </c>
      <c r="E1888" s="132">
        <v>0</v>
      </c>
    </row>
    <row r="1889" spans="3:5">
      <c r="C1889" s="153" t="s">
        <v>1260</v>
      </c>
      <c r="D1889" s="132">
        <v>9721888</v>
      </c>
      <c r="E1889" s="132">
        <v>0</v>
      </c>
    </row>
    <row r="1890" spans="3:5">
      <c r="C1890" s="154" t="s">
        <v>2658</v>
      </c>
      <c r="D1890" s="132">
        <v>10000000</v>
      </c>
      <c r="E1890" s="132">
        <v>0</v>
      </c>
    </row>
    <row r="1891" spans="3:5">
      <c r="C1891" s="153" t="s">
        <v>2196</v>
      </c>
      <c r="D1891" s="132">
        <v>10000000</v>
      </c>
      <c r="E1891" s="132">
        <v>0</v>
      </c>
    </row>
    <row r="1892" spans="3:5">
      <c r="C1892" s="154" t="s">
        <v>1261</v>
      </c>
      <c r="D1892" s="132">
        <v>4076234</v>
      </c>
      <c r="E1892" s="132">
        <v>0</v>
      </c>
    </row>
    <row r="1893" spans="3:5">
      <c r="C1893" s="153" t="s">
        <v>1262</v>
      </c>
      <c r="D1893" s="132">
        <v>4076234</v>
      </c>
      <c r="E1893" s="132">
        <v>0</v>
      </c>
    </row>
    <row r="1894" spans="3:5">
      <c r="C1894" s="154" t="s">
        <v>1263</v>
      </c>
      <c r="D1894" s="132">
        <v>4076234</v>
      </c>
      <c r="E1894" s="132">
        <v>0</v>
      </c>
    </row>
    <row r="1895" spans="3:5">
      <c r="C1895" s="153" t="s">
        <v>1264</v>
      </c>
      <c r="D1895" s="132">
        <v>4076234</v>
      </c>
      <c r="E1895" s="132">
        <v>0</v>
      </c>
    </row>
    <row r="1896" spans="3:5">
      <c r="C1896" s="154" t="s">
        <v>1265</v>
      </c>
      <c r="D1896" s="132">
        <v>5881088</v>
      </c>
      <c r="E1896" s="132">
        <v>0</v>
      </c>
    </row>
    <row r="1897" spans="3:5">
      <c r="C1897" s="153" t="s">
        <v>1266</v>
      </c>
      <c r="D1897" s="132">
        <v>5881088</v>
      </c>
      <c r="E1897" s="132">
        <v>0</v>
      </c>
    </row>
    <row r="1898" spans="3:5">
      <c r="C1898" s="154" t="s">
        <v>2657</v>
      </c>
      <c r="D1898" s="132">
        <v>5963974</v>
      </c>
      <c r="E1898" s="132">
        <v>0</v>
      </c>
    </row>
    <row r="1899" spans="3:5">
      <c r="C1899" s="153" t="s">
        <v>1267</v>
      </c>
      <c r="D1899" s="132">
        <v>5963974</v>
      </c>
      <c r="E1899" s="132">
        <v>0</v>
      </c>
    </row>
    <row r="1900" spans="3:5">
      <c r="C1900" s="154" t="s">
        <v>393</v>
      </c>
      <c r="D1900" s="132">
        <v>26126598</v>
      </c>
      <c r="E1900" s="132">
        <v>0</v>
      </c>
    </row>
    <row r="1901" spans="3:5">
      <c r="C1901" s="153" t="s">
        <v>615</v>
      </c>
      <c r="D1901" s="132">
        <v>26126598</v>
      </c>
      <c r="E1901" s="132">
        <v>0</v>
      </c>
    </row>
    <row r="1902" spans="3:5">
      <c r="C1902" s="154" t="s">
        <v>2656</v>
      </c>
      <c r="D1902" s="132">
        <v>61031571</v>
      </c>
      <c r="E1902" s="132">
        <v>0</v>
      </c>
    </row>
    <row r="1903" spans="3:5">
      <c r="C1903" s="153" t="s">
        <v>616</v>
      </c>
      <c r="D1903" s="132">
        <v>61031571</v>
      </c>
      <c r="E1903" s="132">
        <v>0</v>
      </c>
    </row>
    <row r="1904" spans="3:5">
      <c r="C1904" s="154" t="s">
        <v>1268</v>
      </c>
      <c r="D1904" s="132">
        <v>5963974</v>
      </c>
      <c r="E1904" s="132">
        <v>0</v>
      </c>
    </row>
    <row r="1905" spans="3:5">
      <c r="C1905" s="153" t="s">
        <v>1269</v>
      </c>
      <c r="D1905" s="132">
        <v>5963974</v>
      </c>
      <c r="E1905" s="132">
        <v>0</v>
      </c>
    </row>
    <row r="1906" spans="3:5">
      <c r="C1906" s="154" t="s">
        <v>2655</v>
      </c>
      <c r="D1906" s="132">
        <v>4073271</v>
      </c>
      <c r="E1906" s="132">
        <v>0</v>
      </c>
    </row>
    <row r="1907" spans="3:5">
      <c r="C1907" s="153" t="s">
        <v>1270</v>
      </c>
      <c r="D1907" s="132">
        <v>4073271</v>
      </c>
      <c r="E1907" s="132">
        <v>0</v>
      </c>
    </row>
    <row r="1908" spans="3:5">
      <c r="C1908" s="154" t="s">
        <v>394</v>
      </c>
      <c r="D1908" s="132">
        <v>15000000</v>
      </c>
      <c r="E1908" s="132">
        <v>0</v>
      </c>
    </row>
    <row r="1909" spans="3:5">
      <c r="C1909" s="153" t="s">
        <v>617</v>
      </c>
      <c r="D1909" s="132">
        <v>15000000</v>
      </c>
      <c r="E1909" s="132">
        <v>0</v>
      </c>
    </row>
    <row r="1910" spans="3:5">
      <c r="C1910" s="154" t="s">
        <v>395</v>
      </c>
      <c r="D1910" s="132">
        <v>9000000</v>
      </c>
      <c r="E1910" s="132">
        <v>0</v>
      </c>
    </row>
    <row r="1911" spans="3:5">
      <c r="C1911" s="153" t="s">
        <v>618</v>
      </c>
      <c r="D1911" s="132">
        <v>9000000</v>
      </c>
      <c r="E1911" s="132">
        <v>0</v>
      </c>
    </row>
    <row r="1912" spans="3:5">
      <c r="C1912" s="154" t="s">
        <v>797</v>
      </c>
      <c r="D1912" s="132">
        <v>183602467</v>
      </c>
      <c r="E1912" s="132">
        <v>0</v>
      </c>
    </row>
    <row r="1913" spans="3:5">
      <c r="C1913" s="153" t="s">
        <v>798</v>
      </c>
      <c r="D1913" s="132">
        <v>183602467</v>
      </c>
      <c r="E1913" s="132">
        <v>0</v>
      </c>
    </row>
    <row r="1914" spans="3:5">
      <c r="C1914" s="154" t="s">
        <v>2305</v>
      </c>
      <c r="D1914" s="132">
        <v>498000</v>
      </c>
      <c r="E1914" s="132">
        <v>0</v>
      </c>
    </row>
    <row r="1915" spans="3:5">
      <c r="C1915" s="153" t="s">
        <v>2306</v>
      </c>
      <c r="D1915" s="132">
        <v>498000</v>
      </c>
      <c r="E1915" s="132">
        <v>0</v>
      </c>
    </row>
    <row r="1916" spans="3:5">
      <c r="C1916" s="154" t="s">
        <v>2654</v>
      </c>
      <c r="D1916" s="132">
        <v>498000</v>
      </c>
      <c r="E1916" s="132">
        <v>0</v>
      </c>
    </row>
    <row r="1917" spans="3:5">
      <c r="C1917" s="153" t="s">
        <v>2307</v>
      </c>
      <c r="D1917" s="132">
        <v>498000</v>
      </c>
      <c r="E1917" s="132">
        <v>0</v>
      </c>
    </row>
    <row r="1918" spans="3:5">
      <c r="C1918" s="154" t="s">
        <v>396</v>
      </c>
      <c r="D1918" s="132">
        <v>1670250027</v>
      </c>
      <c r="E1918" s="132">
        <v>0</v>
      </c>
    </row>
    <row r="1919" spans="3:5">
      <c r="C1919" s="153" t="s">
        <v>250</v>
      </c>
      <c r="D1919" s="132">
        <v>1328199092</v>
      </c>
      <c r="E1919" s="132">
        <v>0</v>
      </c>
    </row>
    <row r="1920" spans="3:5">
      <c r="C1920" s="154" t="s">
        <v>741</v>
      </c>
      <c r="D1920" s="132">
        <v>21411478</v>
      </c>
      <c r="E1920" s="132">
        <v>0</v>
      </c>
    </row>
    <row r="1921" spans="3:5">
      <c r="C1921" s="153" t="s">
        <v>742</v>
      </c>
      <c r="D1921" s="132">
        <v>21411478</v>
      </c>
      <c r="E1921" s="132">
        <v>0</v>
      </c>
    </row>
    <row r="1922" spans="3:5">
      <c r="C1922" s="154" t="s">
        <v>2653</v>
      </c>
      <c r="D1922" s="132">
        <v>44000000</v>
      </c>
      <c r="E1922" s="132">
        <v>0</v>
      </c>
    </row>
    <row r="1923" spans="3:5">
      <c r="C1923" s="153" t="s">
        <v>1820</v>
      </c>
      <c r="D1923" s="132">
        <v>44000000</v>
      </c>
      <c r="E1923" s="132">
        <v>0</v>
      </c>
    </row>
    <row r="1924" spans="3:5">
      <c r="C1924" s="154" t="s">
        <v>1271</v>
      </c>
      <c r="D1924" s="132">
        <v>1111230</v>
      </c>
      <c r="E1924" s="132">
        <v>0</v>
      </c>
    </row>
    <row r="1925" spans="3:5">
      <c r="C1925" s="153" t="s">
        <v>1272</v>
      </c>
      <c r="D1925" s="132">
        <v>1111230</v>
      </c>
      <c r="E1925" s="132">
        <v>0</v>
      </c>
    </row>
    <row r="1926" spans="3:5">
      <c r="C1926" s="154" t="s">
        <v>2652</v>
      </c>
      <c r="D1926" s="132">
        <v>8000000</v>
      </c>
      <c r="E1926" s="132">
        <v>0</v>
      </c>
    </row>
    <row r="1927" spans="3:5">
      <c r="C1927" s="153" t="s">
        <v>2441</v>
      </c>
      <c r="D1927" s="132">
        <v>8000000</v>
      </c>
      <c r="E1927" s="132">
        <v>0</v>
      </c>
    </row>
    <row r="1928" spans="3:5">
      <c r="C1928" s="154" t="s">
        <v>1273</v>
      </c>
      <c r="D1928" s="132">
        <v>5001203</v>
      </c>
      <c r="E1928" s="132">
        <v>0</v>
      </c>
    </row>
    <row r="1929" spans="3:5">
      <c r="C1929" s="153" t="s">
        <v>1274</v>
      </c>
      <c r="D1929" s="132">
        <v>5001203</v>
      </c>
      <c r="E1929" s="132">
        <v>0</v>
      </c>
    </row>
    <row r="1930" spans="3:5">
      <c r="C1930" s="154" t="s">
        <v>1275</v>
      </c>
      <c r="D1930" s="132">
        <v>7256885</v>
      </c>
      <c r="E1930" s="132">
        <v>0</v>
      </c>
    </row>
    <row r="1931" spans="3:5">
      <c r="C1931" s="153" t="s">
        <v>1276</v>
      </c>
      <c r="D1931" s="132">
        <v>7256885</v>
      </c>
      <c r="E1931" s="132">
        <v>0</v>
      </c>
    </row>
    <row r="1932" spans="3:5">
      <c r="C1932" s="154" t="s">
        <v>3047</v>
      </c>
      <c r="D1932" s="132">
        <v>430669</v>
      </c>
      <c r="E1932" s="132">
        <v>0</v>
      </c>
    </row>
    <row r="1933" spans="3:5">
      <c r="C1933" s="153" t="s">
        <v>1277</v>
      </c>
      <c r="D1933" s="132">
        <v>430669</v>
      </c>
      <c r="E1933" s="132">
        <v>0</v>
      </c>
    </row>
    <row r="1934" spans="3:5">
      <c r="C1934" s="154" t="s">
        <v>2651</v>
      </c>
      <c r="D1934" s="132">
        <v>9831681</v>
      </c>
      <c r="E1934" s="132">
        <v>0</v>
      </c>
    </row>
    <row r="1935" spans="3:5">
      <c r="C1935" s="153" t="s">
        <v>619</v>
      </c>
      <c r="D1935" s="132">
        <v>3000000</v>
      </c>
      <c r="E1935" s="132">
        <v>0</v>
      </c>
    </row>
    <row r="1936" spans="3:5">
      <c r="C1936" s="154" t="s">
        <v>1277</v>
      </c>
      <c r="D1936" s="132">
        <v>6831681</v>
      </c>
      <c r="E1936" s="132">
        <v>0</v>
      </c>
    </row>
    <row r="1937" spans="3:5">
      <c r="C1937" s="153" t="s">
        <v>1278</v>
      </c>
      <c r="D1937" s="132">
        <v>4989515</v>
      </c>
      <c r="E1937" s="132">
        <v>0</v>
      </c>
    </row>
    <row r="1938" spans="3:5">
      <c r="C1938" s="154" t="s">
        <v>1279</v>
      </c>
      <c r="D1938" s="132">
        <v>4989515</v>
      </c>
      <c r="E1938" s="132">
        <v>0</v>
      </c>
    </row>
    <row r="1939" spans="3:5">
      <c r="C1939" s="153" t="s">
        <v>2650</v>
      </c>
      <c r="D1939" s="132">
        <v>7804941</v>
      </c>
      <c r="E1939" s="132">
        <v>0</v>
      </c>
    </row>
    <row r="1940" spans="3:5">
      <c r="C1940" s="154" t="s">
        <v>2199</v>
      </c>
      <c r="D1940" s="132">
        <v>7804941</v>
      </c>
      <c r="E1940" s="132">
        <v>0</v>
      </c>
    </row>
    <row r="1941" spans="3:5">
      <c r="C1941" s="153" t="s">
        <v>3048</v>
      </c>
      <c r="D1941" s="132">
        <v>3386383</v>
      </c>
      <c r="E1941" s="132">
        <v>0</v>
      </c>
    </row>
    <row r="1942" spans="3:5">
      <c r="C1942" s="154" t="s">
        <v>3049</v>
      </c>
      <c r="D1942" s="132">
        <v>3386383</v>
      </c>
      <c r="E1942" s="132">
        <v>0</v>
      </c>
    </row>
    <row r="1943" spans="3:5">
      <c r="C1943" s="153" t="s">
        <v>398</v>
      </c>
      <c r="D1943" s="132">
        <v>56402241</v>
      </c>
      <c r="E1943" s="132">
        <v>0</v>
      </c>
    </row>
    <row r="1944" spans="3:5">
      <c r="C1944" s="154" t="s">
        <v>621</v>
      </c>
      <c r="D1944" s="132">
        <v>56402241</v>
      </c>
      <c r="E1944" s="132">
        <v>0</v>
      </c>
    </row>
    <row r="1945" spans="3:5">
      <c r="C1945" s="153" t="s">
        <v>2421</v>
      </c>
      <c r="D1945" s="132">
        <v>19404819</v>
      </c>
      <c r="E1945" s="132">
        <v>0</v>
      </c>
    </row>
    <row r="1946" spans="3:5">
      <c r="C1946" s="154" t="s">
        <v>2420</v>
      </c>
      <c r="D1946" s="132">
        <v>19404819</v>
      </c>
      <c r="E1946" s="132">
        <v>0</v>
      </c>
    </row>
    <row r="1947" spans="3:5">
      <c r="C1947" s="153" t="s">
        <v>2200</v>
      </c>
      <c r="D1947" s="132">
        <v>5000000</v>
      </c>
      <c r="E1947" s="132">
        <v>0</v>
      </c>
    </row>
    <row r="1948" spans="3:5">
      <c r="C1948" s="154" t="s">
        <v>2201</v>
      </c>
      <c r="D1948" s="132">
        <v>5000000</v>
      </c>
      <c r="E1948" s="132">
        <v>0</v>
      </c>
    </row>
    <row r="1949" spans="3:5">
      <c r="C1949" s="119" t="s">
        <v>1280</v>
      </c>
      <c r="D1949" s="132">
        <v>1170135</v>
      </c>
      <c r="E1949" s="132">
        <v>0</v>
      </c>
    </row>
    <row r="1950" spans="3:5">
      <c r="C1950" s="152" t="s">
        <v>1281</v>
      </c>
      <c r="D1950" s="137">
        <v>1170135</v>
      </c>
      <c r="E1950" s="137">
        <v>0</v>
      </c>
    </row>
    <row r="1951" spans="3:5">
      <c r="C1951" s="153" t="s">
        <v>1282</v>
      </c>
      <c r="D1951" s="132">
        <v>16594591</v>
      </c>
      <c r="E1951" s="132">
        <v>0</v>
      </c>
    </row>
    <row r="1952" spans="3:5">
      <c r="C1952" s="154" t="s">
        <v>1283</v>
      </c>
      <c r="D1952" s="132">
        <v>16594591</v>
      </c>
      <c r="E1952" s="132">
        <v>0</v>
      </c>
    </row>
    <row r="1953" spans="3:5">
      <c r="C1953" s="153" t="s">
        <v>2649</v>
      </c>
      <c r="D1953" s="132">
        <v>2469363</v>
      </c>
      <c r="E1953" s="132">
        <v>0</v>
      </c>
    </row>
    <row r="1954" spans="3:5">
      <c r="C1954" s="154" t="s">
        <v>2202</v>
      </c>
      <c r="D1954" s="132">
        <v>2469363</v>
      </c>
      <c r="E1954" s="132">
        <v>0</v>
      </c>
    </row>
    <row r="1955" spans="3:5">
      <c r="C1955" s="153" t="s">
        <v>1284</v>
      </c>
      <c r="D1955" s="132">
        <v>5042740</v>
      </c>
      <c r="E1955" s="132">
        <v>0</v>
      </c>
    </row>
    <row r="1956" spans="3:5">
      <c r="C1956" s="154" t="s">
        <v>1285</v>
      </c>
      <c r="D1956" s="132">
        <v>5042740</v>
      </c>
      <c r="E1956" s="132">
        <v>0</v>
      </c>
    </row>
    <row r="1957" spans="3:5">
      <c r="C1957" s="153" t="s">
        <v>2648</v>
      </c>
      <c r="D1957" s="132">
        <v>111166406</v>
      </c>
      <c r="E1957" s="132">
        <v>0</v>
      </c>
    </row>
    <row r="1958" spans="3:5">
      <c r="C1958" s="154" t="s">
        <v>1924</v>
      </c>
      <c r="D1958" s="132">
        <v>111166406</v>
      </c>
      <c r="E1958" s="132">
        <v>0</v>
      </c>
    </row>
    <row r="1959" spans="3:5">
      <c r="C1959" s="153" t="s">
        <v>2647</v>
      </c>
      <c r="D1959" s="132">
        <v>56720062</v>
      </c>
      <c r="E1959" s="132">
        <v>0</v>
      </c>
    </row>
    <row r="1960" spans="3:5">
      <c r="C1960" s="154" t="s">
        <v>1925</v>
      </c>
      <c r="D1960" s="132">
        <v>56720062</v>
      </c>
      <c r="E1960" s="132">
        <v>0</v>
      </c>
    </row>
    <row r="1961" spans="3:5">
      <c r="C1961" s="153" t="s">
        <v>2646</v>
      </c>
      <c r="D1961" s="132">
        <v>5525987</v>
      </c>
      <c r="E1961" s="132">
        <v>0</v>
      </c>
    </row>
    <row r="1962" spans="3:5">
      <c r="C1962" s="154" t="s">
        <v>2203</v>
      </c>
      <c r="D1962" s="132">
        <v>5525987</v>
      </c>
      <c r="E1962" s="132">
        <v>0</v>
      </c>
    </row>
    <row r="1963" spans="3:5">
      <c r="C1963" s="153" t="s">
        <v>399</v>
      </c>
      <c r="D1963" s="132">
        <v>40942547</v>
      </c>
      <c r="E1963" s="132">
        <v>0</v>
      </c>
    </row>
    <row r="1964" spans="3:5">
      <c r="C1964" s="154" t="s">
        <v>622</v>
      </c>
      <c r="D1964" s="132">
        <v>40942547</v>
      </c>
      <c r="E1964" s="132">
        <v>0</v>
      </c>
    </row>
    <row r="1965" spans="3:5">
      <c r="C1965" s="153" t="s">
        <v>1286</v>
      </c>
      <c r="D1965" s="132">
        <v>6669416</v>
      </c>
      <c r="E1965" s="132">
        <v>0</v>
      </c>
    </row>
    <row r="1966" spans="3:5">
      <c r="C1966" s="154" t="s">
        <v>1287</v>
      </c>
      <c r="D1966" s="132">
        <v>6669416</v>
      </c>
      <c r="E1966" s="132">
        <v>0</v>
      </c>
    </row>
    <row r="1967" spans="3:5">
      <c r="C1967" s="153" t="s">
        <v>3050</v>
      </c>
      <c r="D1967" s="132">
        <v>30000000</v>
      </c>
      <c r="E1967" s="132">
        <v>0</v>
      </c>
    </row>
    <row r="1968" spans="3:5">
      <c r="C1968" s="154" t="s">
        <v>2828</v>
      </c>
      <c r="D1968" s="132">
        <v>30000000</v>
      </c>
      <c r="E1968" s="132">
        <v>0</v>
      </c>
    </row>
    <row r="1969" spans="3:5">
      <c r="C1969" s="153" t="s">
        <v>400</v>
      </c>
      <c r="D1969" s="132">
        <v>103374369</v>
      </c>
      <c r="E1969" s="132">
        <v>0</v>
      </c>
    </row>
    <row r="1970" spans="3:5">
      <c r="C1970" s="154" t="s">
        <v>623</v>
      </c>
      <c r="D1970" s="132">
        <v>103374369</v>
      </c>
      <c r="E1970" s="132">
        <v>0</v>
      </c>
    </row>
    <row r="1971" spans="3:5">
      <c r="C1971" s="153" t="s">
        <v>2645</v>
      </c>
      <c r="D1971" s="132">
        <v>13511580</v>
      </c>
      <c r="E1971" s="132">
        <v>0</v>
      </c>
    </row>
    <row r="1972" spans="3:5">
      <c r="C1972" s="154" t="s">
        <v>1288</v>
      </c>
      <c r="D1972" s="132">
        <v>13511580</v>
      </c>
      <c r="E1972" s="132">
        <v>0</v>
      </c>
    </row>
    <row r="1973" spans="3:5">
      <c r="C1973" s="153" t="s">
        <v>401</v>
      </c>
      <c r="D1973" s="132">
        <v>538658</v>
      </c>
      <c r="E1973" s="132">
        <v>0</v>
      </c>
    </row>
    <row r="1974" spans="3:5">
      <c r="C1974" s="154" t="s">
        <v>624</v>
      </c>
      <c r="D1974" s="132">
        <v>538658</v>
      </c>
      <c r="E1974" s="132">
        <v>0</v>
      </c>
    </row>
    <row r="1975" spans="3:5">
      <c r="C1975" s="153" t="s">
        <v>402</v>
      </c>
      <c r="D1975" s="132">
        <v>67056947</v>
      </c>
      <c r="E1975" s="132">
        <v>0</v>
      </c>
    </row>
    <row r="1976" spans="3:5">
      <c r="C1976" s="154" t="s">
        <v>625</v>
      </c>
      <c r="D1976" s="132">
        <v>67056947</v>
      </c>
      <c r="E1976" s="132">
        <v>0</v>
      </c>
    </row>
    <row r="1977" spans="3:5">
      <c r="C1977" s="153" t="s">
        <v>1926</v>
      </c>
      <c r="D1977" s="132">
        <v>155656045</v>
      </c>
      <c r="E1977" s="132">
        <v>0</v>
      </c>
    </row>
    <row r="1978" spans="3:5">
      <c r="C1978" s="154" t="s">
        <v>1927</v>
      </c>
      <c r="D1978" s="132">
        <v>155656045</v>
      </c>
      <c r="E1978" s="132">
        <v>0</v>
      </c>
    </row>
    <row r="1979" spans="3:5">
      <c r="C1979" s="153" t="s">
        <v>403</v>
      </c>
      <c r="D1979" s="132">
        <v>8000000</v>
      </c>
      <c r="E1979" s="132">
        <v>0</v>
      </c>
    </row>
    <row r="1980" spans="3:5">
      <c r="C1980" s="154" t="s">
        <v>626</v>
      </c>
      <c r="D1980" s="132">
        <v>8000000</v>
      </c>
      <c r="E1980" s="132">
        <v>0</v>
      </c>
    </row>
    <row r="1981" spans="3:5">
      <c r="C1981" s="153" t="s">
        <v>404</v>
      </c>
      <c r="D1981" s="132">
        <v>230794055</v>
      </c>
      <c r="E1981" s="132">
        <v>0</v>
      </c>
    </row>
    <row r="1982" spans="3:5">
      <c r="C1982" s="154" t="s">
        <v>627</v>
      </c>
      <c r="D1982" s="132">
        <v>230794055</v>
      </c>
      <c r="E1982" s="132">
        <v>0</v>
      </c>
    </row>
    <row r="1983" spans="3:5">
      <c r="C1983" s="153" t="s">
        <v>799</v>
      </c>
      <c r="D1983" s="132">
        <v>103935146</v>
      </c>
      <c r="E1983" s="132">
        <v>0</v>
      </c>
    </row>
    <row r="1984" spans="3:5">
      <c r="C1984" s="154" t="s">
        <v>800</v>
      </c>
      <c r="D1984" s="132">
        <v>103935146</v>
      </c>
      <c r="E1984" s="132">
        <v>0</v>
      </c>
    </row>
    <row r="1985" spans="3:5">
      <c r="C1985" s="153" t="s">
        <v>2204</v>
      </c>
      <c r="D1985" s="132">
        <v>135000000</v>
      </c>
      <c r="E1985" s="132">
        <v>0</v>
      </c>
    </row>
    <row r="1986" spans="3:5">
      <c r="C1986" s="154" t="s">
        <v>627</v>
      </c>
      <c r="D1986" s="132">
        <v>135000000</v>
      </c>
      <c r="E1986" s="132">
        <v>0</v>
      </c>
    </row>
    <row r="1987" spans="3:5">
      <c r="C1987" s="153" t="s">
        <v>2399</v>
      </c>
      <c r="D1987" s="132">
        <v>40000000</v>
      </c>
      <c r="E1987" s="132">
        <v>0</v>
      </c>
    </row>
    <row r="1988" spans="3:5">
      <c r="C1988" s="154" t="s">
        <v>2398</v>
      </c>
      <c r="D1988" s="132">
        <v>40000000</v>
      </c>
      <c r="E1988" s="132">
        <v>0</v>
      </c>
    </row>
    <row r="1989" spans="3:5">
      <c r="C1989" s="153" t="s">
        <v>252</v>
      </c>
      <c r="D1989" s="132">
        <v>67749732</v>
      </c>
      <c r="E1989" s="132">
        <v>0</v>
      </c>
    </row>
    <row r="1990" spans="3:5">
      <c r="C1990" s="154" t="s">
        <v>1009</v>
      </c>
      <c r="D1990" s="132">
        <v>57208005</v>
      </c>
      <c r="E1990" s="132">
        <v>0</v>
      </c>
    </row>
    <row r="1991" spans="3:5">
      <c r="C1991" s="153" t="s">
        <v>1010</v>
      </c>
      <c r="D1991" s="132">
        <v>57208005</v>
      </c>
      <c r="E1991" s="132">
        <v>0</v>
      </c>
    </row>
    <row r="1992" spans="3:5">
      <c r="C1992" s="154" t="s">
        <v>2197</v>
      </c>
      <c r="D1992" s="132">
        <v>3555960</v>
      </c>
      <c r="E1992" s="132">
        <v>0</v>
      </c>
    </row>
    <row r="1993" spans="3:5">
      <c r="C1993" s="153" t="s">
        <v>2198</v>
      </c>
      <c r="D1993" s="132">
        <v>3555960</v>
      </c>
      <c r="E1993" s="132">
        <v>0</v>
      </c>
    </row>
    <row r="1994" spans="3:5">
      <c r="C1994" s="154" t="s">
        <v>2644</v>
      </c>
      <c r="D1994" s="132">
        <v>6985767</v>
      </c>
      <c r="E1994" s="132">
        <v>0</v>
      </c>
    </row>
    <row r="1995" spans="3:5">
      <c r="C1995" s="153" t="s">
        <v>1827</v>
      </c>
      <c r="D1995" s="132">
        <v>6985767</v>
      </c>
      <c r="E1995" s="132">
        <v>0</v>
      </c>
    </row>
    <row r="1996" spans="3:5">
      <c r="C1996" s="154" t="s">
        <v>253</v>
      </c>
      <c r="D1996" s="132">
        <v>274301203</v>
      </c>
      <c r="E1996" s="132">
        <v>0</v>
      </c>
    </row>
    <row r="1997" spans="3:5">
      <c r="C1997" s="153" t="s">
        <v>397</v>
      </c>
      <c r="D1997" s="132">
        <v>274301203</v>
      </c>
      <c r="E1997" s="132">
        <v>0</v>
      </c>
    </row>
    <row r="1998" spans="3:5">
      <c r="C1998" s="154" t="s">
        <v>620</v>
      </c>
      <c r="D1998" s="132">
        <v>274301203</v>
      </c>
      <c r="E1998" s="132">
        <v>0</v>
      </c>
    </row>
    <row r="1999" spans="3:5">
      <c r="C1999" s="153" t="s">
        <v>405</v>
      </c>
      <c r="D1999" s="132">
        <v>4088437272</v>
      </c>
      <c r="E1999" s="132">
        <v>0</v>
      </c>
    </row>
    <row r="2000" spans="3:5">
      <c r="C2000" s="154" t="s">
        <v>250</v>
      </c>
      <c r="D2000" s="132">
        <v>691977336</v>
      </c>
      <c r="E2000" s="132">
        <v>0</v>
      </c>
    </row>
    <row r="2001" spans="3:5">
      <c r="C2001" s="153" t="s">
        <v>2481</v>
      </c>
      <c r="D2001" s="132">
        <v>34603615</v>
      </c>
      <c r="E2001" s="132">
        <v>0</v>
      </c>
    </row>
    <row r="2002" spans="3:5">
      <c r="C2002" s="154" t="s">
        <v>2480</v>
      </c>
      <c r="D2002" s="132">
        <v>34603615</v>
      </c>
      <c r="E2002" s="132">
        <v>0</v>
      </c>
    </row>
    <row r="2003" spans="3:5">
      <c r="C2003" s="153" t="s">
        <v>3051</v>
      </c>
      <c r="D2003" s="132">
        <v>21000000</v>
      </c>
      <c r="E2003" s="132">
        <v>0</v>
      </c>
    </row>
    <row r="2004" spans="3:5">
      <c r="C2004" s="154" t="s">
        <v>3052</v>
      </c>
      <c r="D2004" s="132">
        <v>21000000</v>
      </c>
      <c r="E2004" s="132">
        <v>0</v>
      </c>
    </row>
    <row r="2005" spans="3:5">
      <c r="C2005" s="153" t="s">
        <v>2925</v>
      </c>
      <c r="D2005" s="132">
        <v>73507758</v>
      </c>
      <c r="E2005" s="132">
        <v>0</v>
      </c>
    </row>
    <row r="2006" spans="3:5">
      <c r="C2006" s="154" t="s">
        <v>2926</v>
      </c>
      <c r="D2006" s="132">
        <v>73507758</v>
      </c>
      <c r="E2006" s="132">
        <v>0</v>
      </c>
    </row>
    <row r="2007" spans="3:5">
      <c r="C2007" s="153" t="s">
        <v>406</v>
      </c>
      <c r="D2007" s="132">
        <v>84027878</v>
      </c>
      <c r="E2007" s="132">
        <v>0</v>
      </c>
    </row>
    <row r="2008" spans="3:5">
      <c r="C2008" s="154" t="s">
        <v>628</v>
      </c>
      <c r="D2008" s="132">
        <v>84027878</v>
      </c>
      <c r="E2008" s="132">
        <v>0</v>
      </c>
    </row>
    <row r="2009" spans="3:5">
      <c r="C2009" s="153" t="s">
        <v>3053</v>
      </c>
      <c r="D2009" s="132">
        <v>51610779</v>
      </c>
      <c r="E2009" s="132">
        <v>0</v>
      </c>
    </row>
    <row r="2010" spans="3:5">
      <c r="C2010" s="154" t="s">
        <v>3054</v>
      </c>
      <c r="D2010" s="132">
        <v>51610779</v>
      </c>
      <c r="E2010" s="132">
        <v>0</v>
      </c>
    </row>
    <row r="2011" spans="3:5">
      <c r="C2011" s="153" t="s">
        <v>3055</v>
      </c>
      <c r="D2011" s="132">
        <v>2542220</v>
      </c>
      <c r="E2011" s="132">
        <v>0</v>
      </c>
    </row>
    <row r="2012" spans="3:5">
      <c r="C2012" s="154" t="s">
        <v>1696</v>
      </c>
      <c r="D2012" s="132">
        <v>2542220</v>
      </c>
      <c r="E2012" s="132">
        <v>0</v>
      </c>
    </row>
    <row r="2013" spans="3:5">
      <c r="C2013" s="153" t="s">
        <v>1697</v>
      </c>
      <c r="D2013" s="132">
        <v>2542220</v>
      </c>
      <c r="E2013" s="132">
        <v>0</v>
      </c>
    </row>
    <row r="2014" spans="3:5">
      <c r="C2014" s="154" t="s">
        <v>1698</v>
      </c>
      <c r="D2014" s="132">
        <v>2542220</v>
      </c>
      <c r="E2014" s="132">
        <v>0</v>
      </c>
    </row>
    <row r="2015" spans="3:5">
      <c r="C2015" s="153" t="s">
        <v>1699</v>
      </c>
      <c r="D2015" s="132">
        <v>2523769</v>
      </c>
      <c r="E2015" s="132">
        <v>0</v>
      </c>
    </row>
    <row r="2016" spans="3:5">
      <c r="C2016" s="154" t="s">
        <v>1700</v>
      </c>
      <c r="D2016" s="132">
        <v>2523769</v>
      </c>
      <c r="E2016" s="132">
        <v>0</v>
      </c>
    </row>
    <row r="2017" spans="3:5">
      <c r="C2017" s="153" t="s">
        <v>1701</v>
      </c>
      <c r="D2017" s="132">
        <v>6071992</v>
      </c>
      <c r="E2017" s="132">
        <v>0</v>
      </c>
    </row>
    <row r="2018" spans="3:5">
      <c r="C2018" s="154" t="s">
        <v>1702</v>
      </c>
      <c r="D2018" s="132">
        <v>6071992</v>
      </c>
      <c r="E2018" s="132">
        <v>0</v>
      </c>
    </row>
    <row r="2019" spans="3:5">
      <c r="C2019" s="152" t="s">
        <v>1703</v>
      </c>
      <c r="D2019" s="137">
        <v>3689328</v>
      </c>
      <c r="E2019" s="137">
        <v>0</v>
      </c>
    </row>
    <row r="2020" spans="3:5">
      <c r="C2020" s="153" t="s">
        <v>1704</v>
      </c>
      <c r="D2020" s="132">
        <v>3689328</v>
      </c>
      <c r="E2020" s="132">
        <v>0</v>
      </c>
    </row>
    <row r="2021" spans="3:5">
      <c r="C2021" s="154" t="s">
        <v>1705</v>
      </c>
      <c r="D2021" s="132">
        <v>3689328</v>
      </c>
      <c r="E2021" s="132">
        <v>0</v>
      </c>
    </row>
    <row r="2022" spans="3:5">
      <c r="C2022" s="153" t="s">
        <v>1706</v>
      </c>
      <c r="D2022" s="132">
        <v>3689328</v>
      </c>
      <c r="E2022" s="132">
        <v>0</v>
      </c>
    </row>
    <row r="2023" spans="3:5">
      <c r="C2023" s="154" t="s">
        <v>1707</v>
      </c>
      <c r="D2023" s="132">
        <v>3689328</v>
      </c>
      <c r="E2023" s="132">
        <v>0</v>
      </c>
    </row>
    <row r="2024" spans="3:5">
      <c r="C2024" s="153" t="s">
        <v>1708</v>
      </c>
      <c r="D2024" s="132">
        <v>3689328</v>
      </c>
      <c r="E2024" s="132">
        <v>0</v>
      </c>
    </row>
    <row r="2025" spans="3:5">
      <c r="C2025" s="154" t="s">
        <v>1709</v>
      </c>
      <c r="D2025" s="132">
        <v>2523767</v>
      </c>
      <c r="E2025" s="132">
        <v>0</v>
      </c>
    </row>
    <row r="2026" spans="3:5">
      <c r="C2026" s="152" t="s">
        <v>1710</v>
      </c>
      <c r="D2026" s="137">
        <v>2523767</v>
      </c>
      <c r="E2026" s="137">
        <v>0</v>
      </c>
    </row>
    <row r="2027" spans="3:5">
      <c r="C2027" s="153" t="s">
        <v>1711</v>
      </c>
      <c r="D2027" s="132">
        <v>3689328</v>
      </c>
      <c r="E2027" s="132">
        <v>0</v>
      </c>
    </row>
    <row r="2028" spans="3:5">
      <c r="C2028" s="154" t="s">
        <v>1712</v>
      </c>
      <c r="D2028" s="132">
        <v>3689328</v>
      </c>
      <c r="E2028" s="132">
        <v>0</v>
      </c>
    </row>
    <row r="2029" spans="3:5">
      <c r="C2029" s="119" t="s">
        <v>1713</v>
      </c>
      <c r="D2029" s="132">
        <v>3689328</v>
      </c>
      <c r="E2029" s="132">
        <v>0</v>
      </c>
    </row>
    <row r="2030" spans="3:5">
      <c r="C2030" s="152" t="s">
        <v>1714</v>
      </c>
      <c r="D2030" s="137">
        <v>3689328</v>
      </c>
      <c r="E2030" s="137">
        <v>0</v>
      </c>
    </row>
    <row r="2031" spans="3:5">
      <c r="C2031" s="153" t="s">
        <v>1715</v>
      </c>
      <c r="D2031" s="132">
        <v>3689328</v>
      </c>
      <c r="E2031" s="132">
        <v>0</v>
      </c>
    </row>
    <row r="2032" spans="3:5">
      <c r="C2032" s="154" t="s">
        <v>1716</v>
      </c>
      <c r="D2032" s="132">
        <v>3689328</v>
      </c>
      <c r="E2032" s="132">
        <v>0</v>
      </c>
    </row>
    <row r="2033" spans="3:5">
      <c r="C2033" s="153" t="s">
        <v>1717</v>
      </c>
      <c r="D2033" s="132">
        <v>1407491</v>
      </c>
      <c r="E2033" s="132">
        <v>0</v>
      </c>
    </row>
    <row r="2034" spans="3:5">
      <c r="C2034" s="154" t="s">
        <v>1718</v>
      </c>
      <c r="D2034" s="132">
        <v>1407491</v>
      </c>
      <c r="E2034" s="132">
        <v>0</v>
      </c>
    </row>
    <row r="2035" spans="3:5">
      <c r="C2035" s="153" t="s">
        <v>1719</v>
      </c>
      <c r="D2035" s="132">
        <v>2113557</v>
      </c>
      <c r="E2035" s="132">
        <v>0</v>
      </c>
    </row>
    <row r="2036" spans="3:5">
      <c r="C2036" s="154" t="s">
        <v>1720</v>
      </c>
      <c r="D2036" s="132">
        <v>2113557</v>
      </c>
      <c r="E2036" s="132">
        <v>0</v>
      </c>
    </row>
    <row r="2037" spans="3:5">
      <c r="C2037" s="153" t="s">
        <v>1721</v>
      </c>
      <c r="D2037" s="132">
        <v>5103177</v>
      </c>
      <c r="E2037" s="132">
        <v>0</v>
      </c>
    </row>
    <row r="2038" spans="3:5">
      <c r="C2038" s="154" t="s">
        <v>1722</v>
      </c>
      <c r="D2038" s="132">
        <v>5103177</v>
      </c>
      <c r="E2038" s="132">
        <v>0</v>
      </c>
    </row>
    <row r="2039" spans="3:5">
      <c r="C2039" s="153" t="s">
        <v>1723</v>
      </c>
      <c r="D2039" s="132">
        <v>6071992</v>
      </c>
      <c r="E2039" s="132">
        <v>0</v>
      </c>
    </row>
    <row r="2040" spans="3:5">
      <c r="C2040" s="154" t="s">
        <v>1724</v>
      </c>
      <c r="D2040" s="132">
        <v>6071992</v>
      </c>
      <c r="E2040" s="132">
        <v>0</v>
      </c>
    </row>
    <row r="2041" spans="3:5">
      <c r="C2041" s="153" t="s">
        <v>1725</v>
      </c>
      <c r="D2041" s="132">
        <v>3609752</v>
      </c>
      <c r="E2041" s="132">
        <v>0</v>
      </c>
    </row>
    <row r="2042" spans="3:5">
      <c r="C2042" s="154" t="s">
        <v>1726</v>
      </c>
      <c r="D2042" s="132">
        <v>3609752</v>
      </c>
      <c r="E2042" s="132">
        <v>0</v>
      </c>
    </row>
    <row r="2043" spans="3:5">
      <c r="C2043" s="153" t="s">
        <v>2643</v>
      </c>
      <c r="D2043" s="132">
        <v>3689328</v>
      </c>
      <c r="E2043" s="132">
        <v>0</v>
      </c>
    </row>
    <row r="2044" spans="3:5">
      <c r="C2044" s="154" t="s">
        <v>1727</v>
      </c>
      <c r="D2044" s="132">
        <v>3689328</v>
      </c>
      <c r="E2044" s="132">
        <v>0</v>
      </c>
    </row>
    <row r="2045" spans="3:5">
      <c r="C2045" s="153" t="s">
        <v>2034</v>
      </c>
      <c r="D2045" s="132">
        <v>59238928</v>
      </c>
      <c r="E2045" s="132">
        <v>0</v>
      </c>
    </row>
    <row r="2046" spans="3:5">
      <c r="C2046" s="154" t="s">
        <v>2035</v>
      </c>
      <c r="D2046" s="132">
        <v>59238928</v>
      </c>
      <c r="E2046" s="132">
        <v>0</v>
      </c>
    </row>
    <row r="2047" spans="3:5">
      <c r="C2047" s="153" t="s">
        <v>2205</v>
      </c>
      <c r="D2047" s="132">
        <v>92860473</v>
      </c>
      <c r="E2047" s="132">
        <v>0</v>
      </c>
    </row>
    <row r="2048" spans="3:5">
      <c r="C2048" s="154" t="s">
        <v>2206</v>
      </c>
      <c r="D2048" s="132">
        <v>92860473</v>
      </c>
      <c r="E2048" s="132">
        <v>0</v>
      </c>
    </row>
    <row r="2049" spans="3:5">
      <c r="C2049" s="153" t="s">
        <v>1728</v>
      </c>
      <c r="D2049" s="132">
        <v>3689328</v>
      </c>
      <c r="E2049" s="132">
        <v>0</v>
      </c>
    </row>
    <row r="2050" spans="3:5">
      <c r="C2050" s="154" t="s">
        <v>1729</v>
      </c>
      <c r="D2050" s="132">
        <v>3689328</v>
      </c>
      <c r="E2050" s="132">
        <v>0</v>
      </c>
    </row>
    <row r="2051" spans="3:5">
      <c r="C2051" s="153" t="s">
        <v>1730</v>
      </c>
      <c r="D2051" s="132">
        <v>6071992</v>
      </c>
      <c r="E2051" s="132">
        <v>0</v>
      </c>
    </row>
    <row r="2052" spans="3:5">
      <c r="C2052" s="154" t="s">
        <v>1731</v>
      </c>
      <c r="D2052" s="132">
        <v>6071992</v>
      </c>
      <c r="E2052" s="132">
        <v>0</v>
      </c>
    </row>
    <row r="2053" spans="3:5">
      <c r="C2053" s="153" t="s">
        <v>1928</v>
      </c>
      <c r="D2053" s="132">
        <v>57592521</v>
      </c>
      <c r="E2053" s="132">
        <v>0</v>
      </c>
    </row>
    <row r="2054" spans="3:5">
      <c r="C2054" s="154" t="s">
        <v>1929</v>
      </c>
      <c r="D2054" s="132">
        <v>57592521</v>
      </c>
      <c r="E2054" s="132">
        <v>0</v>
      </c>
    </row>
    <row r="2055" spans="3:5">
      <c r="C2055" s="153" t="s">
        <v>2207</v>
      </c>
      <c r="D2055" s="132">
        <v>10000000</v>
      </c>
      <c r="E2055" s="132">
        <v>0</v>
      </c>
    </row>
    <row r="2056" spans="3:5">
      <c r="C2056" s="154" t="s">
        <v>2208</v>
      </c>
      <c r="D2056" s="132">
        <v>10000000</v>
      </c>
      <c r="E2056" s="132">
        <v>0</v>
      </c>
    </row>
    <row r="2057" spans="3:5">
      <c r="C2057" s="153" t="s">
        <v>801</v>
      </c>
      <c r="D2057" s="132">
        <v>137438831</v>
      </c>
      <c r="E2057" s="132">
        <v>0</v>
      </c>
    </row>
    <row r="2058" spans="3:5">
      <c r="C2058" s="154" t="s">
        <v>802</v>
      </c>
      <c r="D2058" s="132">
        <v>137438831</v>
      </c>
      <c r="E2058" s="132">
        <v>0</v>
      </c>
    </row>
    <row r="2059" spans="3:5">
      <c r="C2059" s="153" t="s">
        <v>252</v>
      </c>
      <c r="D2059" s="132">
        <v>240959936</v>
      </c>
      <c r="E2059" s="132">
        <v>0</v>
      </c>
    </row>
    <row r="2060" spans="3:5">
      <c r="C2060" s="154" t="s">
        <v>2920</v>
      </c>
      <c r="D2060" s="132">
        <v>207951833</v>
      </c>
      <c r="E2060" s="132">
        <v>0</v>
      </c>
    </row>
    <row r="2061" spans="3:5">
      <c r="C2061" s="153" t="s">
        <v>2919</v>
      </c>
      <c r="D2061" s="132">
        <v>207951833</v>
      </c>
      <c r="E2061" s="132">
        <v>0</v>
      </c>
    </row>
    <row r="2062" spans="3:5">
      <c r="C2062" s="154" t="s">
        <v>3056</v>
      </c>
      <c r="D2062" s="132">
        <v>33008103</v>
      </c>
      <c r="E2062" s="132">
        <v>0</v>
      </c>
    </row>
    <row r="2063" spans="3:5">
      <c r="C2063" s="153" t="s">
        <v>3057</v>
      </c>
      <c r="D2063" s="132">
        <v>33008103</v>
      </c>
      <c r="E2063" s="132">
        <v>0</v>
      </c>
    </row>
    <row r="2064" spans="3:5">
      <c r="C2064" s="154" t="s">
        <v>253</v>
      </c>
      <c r="D2064" s="132">
        <v>3155500000</v>
      </c>
      <c r="E2064" s="132">
        <v>0</v>
      </c>
    </row>
    <row r="2065" spans="3:5">
      <c r="C2065" s="153" t="s">
        <v>459</v>
      </c>
      <c r="D2065" s="132">
        <v>3155500000</v>
      </c>
      <c r="E2065" s="132">
        <v>0</v>
      </c>
    </row>
    <row r="2066" spans="3:5">
      <c r="C2066" s="154" t="s">
        <v>691</v>
      </c>
      <c r="D2066" s="132">
        <v>3155500000</v>
      </c>
      <c r="E2066" s="132">
        <v>0</v>
      </c>
    </row>
    <row r="2067" spans="3:5">
      <c r="C2067" s="153" t="s">
        <v>263</v>
      </c>
      <c r="D2067" s="132">
        <v>3391840772</v>
      </c>
      <c r="E2067" s="132">
        <v>0</v>
      </c>
    </row>
    <row r="2068" spans="3:5">
      <c r="C2068" s="154" t="s">
        <v>250</v>
      </c>
      <c r="D2068" s="132">
        <v>3044735772</v>
      </c>
      <c r="E2068" s="132">
        <v>0</v>
      </c>
    </row>
    <row r="2069" spans="3:5">
      <c r="C2069" s="153" t="s">
        <v>2036</v>
      </c>
      <c r="D2069" s="132">
        <v>100001</v>
      </c>
      <c r="E2069" s="132">
        <v>0</v>
      </c>
    </row>
    <row r="2070" spans="3:5">
      <c r="C2070" s="154" t="s">
        <v>2037</v>
      </c>
      <c r="D2070" s="132">
        <v>100001</v>
      </c>
      <c r="E2070" s="132">
        <v>0</v>
      </c>
    </row>
    <row r="2071" spans="3:5">
      <c r="C2071" s="153" t="s">
        <v>2619</v>
      </c>
      <c r="D2071" s="132">
        <v>887087444</v>
      </c>
      <c r="E2071" s="132">
        <v>0</v>
      </c>
    </row>
    <row r="2072" spans="3:5">
      <c r="C2072" s="154" t="s">
        <v>629</v>
      </c>
      <c r="D2072" s="132">
        <v>887087444</v>
      </c>
      <c r="E2072" s="132">
        <v>0</v>
      </c>
    </row>
    <row r="2073" spans="3:5">
      <c r="C2073" s="153" t="s">
        <v>3058</v>
      </c>
      <c r="D2073" s="132">
        <v>130146458</v>
      </c>
      <c r="E2073" s="132">
        <v>0</v>
      </c>
    </row>
    <row r="2074" spans="3:5">
      <c r="C2074" s="154" t="s">
        <v>3059</v>
      </c>
      <c r="D2074" s="132">
        <v>130146458</v>
      </c>
      <c r="E2074" s="132">
        <v>0</v>
      </c>
    </row>
    <row r="2075" spans="3:5">
      <c r="C2075" s="153" t="s">
        <v>2362</v>
      </c>
      <c r="D2075" s="132">
        <v>11196288</v>
      </c>
      <c r="E2075" s="132">
        <v>0</v>
      </c>
    </row>
    <row r="2076" spans="3:5">
      <c r="C2076" s="154" t="s">
        <v>2361</v>
      </c>
      <c r="D2076" s="132">
        <v>11196288</v>
      </c>
      <c r="E2076" s="132">
        <v>0</v>
      </c>
    </row>
    <row r="2077" spans="3:5">
      <c r="C2077" s="153" t="s">
        <v>3060</v>
      </c>
      <c r="D2077" s="132">
        <v>16077858</v>
      </c>
      <c r="E2077" s="132">
        <v>0</v>
      </c>
    </row>
    <row r="2078" spans="3:5">
      <c r="C2078" s="154" t="s">
        <v>3061</v>
      </c>
      <c r="D2078" s="132">
        <v>16077858</v>
      </c>
      <c r="E2078" s="132">
        <v>0</v>
      </c>
    </row>
    <row r="2079" spans="3:5">
      <c r="C2079" s="153" t="s">
        <v>2642</v>
      </c>
      <c r="D2079" s="132">
        <v>3492752</v>
      </c>
      <c r="E2079" s="132">
        <v>0</v>
      </c>
    </row>
    <row r="2080" spans="3:5">
      <c r="C2080" s="154" t="s">
        <v>2360</v>
      </c>
      <c r="D2080" s="132">
        <v>3492752</v>
      </c>
      <c r="E2080" s="132">
        <v>0</v>
      </c>
    </row>
    <row r="2081" spans="3:5">
      <c r="C2081" s="153" t="s">
        <v>407</v>
      </c>
      <c r="D2081" s="132">
        <v>3835091</v>
      </c>
      <c r="E2081" s="132">
        <v>0</v>
      </c>
    </row>
    <row r="2082" spans="3:5">
      <c r="C2082" s="154" t="s">
        <v>630</v>
      </c>
      <c r="D2082" s="132">
        <v>3835091</v>
      </c>
      <c r="E2082" s="132">
        <v>0</v>
      </c>
    </row>
    <row r="2083" spans="3:5">
      <c r="C2083" s="153" t="s">
        <v>408</v>
      </c>
      <c r="D2083" s="132">
        <v>2783204</v>
      </c>
      <c r="E2083" s="132">
        <v>0</v>
      </c>
    </row>
    <row r="2084" spans="3:5">
      <c r="C2084" s="154" t="s">
        <v>631</v>
      </c>
      <c r="D2084" s="132">
        <v>2783204</v>
      </c>
      <c r="E2084" s="132">
        <v>0</v>
      </c>
    </row>
    <row r="2085" spans="3:5">
      <c r="C2085" s="153" t="s">
        <v>409</v>
      </c>
      <c r="D2085" s="132">
        <v>1521692</v>
      </c>
      <c r="E2085" s="132">
        <v>0</v>
      </c>
    </row>
    <row r="2086" spans="3:5">
      <c r="C2086" s="154" t="s">
        <v>632</v>
      </c>
      <c r="D2086" s="132">
        <v>1521692</v>
      </c>
      <c r="E2086" s="132">
        <v>0</v>
      </c>
    </row>
    <row r="2087" spans="3:5">
      <c r="C2087" s="153" t="s">
        <v>2641</v>
      </c>
      <c r="D2087" s="132">
        <v>10000000</v>
      </c>
      <c r="E2087" s="132">
        <v>0</v>
      </c>
    </row>
    <row r="2088" spans="3:5">
      <c r="C2088" s="154" t="s">
        <v>633</v>
      </c>
      <c r="D2088" s="132">
        <v>10000000</v>
      </c>
      <c r="E2088" s="132">
        <v>0</v>
      </c>
    </row>
    <row r="2089" spans="3:5">
      <c r="C2089" s="152" t="s">
        <v>410</v>
      </c>
      <c r="D2089" s="137">
        <v>75000000</v>
      </c>
      <c r="E2089" s="137">
        <v>0</v>
      </c>
    </row>
    <row r="2090" spans="3:5">
      <c r="C2090" s="153" t="s">
        <v>634</v>
      </c>
      <c r="D2090" s="132">
        <v>75000000</v>
      </c>
      <c r="E2090" s="132">
        <v>0</v>
      </c>
    </row>
    <row r="2091" spans="3:5">
      <c r="C2091" s="154" t="s">
        <v>2453</v>
      </c>
      <c r="D2091" s="132">
        <v>131058</v>
      </c>
      <c r="E2091" s="132">
        <v>0</v>
      </c>
    </row>
    <row r="2092" spans="3:5">
      <c r="C2092" s="153" t="s">
        <v>2452</v>
      </c>
      <c r="D2092" s="132">
        <v>131058</v>
      </c>
      <c r="E2092" s="132">
        <v>0</v>
      </c>
    </row>
    <row r="2093" spans="3:5">
      <c r="C2093" s="154" t="s">
        <v>1930</v>
      </c>
      <c r="D2093" s="132">
        <v>50250419</v>
      </c>
      <c r="E2093" s="132">
        <v>0</v>
      </c>
    </row>
    <row r="2094" spans="3:5">
      <c r="C2094" s="152" t="s">
        <v>1931</v>
      </c>
      <c r="D2094" s="137">
        <v>50250419</v>
      </c>
      <c r="E2094" s="137">
        <v>0</v>
      </c>
    </row>
    <row r="2095" spans="3:5">
      <c r="C2095" s="153" t="s">
        <v>1932</v>
      </c>
      <c r="D2095" s="132">
        <v>45904305</v>
      </c>
      <c r="E2095" s="132">
        <v>0</v>
      </c>
    </row>
    <row r="2096" spans="3:5">
      <c r="C2096" s="154" t="s">
        <v>1933</v>
      </c>
      <c r="D2096" s="132">
        <v>45904305</v>
      </c>
      <c r="E2096" s="132">
        <v>0</v>
      </c>
    </row>
    <row r="2097" spans="3:5">
      <c r="C2097" s="119" t="s">
        <v>1934</v>
      </c>
      <c r="D2097" s="132">
        <v>70496679</v>
      </c>
      <c r="E2097" s="132">
        <v>0</v>
      </c>
    </row>
    <row r="2098" spans="3:5">
      <c r="C2098" s="152" t="s">
        <v>1935</v>
      </c>
      <c r="D2098" s="137">
        <v>58496679</v>
      </c>
      <c r="E2098" s="137">
        <v>0</v>
      </c>
    </row>
    <row r="2099" spans="3:5">
      <c r="C2099" s="153" t="s">
        <v>2479</v>
      </c>
      <c r="D2099" s="132">
        <v>12000000</v>
      </c>
      <c r="E2099" s="132">
        <v>0</v>
      </c>
    </row>
    <row r="2100" spans="3:5">
      <c r="C2100" s="154" t="s">
        <v>2397</v>
      </c>
      <c r="D2100" s="132">
        <v>9261623</v>
      </c>
      <c r="E2100" s="132">
        <v>0</v>
      </c>
    </row>
    <row r="2101" spans="3:5">
      <c r="C2101" s="153" t="s">
        <v>2396</v>
      </c>
      <c r="D2101" s="132">
        <v>9261623</v>
      </c>
      <c r="E2101" s="132">
        <v>0</v>
      </c>
    </row>
    <row r="2102" spans="3:5">
      <c r="C2102" s="154" t="s">
        <v>2640</v>
      </c>
      <c r="D2102" s="132">
        <v>92033458</v>
      </c>
      <c r="E2102" s="132">
        <v>0</v>
      </c>
    </row>
    <row r="2103" spans="3:5">
      <c r="C2103" s="153" t="s">
        <v>2038</v>
      </c>
      <c r="D2103" s="132">
        <v>92033458</v>
      </c>
      <c r="E2103" s="132">
        <v>0</v>
      </c>
    </row>
    <row r="2104" spans="3:5">
      <c r="C2104" s="154" t="s">
        <v>2639</v>
      </c>
      <c r="D2104" s="132">
        <v>811151</v>
      </c>
      <c r="E2104" s="132">
        <v>0</v>
      </c>
    </row>
    <row r="2105" spans="3:5">
      <c r="C2105" s="153" t="s">
        <v>1383</v>
      </c>
      <c r="D2105" s="132">
        <v>811151</v>
      </c>
      <c r="E2105" s="132">
        <v>0</v>
      </c>
    </row>
    <row r="2106" spans="3:5">
      <c r="C2106" s="154" t="s">
        <v>2638</v>
      </c>
      <c r="D2106" s="132">
        <v>38549089</v>
      </c>
      <c r="E2106" s="132">
        <v>0</v>
      </c>
    </row>
    <row r="2107" spans="3:5">
      <c r="C2107" s="153" t="s">
        <v>1936</v>
      </c>
      <c r="D2107" s="132">
        <v>38549089</v>
      </c>
      <c r="E2107" s="132">
        <v>0</v>
      </c>
    </row>
    <row r="2108" spans="3:5">
      <c r="C2108" s="154" t="s">
        <v>411</v>
      </c>
      <c r="D2108" s="132">
        <v>121446905</v>
      </c>
      <c r="E2108" s="132">
        <v>0</v>
      </c>
    </row>
    <row r="2109" spans="3:5">
      <c r="C2109" s="153" t="s">
        <v>635</v>
      </c>
      <c r="D2109" s="132">
        <v>121446905</v>
      </c>
      <c r="E2109" s="132">
        <v>0</v>
      </c>
    </row>
    <row r="2110" spans="3:5">
      <c r="C2110" s="154" t="s">
        <v>1384</v>
      </c>
      <c r="D2110" s="132">
        <v>811351</v>
      </c>
      <c r="E2110" s="132">
        <v>0</v>
      </c>
    </row>
    <row r="2111" spans="3:5">
      <c r="C2111" s="153" t="s">
        <v>1385</v>
      </c>
      <c r="D2111" s="132">
        <v>811351</v>
      </c>
      <c r="E2111" s="132">
        <v>0</v>
      </c>
    </row>
    <row r="2112" spans="3:5">
      <c r="C2112" s="154" t="s">
        <v>2637</v>
      </c>
      <c r="D2112" s="132">
        <v>72982996</v>
      </c>
      <c r="E2112" s="132">
        <v>0</v>
      </c>
    </row>
    <row r="2113" spans="3:5">
      <c r="C2113" s="153" t="s">
        <v>2039</v>
      </c>
      <c r="D2113" s="132">
        <v>72982996</v>
      </c>
      <c r="E2113" s="132">
        <v>0</v>
      </c>
    </row>
    <row r="2114" spans="3:5">
      <c r="C2114" s="154" t="s">
        <v>2636</v>
      </c>
      <c r="D2114" s="132">
        <v>2047022</v>
      </c>
      <c r="E2114" s="132">
        <v>0</v>
      </c>
    </row>
    <row r="2115" spans="3:5">
      <c r="C2115" s="153" t="s">
        <v>1386</v>
      </c>
      <c r="D2115" s="132">
        <v>2047022</v>
      </c>
      <c r="E2115" s="132">
        <v>0</v>
      </c>
    </row>
    <row r="2116" spans="3:5">
      <c r="C2116" s="154" t="s">
        <v>2209</v>
      </c>
      <c r="D2116" s="132">
        <v>24381867</v>
      </c>
      <c r="E2116" s="132">
        <v>0</v>
      </c>
    </row>
    <row r="2117" spans="3:5">
      <c r="C2117" s="153" t="s">
        <v>2210</v>
      </c>
      <c r="D2117" s="132">
        <v>24381867</v>
      </c>
      <c r="E2117" s="132">
        <v>0</v>
      </c>
    </row>
    <row r="2118" spans="3:5">
      <c r="C2118" s="154" t="s">
        <v>3062</v>
      </c>
      <c r="D2118" s="132">
        <v>93836919</v>
      </c>
      <c r="E2118" s="132">
        <v>0</v>
      </c>
    </row>
    <row r="2119" spans="3:5">
      <c r="C2119" s="153" t="s">
        <v>2862</v>
      </c>
      <c r="D2119" s="132">
        <v>93836919</v>
      </c>
      <c r="E2119" s="132">
        <v>0</v>
      </c>
    </row>
    <row r="2120" spans="3:5">
      <c r="C2120" s="154" t="s">
        <v>1387</v>
      </c>
      <c r="D2120" s="132">
        <v>787856</v>
      </c>
      <c r="E2120" s="132">
        <v>0</v>
      </c>
    </row>
    <row r="2121" spans="3:5">
      <c r="C2121" s="153" t="s">
        <v>1388</v>
      </c>
      <c r="D2121" s="132">
        <v>787856</v>
      </c>
      <c r="E2121" s="132">
        <v>0</v>
      </c>
    </row>
    <row r="2122" spans="3:5">
      <c r="C2122" s="154" t="s">
        <v>2635</v>
      </c>
      <c r="D2122" s="132">
        <v>28490997</v>
      </c>
      <c r="E2122" s="132">
        <v>0</v>
      </c>
    </row>
    <row r="2123" spans="3:5">
      <c r="C2123" s="153" t="s">
        <v>2040</v>
      </c>
      <c r="D2123" s="132">
        <v>28490997</v>
      </c>
      <c r="E2123" s="132">
        <v>0</v>
      </c>
    </row>
    <row r="2124" spans="3:5">
      <c r="C2124" s="154" t="s">
        <v>1389</v>
      </c>
      <c r="D2124" s="132">
        <v>1578136</v>
      </c>
      <c r="E2124" s="132">
        <v>0</v>
      </c>
    </row>
    <row r="2125" spans="3:5">
      <c r="C2125" s="153" t="s">
        <v>1390</v>
      </c>
      <c r="D2125" s="132">
        <v>1578136</v>
      </c>
      <c r="E2125" s="132">
        <v>0</v>
      </c>
    </row>
    <row r="2126" spans="3:5">
      <c r="C2126" s="154" t="s">
        <v>2634</v>
      </c>
      <c r="D2126" s="132">
        <v>681879</v>
      </c>
      <c r="E2126" s="132">
        <v>0</v>
      </c>
    </row>
    <row r="2127" spans="3:5">
      <c r="C2127" s="153" t="s">
        <v>2478</v>
      </c>
      <c r="D2127" s="132">
        <v>681879</v>
      </c>
      <c r="E2127" s="132">
        <v>0</v>
      </c>
    </row>
    <row r="2128" spans="3:5">
      <c r="C2128" s="154" t="s">
        <v>3063</v>
      </c>
      <c r="D2128" s="132">
        <v>861339</v>
      </c>
      <c r="E2128" s="132">
        <v>0</v>
      </c>
    </row>
    <row r="2129" spans="3:5">
      <c r="C2129" s="153" t="s">
        <v>1391</v>
      </c>
      <c r="D2129" s="132">
        <v>861339</v>
      </c>
      <c r="E2129" s="132">
        <v>0</v>
      </c>
    </row>
    <row r="2130" spans="3:5">
      <c r="C2130" s="154" t="s">
        <v>2633</v>
      </c>
      <c r="D2130" s="132">
        <v>21532897</v>
      </c>
      <c r="E2130" s="132">
        <v>0</v>
      </c>
    </row>
    <row r="2131" spans="3:5">
      <c r="C2131" s="153" t="s">
        <v>2345</v>
      </c>
      <c r="D2131" s="132">
        <v>20000000</v>
      </c>
      <c r="E2131" s="132">
        <v>0</v>
      </c>
    </row>
    <row r="2132" spans="3:5">
      <c r="C2132" s="154" t="s">
        <v>1391</v>
      </c>
      <c r="D2132" s="132">
        <v>1532897</v>
      </c>
      <c r="E2132" s="132">
        <v>0</v>
      </c>
    </row>
    <row r="2133" spans="3:5">
      <c r="C2133" s="153" t="s">
        <v>2632</v>
      </c>
      <c r="D2133" s="132">
        <v>1375936</v>
      </c>
      <c r="E2133" s="132">
        <v>0</v>
      </c>
    </row>
    <row r="2134" spans="3:5">
      <c r="C2134" s="154" t="s">
        <v>1392</v>
      </c>
      <c r="D2134" s="132">
        <v>1375936</v>
      </c>
      <c r="E2134" s="132">
        <v>0</v>
      </c>
    </row>
    <row r="2135" spans="3:5">
      <c r="C2135" s="153" t="s">
        <v>412</v>
      </c>
      <c r="D2135" s="132">
        <v>61878395</v>
      </c>
      <c r="E2135" s="132">
        <v>0</v>
      </c>
    </row>
    <row r="2136" spans="3:5">
      <c r="C2136" s="154" t="s">
        <v>636</v>
      </c>
      <c r="D2136" s="132">
        <v>61878395</v>
      </c>
      <c r="E2136" s="132">
        <v>0</v>
      </c>
    </row>
    <row r="2137" spans="3:5">
      <c r="C2137" s="153" t="s">
        <v>2631</v>
      </c>
      <c r="D2137" s="132">
        <v>2658544</v>
      </c>
      <c r="E2137" s="132">
        <v>0</v>
      </c>
    </row>
    <row r="2138" spans="3:5">
      <c r="C2138" s="154" t="s">
        <v>1393</v>
      </c>
      <c r="D2138" s="132">
        <v>2658544</v>
      </c>
      <c r="E2138" s="132">
        <v>0</v>
      </c>
    </row>
    <row r="2139" spans="3:5">
      <c r="C2139" s="153" t="s">
        <v>413</v>
      </c>
      <c r="D2139" s="132">
        <v>9413897</v>
      </c>
      <c r="E2139" s="132">
        <v>0</v>
      </c>
    </row>
    <row r="2140" spans="3:5">
      <c r="C2140" s="154" t="s">
        <v>637</v>
      </c>
      <c r="D2140" s="132">
        <v>9413897</v>
      </c>
      <c r="E2140" s="132">
        <v>0</v>
      </c>
    </row>
    <row r="2141" spans="3:5">
      <c r="C2141" s="153" t="s">
        <v>2630</v>
      </c>
      <c r="D2141" s="132">
        <v>2658544</v>
      </c>
      <c r="E2141" s="132">
        <v>0</v>
      </c>
    </row>
    <row r="2142" spans="3:5">
      <c r="C2142" s="154" t="s">
        <v>1394</v>
      </c>
      <c r="D2142" s="132">
        <v>2658544</v>
      </c>
      <c r="E2142" s="132">
        <v>0</v>
      </c>
    </row>
    <row r="2143" spans="3:5">
      <c r="C2143" s="153" t="s">
        <v>1395</v>
      </c>
      <c r="D2143" s="132">
        <v>4988020</v>
      </c>
      <c r="E2143" s="132">
        <v>0</v>
      </c>
    </row>
    <row r="2144" spans="3:5">
      <c r="C2144" s="154" t="s">
        <v>1396</v>
      </c>
      <c r="D2144" s="132">
        <v>4988020</v>
      </c>
      <c r="E2144" s="132">
        <v>0</v>
      </c>
    </row>
    <row r="2145" spans="3:5">
      <c r="C2145" s="153" t="s">
        <v>2629</v>
      </c>
      <c r="D2145" s="132">
        <v>1366852</v>
      </c>
      <c r="E2145" s="132">
        <v>0</v>
      </c>
    </row>
    <row r="2146" spans="3:5">
      <c r="C2146" s="154" t="s">
        <v>1397</v>
      </c>
      <c r="D2146" s="132">
        <v>1366852</v>
      </c>
      <c r="E2146" s="132">
        <v>0</v>
      </c>
    </row>
    <row r="2147" spans="3:5">
      <c r="C2147" s="153" t="s">
        <v>414</v>
      </c>
      <c r="D2147" s="132">
        <v>250000000</v>
      </c>
      <c r="E2147" s="132">
        <v>0</v>
      </c>
    </row>
    <row r="2148" spans="3:5">
      <c r="C2148" s="154" t="s">
        <v>638</v>
      </c>
      <c r="D2148" s="132">
        <v>250000000</v>
      </c>
      <c r="E2148" s="132">
        <v>0</v>
      </c>
    </row>
    <row r="2149" spans="3:5">
      <c r="C2149" s="153" t="s">
        <v>1398</v>
      </c>
      <c r="D2149" s="132">
        <v>1173513</v>
      </c>
      <c r="E2149" s="132">
        <v>0</v>
      </c>
    </row>
    <row r="2150" spans="3:5">
      <c r="C2150" s="154" t="s">
        <v>1399</v>
      </c>
      <c r="D2150" s="132">
        <v>1173513</v>
      </c>
      <c r="E2150" s="132">
        <v>0</v>
      </c>
    </row>
    <row r="2151" spans="3:5">
      <c r="C2151" s="153" t="s">
        <v>1400</v>
      </c>
      <c r="D2151" s="132">
        <v>334551</v>
      </c>
      <c r="E2151" s="132">
        <v>0</v>
      </c>
    </row>
    <row r="2152" spans="3:5">
      <c r="C2152" s="154" t="s">
        <v>1401</v>
      </c>
      <c r="D2152" s="132">
        <v>334551</v>
      </c>
      <c r="E2152" s="132">
        <v>0</v>
      </c>
    </row>
    <row r="2153" spans="3:5">
      <c r="C2153" s="153" t="s">
        <v>1402</v>
      </c>
      <c r="D2153" s="132">
        <v>926225</v>
      </c>
      <c r="E2153" s="132">
        <v>0</v>
      </c>
    </row>
    <row r="2154" spans="3:5">
      <c r="C2154" s="154" t="s">
        <v>1403</v>
      </c>
      <c r="D2154" s="132">
        <v>926225</v>
      </c>
      <c r="E2154" s="132">
        <v>0</v>
      </c>
    </row>
    <row r="2155" spans="3:5">
      <c r="C2155" s="153" t="s">
        <v>1404</v>
      </c>
      <c r="D2155" s="132">
        <v>7299770</v>
      </c>
      <c r="E2155" s="132">
        <v>0</v>
      </c>
    </row>
    <row r="2156" spans="3:5">
      <c r="C2156" s="154" t="s">
        <v>1405</v>
      </c>
      <c r="D2156" s="132">
        <v>7299770</v>
      </c>
      <c r="E2156" s="132">
        <v>0</v>
      </c>
    </row>
    <row r="2157" spans="3:5">
      <c r="C2157" s="153" t="s">
        <v>1406</v>
      </c>
      <c r="D2157" s="132">
        <v>5047821</v>
      </c>
      <c r="E2157" s="132">
        <v>0</v>
      </c>
    </row>
    <row r="2158" spans="3:5">
      <c r="C2158" s="154" t="s">
        <v>1407</v>
      </c>
      <c r="D2158" s="132">
        <v>5047821</v>
      </c>
      <c r="E2158" s="132">
        <v>0</v>
      </c>
    </row>
    <row r="2159" spans="3:5">
      <c r="C2159" s="153" t="s">
        <v>1985</v>
      </c>
      <c r="D2159" s="132">
        <v>2423798</v>
      </c>
      <c r="E2159" s="132">
        <v>0</v>
      </c>
    </row>
    <row r="2160" spans="3:5">
      <c r="C2160" s="154" t="s">
        <v>1408</v>
      </c>
      <c r="D2160" s="132">
        <v>2423798</v>
      </c>
      <c r="E2160" s="132">
        <v>0</v>
      </c>
    </row>
    <row r="2161" spans="3:5">
      <c r="C2161" s="153" t="s">
        <v>1409</v>
      </c>
      <c r="D2161" s="132">
        <v>12177968</v>
      </c>
      <c r="E2161" s="132">
        <v>0</v>
      </c>
    </row>
    <row r="2162" spans="3:5">
      <c r="C2162" s="154" t="s">
        <v>1410</v>
      </c>
      <c r="D2162" s="132">
        <v>12177968</v>
      </c>
      <c r="E2162" s="132">
        <v>0</v>
      </c>
    </row>
    <row r="2163" spans="3:5">
      <c r="C2163" s="153" t="s">
        <v>1411</v>
      </c>
      <c r="D2163" s="132">
        <v>1307788</v>
      </c>
      <c r="E2163" s="132">
        <v>0</v>
      </c>
    </row>
    <row r="2164" spans="3:5">
      <c r="C2164" s="154" t="s">
        <v>1412</v>
      </c>
      <c r="D2164" s="132">
        <v>1307788</v>
      </c>
      <c r="E2164" s="132">
        <v>0</v>
      </c>
    </row>
    <row r="2165" spans="3:5">
      <c r="C2165" s="153" t="s">
        <v>1413</v>
      </c>
      <c r="D2165" s="132">
        <v>2419653</v>
      </c>
      <c r="E2165" s="132">
        <v>0</v>
      </c>
    </row>
    <row r="2166" spans="3:5">
      <c r="C2166" s="154" t="s">
        <v>1414</v>
      </c>
      <c r="D2166" s="132">
        <v>2419653</v>
      </c>
      <c r="E2166" s="132">
        <v>0</v>
      </c>
    </row>
    <row r="2167" spans="3:5">
      <c r="C2167" s="153" t="s">
        <v>2628</v>
      </c>
      <c r="D2167" s="132">
        <v>1523118</v>
      </c>
      <c r="E2167" s="132">
        <v>0</v>
      </c>
    </row>
    <row r="2168" spans="3:5">
      <c r="C2168" s="154" t="s">
        <v>1415</v>
      </c>
      <c r="D2168" s="132">
        <v>1523118</v>
      </c>
      <c r="E2168" s="132">
        <v>0</v>
      </c>
    </row>
    <row r="2169" spans="3:5">
      <c r="C2169" s="153" t="s">
        <v>1416</v>
      </c>
      <c r="D2169" s="132">
        <v>1523118</v>
      </c>
      <c r="E2169" s="132">
        <v>0</v>
      </c>
    </row>
    <row r="2170" spans="3:5">
      <c r="C2170" s="154" t="s">
        <v>1417</v>
      </c>
      <c r="D2170" s="132">
        <v>1523118</v>
      </c>
      <c r="E2170" s="132">
        <v>0</v>
      </c>
    </row>
    <row r="2171" spans="3:5">
      <c r="C2171" s="153" t="s">
        <v>1418</v>
      </c>
      <c r="D2171" s="132">
        <v>1493665</v>
      </c>
      <c r="E2171" s="132">
        <v>0</v>
      </c>
    </row>
    <row r="2172" spans="3:5">
      <c r="C2172" s="154" t="s">
        <v>1419</v>
      </c>
      <c r="D2172" s="132">
        <v>1493665</v>
      </c>
      <c r="E2172" s="132">
        <v>0</v>
      </c>
    </row>
    <row r="2173" spans="3:5">
      <c r="C2173" s="153" t="s">
        <v>1420</v>
      </c>
      <c r="D2173" s="132">
        <v>2413782</v>
      </c>
      <c r="E2173" s="132">
        <v>0</v>
      </c>
    </row>
    <row r="2174" spans="3:5">
      <c r="C2174" s="154" t="s">
        <v>1421</v>
      </c>
      <c r="D2174" s="132">
        <v>2413782</v>
      </c>
      <c r="E2174" s="132">
        <v>0</v>
      </c>
    </row>
    <row r="2175" spans="3:5">
      <c r="C2175" s="153" t="s">
        <v>1422</v>
      </c>
      <c r="D2175" s="132">
        <v>1493665</v>
      </c>
      <c r="E2175" s="132">
        <v>0</v>
      </c>
    </row>
    <row r="2176" spans="3:5">
      <c r="C2176" s="154" t="s">
        <v>1423</v>
      </c>
      <c r="D2176" s="132">
        <v>1493665</v>
      </c>
      <c r="E2176" s="132">
        <v>0</v>
      </c>
    </row>
    <row r="2177" spans="3:5">
      <c r="C2177" s="153" t="s">
        <v>1424</v>
      </c>
      <c r="D2177" s="132">
        <v>2731352</v>
      </c>
      <c r="E2177" s="132">
        <v>0</v>
      </c>
    </row>
    <row r="2178" spans="3:5">
      <c r="C2178" s="154" t="s">
        <v>1425</v>
      </c>
      <c r="D2178" s="132">
        <v>2731352</v>
      </c>
      <c r="E2178" s="132">
        <v>0</v>
      </c>
    </row>
    <row r="2179" spans="3:5">
      <c r="C2179" s="153" t="s">
        <v>2627</v>
      </c>
      <c r="D2179" s="132">
        <v>1665477</v>
      </c>
      <c r="E2179" s="132">
        <v>0</v>
      </c>
    </row>
    <row r="2180" spans="3:5">
      <c r="C2180" s="154" t="s">
        <v>1426</v>
      </c>
      <c r="D2180" s="132">
        <v>1665477</v>
      </c>
      <c r="E2180" s="132">
        <v>0</v>
      </c>
    </row>
    <row r="2181" spans="3:5">
      <c r="C2181" s="153" t="s">
        <v>2626</v>
      </c>
      <c r="D2181" s="132">
        <v>1000000</v>
      </c>
      <c r="E2181" s="132">
        <v>0</v>
      </c>
    </row>
    <row r="2182" spans="3:5">
      <c r="C2182" s="154" t="s">
        <v>642</v>
      </c>
      <c r="D2182" s="132">
        <v>1000000</v>
      </c>
      <c r="E2182" s="132">
        <v>0</v>
      </c>
    </row>
    <row r="2183" spans="3:5">
      <c r="C2183" s="153" t="s">
        <v>415</v>
      </c>
      <c r="D2183" s="132">
        <v>23000000</v>
      </c>
      <c r="E2183" s="132">
        <v>0</v>
      </c>
    </row>
    <row r="2184" spans="3:5">
      <c r="C2184" s="154" t="s">
        <v>639</v>
      </c>
      <c r="D2184" s="132">
        <v>23000000</v>
      </c>
      <c r="E2184" s="132">
        <v>0</v>
      </c>
    </row>
    <row r="2185" spans="3:5">
      <c r="C2185" s="153" t="s">
        <v>1427</v>
      </c>
      <c r="D2185" s="132">
        <v>1665477</v>
      </c>
      <c r="E2185" s="132">
        <v>0</v>
      </c>
    </row>
    <row r="2186" spans="3:5">
      <c r="C2186" s="154" t="s">
        <v>1428</v>
      </c>
      <c r="D2186" s="132">
        <v>1665477</v>
      </c>
      <c r="E2186" s="132">
        <v>0</v>
      </c>
    </row>
    <row r="2187" spans="3:5">
      <c r="C2187" s="153" t="s">
        <v>1429</v>
      </c>
      <c r="D2187" s="132">
        <v>1880812</v>
      </c>
      <c r="E2187" s="132">
        <v>0</v>
      </c>
    </row>
    <row r="2188" spans="3:5">
      <c r="C2188" s="154" t="s">
        <v>1430</v>
      </c>
      <c r="D2188" s="132">
        <v>1880812</v>
      </c>
      <c r="E2188" s="132">
        <v>0</v>
      </c>
    </row>
    <row r="2189" spans="3:5">
      <c r="C2189" s="153" t="s">
        <v>1431</v>
      </c>
      <c r="D2189" s="132">
        <v>2420044</v>
      </c>
      <c r="E2189" s="132">
        <v>0</v>
      </c>
    </row>
    <row r="2190" spans="3:5">
      <c r="C2190" s="154" t="s">
        <v>1432</v>
      </c>
      <c r="D2190" s="132">
        <v>2420044</v>
      </c>
      <c r="E2190" s="132">
        <v>0</v>
      </c>
    </row>
    <row r="2191" spans="3:5">
      <c r="C2191" s="153" t="s">
        <v>2625</v>
      </c>
      <c r="D2191" s="132">
        <v>2420044</v>
      </c>
      <c r="E2191" s="132">
        <v>0</v>
      </c>
    </row>
    <row r="2192" spans="3:5">
      <c r="C2192" s="154" t="s">
        <v>1433</v>
      </c>
      <c r="D2192" s="132">
        <v>2420044</v>
      </c>
      <c r="E2192" s="132">
        <v>0</v>
      </c>
    </row>
    <row r="2193" spans="3:5">
      <c r="C2193" s="153" t="s">
        <v>416</v>
      </c>
      <c r="D2193" s="132">
        <v>105000000</v>
      </c>
      <c r="E2193" s="132">
        <v>0</v>
      </c>
    </row>
    <row r="2194" spans="3:5">
      <c r="C2194" s="154" t="s">
        <v>640</v>
      </c>
      <c r="D2194" s="132">
        <v>105000000</v>
      </c>
      <c r="E2194" s="132">
        <v>0</v>
      </c>
    </row>
    <row r="2195" spans="3:5">
      <c r="C2195" s="153" t="s">
        <v>1434</v>
      </c>
      <c r="D2195" s="132">
        <v>1378176</v>
      </c>
      <c r="E2195" s="132">
        <v>0</v>
      </c>
    </row>
    <row r="2196" spans="3:5">
      <c r="C2196" s="154" t="s">
        <v>1435</v>
      </c>
      <c r="D2196" s="132">
        <v>1378176</v>
      </c>
      <c r="E2196" s="132">
        <v>0</v>
      </c>
    </row>
    <row r="2197" spans="3:5">
      <c r="C2197" s="153" t="s">
        <v>1436</v>
      </c>
      <c r="D2197" s="132">
        <v>1641497</v>
      </c>
      <c r="E2197" s="132">
        <v>0</v>
      </c>
    </row>
    <row r="2198" spans="3:5">
      <c r="C2198" s="154" t="s">
        <v>1437</v>
      </c>
      <c r="D2198" s="132">
        <v>1641497</v>
      </c>
      <c r="E2198" s="132">
        <v>0</v>
      </c>
    </row>
    <row r="2199" spans="3:5">
      <c r="C2199" s="153" t="s">
        <v>1438</v>
      </c>
      <c r="D2199" s="132">
        <v>1991636</v>
      </c>
      <c r="E2199" s="132">
        <v>0</v>
      </c>
    </row>
    <row r="2200" spans="3:5">
      <c r="C2200" s="154" t="s">
        <v>1439</v>
      </c>
      <c r="D2200" s="132">
        <v>1991636</v>
      </c>
      <c r="E2200" s="132">
        <v>0</v>
      </c>
    </row>
    <row r="2201" spans="3:5">
      <c r="C2201" s="153" t="s">
        <v>1440</v>
      </c>
      <c r="D2201" s="132">
        <v>1991636</v>
      </c>
      <c r="E2201" s="132">
        <v>0</v>
      </c>
    </row>
    <row r="2202" spans="3:5">
      <c r="C2202" s="154" t="s">
        <v>1441</v>
      </c>
      <c r="D2202" s="132">
        <v>1991636</v>
      </c>
      <c r="E2202" s="132">
        <v>0</v>
      </c>
    </row>
    <row r="2203" spans="3:5">
      <c r="C2203" s="153" t="s">
        <v>1442</v>
      </c>
      <c r="D2203" s="132">
        <v>466982</v>
      </c>
      <c r="E2203" s="132">
        <v>0</v>
      </c>
    </row>
    <row r="2204" spans="3:5">
      <c r="C2204" s="154" t="s">
        <v>1443</v>
      </c>
      <c r="D2204" s="132">
        <v>466982</v>
      </c>
      <c r="E2204" s="132">
        <v>0</v>
      </c>
    </row>
    <row r="2205" spans="3:5">
      <c r="C2205" s="153" t="s">
        <v>3064</v>
      </c>
      <c r="D2205" s="132">
        <v>646004</v>
      </c>
      <c r="E2205" s="132">
        <v>0</v>
      </c>
    </row>
    <row r="2206" spans="3:5">
      <c r="C2206" s="154" t="s">
        <v>1444</v>
      </c>
      <c r="D2206" s="132">
        <v>646004</v>
      </c>
      <c r="E2206" s="132">
        <v>0</v>
      </c>
    </row>
    <row r="2207" spans="3:5">
      <c r="C2207" s="153" t="s">
        <v>417</v>
      </c>
      <c r="D2207" s="132">
        <v>36345632</v>
      </c>
      <c r="E2207" s="132">
        <v>0</v>
      </c>
    </row>
    <row r="2208" spans="3:5">
      <c r="C2208" s="154" t="s">
        <v>641</v>
      </c>
      <c r="D2208" s="132">
        <v>35000000</v>
      </c>
      <c r="E2208" s="132">
        <v>0</v>
      </c>
    </row>
    <row r="2209" spans="3:5">
      <c r="C2209" s="153" t="s">
        <v>1444</v>
      </c>
      <c r="D2209" s="132">
        <v>1345632</v>
      </c>
      <c r="E2209" s="132">
        <v>0</v>
      </c>
    </row>
    <row r="2210" spans="3:5">
      <c r="C2210" s="154" t="s">
        <v>1445</v>
      </c>
      <c r="D2210" s="132">
        <v>1230541</v>
      </c>
      <c r="E2210" s="132">
        <v>0</v>
      </c>
    </row>
    <row r="2211" spans="3:5">
      <c r="C2211" s="153" t="s">
        <v>1446</v>
      </c>
      <c r="D2211" s="132">
        <v>1230541</v>
      </c>
      <c r="E2211" s="132">
        <v>0</v>
      </c>
    </row>
    <row r="2212" spans="3:5">
      <c r="C2212" s="154" t="s">
        <v>1447</v>
      </c>
      <c r="D2212" s="132">
        <v>2654072</v>
      </c>
      <c r="E2212" s="132">
        <v>0</v>
      </c>
    </row>
    <row r="2213" spans="3:5">
      <c r="C2213" s="153" t="s">
        <v>1448</v>
      </c>
      <c r="D2213" s="132">
        <v>2654072</v>
      </c>
      <c r="E2213" s="132">
        <v>0</v>
      </c>
    </row>
    <row r="2214" spans="3:5">
      <c r="C2214" s="154" t="s">
        <v>1449</v>
      </c>
      <c r="D2214" s="132">
        <v>2654072</v>
      </c>
      <c r="E2214" s="132">
        <v>0</v>
      </c>
    </row>
    <row r="2215" spans="3:5">
      <c r="C2215" s="153" t="s">
        <v>1450</v>
      </c>
      <c r="D2215" s="132">
        <v>2654072</v>
      </c>
      <c r="E2215" s="132">
        <v>0</v>
      </c>
    </row>
    <row r="2216" spans="3:5">
      <c r="C2216" s="154" t="s">
        <v>1986</v>
      </c>
      <c r="D2216" s="132">
        <v>1375936</v>
      </c>
      <c r="E2216" s="132">
        <v>0</v>
      </c>
    </row>
    <row r="2217" spans="3:5">
      <c r="C2217" s="153" t="s">
        <v>1451</v>
      </c>
      <c r="D2217" s="132">
        <v>1375936</v>
      </c>
      <c r="E2217" s="132">
        <v>0</v>
      </c>
    </row>
    <row r="2218" spans="3:5">
      <c r="C2218" s="154" t="s">
        <v>1452</v>
      </c>
      <c r="D2218" s="132">
        <v>2309159</v>
      </c>
      <c r="E2218" s="132">
        <v>0</v>
      </c>
    </row>
    <row r="2219" spans="3:5">
      <c r="C2219" s="153" t="s">
        <v>1453</v>
      </c>
      <c r="D2219" s="132">
        <v>2309159</v>
      </c>
      <c r="E2219" s="132">
        <v>0</v>
      </c>
    </row>
    <row r="2220" spans="3:5">
      <c r="C2220" s="154" t="s">
        <v>1454</v>
      </c>
      <c r="D2220" s="132">
        <v>2654072</v>
      </c>
      <c r="E2220" s="132">
        <v>0</v>
      </c>
    </row>
    <row r="2221" spans="3:5">
      <c r="C2221" s="153" t="s">
        <v>1455</v>
      </c>
      <c r="D2221" s="132">
        <v>2654072</v>
      </c>
      <c r="E2221" s="132">
        <v>0</v>
      </c>
    </row>
    <row r="2222" spans="3:5">
      <c r="C2222" s="154" t="s">
        <v>1456</v>
      </c>
      <c r="D2222" s="132">
        <v>215335</v>
      </c>
      <c r="E2222" s="132">
        <v>0</v>
      </c>
    </row>
    <row r="2223" spans="3:5">
      <c r="C2223" s="153" t="s">
        <v>1457</v>
      </c>
      <c r="D2223" s="132">
        <v>215335</v>
      </c>
      <c r="E2223" s="132">
        <v>0</v>
      </c>
    </row>
    <row r="2224" spans="3:5">
      <c r="C2224" s="154" t="s">
        <v>1458</v>
      </c>
      <c r="D2224" s="132">
        <v>2654072</v>
      </c>
      <c r="E2224" s="132">
        <v>0</v>
      </c>
    </row>
    <row r="2225" spans="3:5">
      <c r="C2225" s="153" t="s">
        <v>1459</v>
      </c>
      <c r="D2225" s="132">
        <v>2654072</v>
      </c>
      <c r="E2225" s="132">
        <v>0</v>
      </c>
    </row>
    <row r="2226" spans="3:5">
      <c r="C2226" s="154" t="s">
        <v>3065</v>
      </c>
      <c r="D2226" s="132">
        <v>18377817</v>
      </c>
      <c r="E2226" s="132">
        <v>0</v>
      </c>
    </row>
    <row r="2227" spans="3:5">
      <c r="C2227" s="153" t="s">
        <v>3066</v>
      </c>
      <c r="D2227" s="132">
        <v>18377817</v>
      </c>
      <c r="E2227" s="132">
        <v>0</v>
      </c>
    </row>
    <row r="2228" spans="3:5">
      <c r="C2228" s="154" t="s">
        <v>1460</v>
      </c>
      <c r="D2228" s="132">
        <v>2654072</v>
      </c>
      <c r="E2228" s="132">
        <v>0</v>
      </c>
    </row>
    <row r="2229" spans="3:5">
      <c r="C2229" s="153" t="s">
        <v>1461</v>
      </c>
      <c r="D2229" s="132">
        <v>2654072</v>
      </c>
      <c r="E2229" s="132">
        <v>0</v>
      </c>
    </row>
    <row r="2230" spans="3:5">
      <c r="C2230" s="154" t="s">
        <v>2624</v>
      </c>
      <c r="D2230" s="132">
        <v>1375936</v>
      </c>
      <c r="E2230" s="132">
        <v>0</v>
      </c>
    </row>
    <row r="2231" spans="3:5">
      <c r="C2231" s="153" t="s">
        <v>1462</v>
      </c>
      <c r="D2231" s="132">
        <v>1375936</v>
      </c>
      <c r="E2231" s="132">
        <v>0</v>
      </c>
    </row>
    <row r="2232" spans="3:5">
      <c r="C2232" s="154" t="s">
        <v>2618</v>
      </c>
      <c r="D2232" s="132">
        <v>85248595</v>
      </c>
      <c r="E2232" s="132">
        <v>0</v>
      </c>
    </row>
    <row r="2233" spans="3:5">
      <c r="C2233" s="153" t="s">
        <v>803</v>
      </c>
      <c r="D2233" s="132">
        <v>85248595</v>
      </c>
      <c r="E2233" s="132">
        <v>0</v>
      </c>
    </row>
    <row r="2234" spans="3:5">
      <c r="C2234" s="154" t="s">
        <v>2623</v>
      </c>
      <c r="D2234" s="132">
        <v>2654072</v>
      </c>
      <c r="E2234" s="132">
        <v>0</v>
      </c>
    </row>
    <row r="2235" spans="3:5">
      <c r="C2235" s="153" t="s">
        <v>1463</v>
      </c>
      <c r="D2235" s="132">
        <v>2654072</v>
      </c>
      <c r="E2235" s="132">
        <v>0</v>
      </c>
    </row>
    <row r="2236" spans="3:5">
      <c r="C2236" s="154" t="s">
        <v>1464</v>
      </c>
      <c r="D2236" s="132">
        <v>1312634</v>
      </c>
      <c r="E2236" s="132">
        <v>0</v>
      </c>
    </row>
    <row r="2237" spans="3:5">
      <c r="C2237" s="153" t="s">
        <v>1465</v>
      </c>
      <c r="D2237" s="132">
        <v>1312634</v>
      </c>
      <c r="E2237" s="132">
        <v>0</v>
      </c>
    </row>
    <row r="2238" spans="3:5">
      <c r="C2238" s="154" t="s">
        <v>1466</v>
      </c>
      <c r="D2238" s="132">
        <v>2445396</v>
      </c>
      <c r="E2238" s="132">
        <v>0</v>
      </c>
    </row>
    <row r="2239" spans="3:5">
      <c r="C2239" s="153" t="s">
        <v>1467</v>
      </c>
      <c r="D2239" s="132">
        <v>2445396</v>
      </c>
      <c r="E2239" s="132">
        <v>0</v>
      </c>
    </row>
    <row r="2240" spans="3:5">
      <c r="C2240" s="154" t="s">
        <v>1468</v>
      </c>
      <c r="D2240" s="132">
        <v>2445396</v>
      </c>
      <c r="E2240" s="132">
        <v>0</v>
      </c>
    </row>
    <row r="2241" spans="3:5">
      <c r="C2241" s="153" t="s">
        <v>1469</v>
      </c>
      <c r="D2241" s="132">
        <v>2445396</v>
      </c>
      <c r="E2241" s="132">
        <v>0</v>
      </c>
    </row>
    <row r="2242" spans="3:5">
      <c r="C2242" s="154" t="s">
        <v>2622</v>
      </c>
      <c r="D2242" s="132">
        <v>21704683</v>
      </c>
      <c r="E2242" s="132">
        <v>0</v>
      </c>
    </row>
    <row r="2243" spans="3:5">
      <c r="C2243" s="153" t="s">
        <v>2308</v>
      </c>
      <c r="D2243" s="132">
        <v>21704683</v>
      </c>
      <c r="E2243" s="132">
        <v>0</v>
      </c>
    </row>
    <row r="2244" spans="3:5">
      <c r="C2244" s="154" t="s">
        <v>1470</v>
      </c>
      <c r="D2244" s="132">
        <v>2445396</v>
      </c>
      <c r="E2244" s="132">
        <v>0</v>
      </c>
    </row>
    <row r="2245" spans="3:5">
      <c r="C2245" s="153" t="s">
        <v>1471</v>
      </c>
      <c r="D2245" s="132">
        <v>2445396</v>
      </c>
      <c r="E2245" s="132">
        <v>0</v>
      </c>
    </row>
    <row r="2246" spans="3:5">
      <c r="C2246" s="154" t="s">
        <v>1472</v>
      </c>
      <c r="D2246" s="132">
        <v>2454667</v>
      </c>
      <c r="E2246" s="132">
        <v>0</v>
      </c>
    </row>
    <row r="2247" spans="3:5">
      <c r="C2247" s="153" t="s">
        <v>1473</v>
      </c>
      <c r="D2247" s="132">
        <v>2454667</v>
      </c>
      <c r="E2247" s="132">
        <v>0</v>
      </c>
    </row>
    <row r="2248" spans="3:5">
      <c r="C2248" s="154" t="s">
        <v>1474</v>
      </c>
      <c r="D2248" s="132">
        <v>1284813</v>
      </c>
      <c r="E2248" s="132">
        <v>0</v>
      </c>
    </row>
    <row r="2249" spans="3:5">
      <c r="C2249" s="153" t="s">
        <v>1475</v>
      </c>
      <c r="D2249" s="132">
        <v>1284813</v>
      </c>
      <c r="E2249" s="132">
        <v>0</v>
      </c>
    </row>
    <row r="2250" spans="3:5">
      <c r="C2250" s="154" t="s">
        <v>1476</v>
      </c>
      <c r="D2250" s="132">
        <v>2454667</v>
      </c>
      <c r="E2250" s="132">
        <v>0</v>
      </c>
    </row>
    <row r="2251" spans="3:5">
      <c r="C2251" s="153" t="s">
        <v>1477</v>
      </c>
      <c r="D2251" s="132">
        <v>2454667</v>
      </c>
      <c r="E2251" s="132">
        <v>0</v>
      </c>
    </row>
    <row r="2252" spans="3:5">
      <c r="C2252" s="154" t="s">
        <v>1478</v>
      </c>
      <c r="D2252" s="132">
        <v>496723</v>
      </c>
      <c r="E2252" s="132">
        <v>0</v>
      </c>
    </row>
    <row r="2253" spans="3:5">
      <c r="C2253" s="153" t="s">
        <v>1479</v>
      </c>
      <c r="D2253" s="132">
        <v>496723</v>
      </c>
      <c r="E2253" s="132">
        <v>0</v>
      </c>
    </row>
    <row r="2254" spans="3:5">
      <c r="C2254" s="154" t="s">
        <v>1987</v>
      </c>
      <c r="D2254" s="132">
        <v>474875</v>
      </c>
      <c r="E2254" s="132">
        <v>0</v>
      </c>
    </row>
    <row r="2255" spans="3:5">
      <c r="C2255" s="153" t="s">
        <v>1480</v>
      </c>
      <c r="D2255" s="132">
        <v>474875</v>
      </c>
      <c r="E2255" s="132">
        <v>0</v>
      </c>
    </row>
    <row r="2256" spans="3:5">
      <c r="C2256" s="154" t="s">
        <v>2621</v>
      </c>
      <c r="D2256" s="132">
        <v>60378413</v>
      </c>
      <c r="E2256" s="132">
        <v>0</v>
      </c>
    </row>
    <row r="2257" spans="3:5">
      <c r="C2257" s="153" t="s">
        <v>1937</v>
      </c>
      <c r="D2257" s="132">
        <v>60378413</v>
      </c>
      <c r="E2257" s="132">
        <v>0</v>
      </c>
    </row>
    <row r="2258" spans="3:5">
      <c r="C2258" s="154" t="s">
        <v>1481</v>
      </c>
      <c r="D2258" s="132">
        <v>496723</v>
      </c>
      <c r="E2258" s="132">
        <v>0</v>
      </c>
    </row>
    <row r="2259" spans="3:5">
      <c r="C2259" s="153" t="s">
        <v>1482</v>
      </c>
      <c r="D2259" s="132">
        <v>496723</v>
      </c>
      <c r="E2259" s="132">
        <v>0</v>
      </c>
    </row>
    <row r="2260" spans="3:5">
      <c r="C2260" s="154" t="s">
        <v>3067</v>
      </c>
      <c r="D2260" s="132">
        <v>306326996</v>
      </c>
      <c r="E2260" s="132">
        <v>0</v>
      </c>
    </row>
    <row r="2261" spans="3:5">
      <c r="C2261" s="153" t="s">
        <v>3068</v>
      </c>
      <c r="D2261" s="132">
        <v>306326996</v>
      </c>
      <c r="E2261" s="132">
        <v>0</v>
      </c>
    </row>
    <row r="2262" spans="3:5">
      <c r="C2262" s="154" t="s">
        <v>1483</v>
      </c>
      <c r="D2262" s="132">
        <v>760823</v>
      </c>
      <c r="E2262" s="132">
        <v>0</v>
      </c>
    </row>
    <row r="2263" spans="3:5">
      <c r="C2263" s="153" t="s">
        <v>1484</v>
      </c>
      <c r="D2263" s="132">
        <v>760823</v>
      </c>
      <c r="E2263" s="132">
        <v>0</v>
      </c>
    </row>
    <row r="2264" spans="3:5">
      <c r="C2264" s="154" t="s">
        <v>1485</v>
      </c>
      <c r="D2264" s="132">
        <v>760823</v>
      </c>
      <c r="E2264" s="132">
        <v>0</v>
      </c>
    </row>
    <row r="2265" spans="3:5">
      <c r="C2265" s="153" t="s">
        <v>1486</v>
      </c>
      <c r="D2265" s="132">
        <v>760823</v>
      </c>
      <c r="E2265" s="132">
        <v>0</v>
      </c>
    </row>
    <row r="2266" spans="3:5">
      <c r="C2266" s="154" t="s">
        <v>1487</v>
      </c>
      <c r="D2266" s="132">
        <v>5056888</v>
      </c>
      <c r="E2266" s="132">
        <v>0</v>
      </c>
    </row>
    <row r="2267" spans="3:5">
      <c r="C2267" s="153" t="s">
        <v>1488</v>
      </c>
      <c r="D2267" s="132">
        <v>5056888</v>
      </c>
      <c r="E2267" s="132">
        <v>0</v>
      </c>
    </row>
    <row r="2268" spans="3:5">
      <c r="C2268" s="154" t="s">
        <v>1489</v>
      </c>
      <c r="D2268" s="132">
        <v>3128008</v>
      </c>
      <c r="E2268" s="132">
        <v>0</v>
      </c>
    </row>
    <row r="2269" spans="3:5">
      <c r="C2269" s="153" t="s">
        <v>1490</v>
      </c>
      <c r="D2269" s="132">
        <v>3128008</v>
      </c>
      <c r="E2269" s="132">
        <v>0</v>
      </c>
    </row>
    <row r="2270" spans="3:5">
      <c r="C2270" s="154" t="s">
        <v>2620</v>
      </c>
      <c r="D2270" s="132">
        <v>114292123</v>
      </c>
      <c r="E2270" s="132">
        <v>0</v>
      </c>
    </row>
    <row r="2271" spans="3:5">
      <c r="C2271" s="153" t="s">
        <v>2309</v>
      </c>
      <c r="D2271" s="132">
        <v>114292123</v>
      </c>
      <c r="E2271" s="132">
        <v>0</v>
      </c>
    </row>
    <row r="2272" spans="3:5">
      <c r="C2272" s="154" t="s">
        <v>1491</v>
      </c>
      <c r="D2272" s="132">
        <v>2367205</v>
      </c>
      <c r="E2272" s="132">
        <v>0</v>
      </c>
    </row>
    <row r="2273" spans="3:5">
      <c r="C2273" s="153" t="s">
        <v>1492</v>
      </c>
      <c r="D2273" s="132">
        <v>2367205</v>
      </c>
      <c r="E2273" s="132">
        <v>0</v>
      </c>
    </row>
    <row r="2274" spans="3:5">
      <c r="C2274" s="154" t="s">
        <v>1493</v>
      </c>
      <c r="D2274" s="132">
        <v>1492003</v>
      </c>
      <c r="E2274" s="132">
        <v>0</v>
      </c>
    </row>
    <row r="2275" spans="3:5">
      <c r="C2275" s="153" t="s">
        <v>1494</v>
      </c>
      <c r="D2275" s="132">
        <v>1492003</v>
      </c>
      <c r="E2275" s="132">
        <v>0</v>
      </c>
    </row>
    <row r="2276" spans="3:5">
      <c r="C2276" s="154" t="s">
        <v>1495</v>
      </c>
      <c r="D2276" s="132">
        <v>1375936</v>
      </c>
      <c r="E2276" s="132">
        <v>0</v>
      </c>
    </row>
    <row r="2277" spans="3:5">
      <c r="C2277" s="153" t="s">
        <v>1496</v>
      </c>
      <c r="D2277" s="132">
        <v>1375936</v>
      </c>
      <c r="E2277" s="132">
        <v>0</v>
      </c>
    </row>
    <row r="2278" spans="3:5">
      <c r="C2278" s="154" t="s">
        <v>1497</v>
      </c>
      <c r="D2278" s="132">
        <v>2046922</v>
      </c>
      <c r="E2278" s="132">
        <v>0</v>
      </c>
    </row>
    <row r="2279" spans="3:5">
      <c r="C2279" s="153" t="s">
        <v>1498</v>
      </c>
      <c r="D2279" s="132">
        <v>2046922</v>
      </c>
      <c r="E2279" s="132">
        <v>0</v>
      </c>
    </row>
    <row r="2280" spans="3:5">
      <c r="C2280" s="154" t="s">
        <v>1499</v>
      </c>
      <c r="D2280" s="132">
        <v>2413782</v>
      </c>
      <c r="E2280" s="132">
        <v>0</v>
      </c>
    </row>
    <row r="2281" spans="3:5">
      <c r="C2281" s="153" t="s">
        <v>1500</v>
      </c>
      <c r="D2281" s="132">
        <v>2413782</v>
      </c>
      <c r="E2281" s="132">
        <v>0</v>
      </c>
    </row>
    <row r="2282" spans="3:5">
      <c r="C2282" s="154" t="s">
        <v>253</v>
      </c>
      <c r="D2282" s="132">
        <v>347105000</v>
      </c>
      <c r="E2282" s="132">
        <v>0</v>
      </c>
    </row>
    <row r="2283" spans="3:5">
      <c r="C2283" s="153" t="s">
        <v>251</v>
      </c>
      <c r="D2283" s="132">
        <v>347105000</v>
      </c>
      <c r="E2283" s="132">
        <v>0</v>
      </c>
    </row>
    <row r="2284" spans="3:5">
      <c r="C2284" s="154" t="s">
        <v>643</v>
      </c>
      <c r="D2284" s="132">
        <v>347105000</v>
      </c>
      <c r="E2284" s="132">
        <v>0</v>
      </c>
    </row>
    <row r="2285" spans="3:5">
      <c r="C2285" s="153" t="s">
        <v>418</v>
      </c>
      <c r="D2285" s="132">
        <v>224237198</v>
      </c>
      <c r="E2285" s="132">
        <v>0</v>
      </c>
    </row>
    <row r="2286" spans="3:5">
      <c r="C2286" s="154" t="s">
        <v>250</v>
      </c>
      <c r="D2286" s="132">
        <v>219237198</v>
      </c>
      <c r="E2286" s="132">
        <v>0</v>
      </c>
    </row>
    <row r="2287" spans="3:5">
      <c r="C2287" s="153" t="s">
        <v>1501</v>
      </c>
      <c r="D2287" s="132">
        <v>2000000</v>
      </c>
      <c r="E2287" s="132">
        <v>0</v>
      </c>
    </row>
    <row r="2288" spans="3:5">
      <c r="C2288" s="154" t="s">
        <v>1502</v>
      </c>
      <c r="D2288" s="132">
        <v>2000000</v>
      </c>
      <c r="E2288" s="132">
        <v>0</v>
      </c>
    </row>
    <row r="2289" spans="3:5">
      <c r="C2289" s="153" t="s">
        <v>2395</v>
      </c>
      <c r="D2289" s="132">
        <v>5000000</v>
      </c>
      <c r="E2289" s="132">
        <v>0</v>
      </c>
    </row>
    <row r="2290" spans="3:5">
      <c r="C2290" s="154" t="s">
        <v>2394</v>
      </c>
      <c r="D2290" s="132">
        <v>5000000</v>
      </c>
      <c r="E2290" s="132">
        <v>0</v>
      </c>
    </row>
    <row r="2291" spans="3:5">
      <c r="C2291" s="153" t="s">
        <v>1503</v>
      </c>
      <c r="D2291" s="132">
        <v>4826380</v>
      </c>
      <c r="E2291" s="132">
        <v>0</v>
      </c>
    </row>
    <row r="2292" spans="3:5">
      <c r="C2292" s="154" t="s">
        <v>1504</v>
      </c>
      <c r="D2292" s="132">
        <v>4826380</v>
      </c>
      <c r="E2292" s="132">
        <v>0</v>
      </c>
    </row>
    <row r="2293" spans="3:5">
      <c r="C2293" s="153" t="s">
        <v>1505</v>
      </c>
      <c r="D2293" s="132">
        <v>2448638</v>
      </c>
      <c r="E2293" s="132">
        <v>0</v>
      </c>
    </row>
    <row r="2294" spans="3:5">
      <c r="C2294" s="154" t="s">
        <v>1506</v>
      </c>
      <c r="D2294" s="132">
        <v>2448638</v>
      </c>
      <c r="E2294" s="132">
        <v>0</v>
      </c>
    </row>
    <row r="2295" spans="3:5">
      <c r="C2295" s="153" t="s">
        <v>1988</v>
      </c>
      <c r="D2295" s="132">
        <v>2425754</v>
      </c>
      <c r="E2295" s="132">
        <v>0</v>
      </c>
    </row>
    <row r="2296" spans="3:5">
      <c r="C2296" s="154" t="s">
        <v>1507</v>
      </c>
      <c r="D2296" s="132">
        <v>2425754</v>
      </c>
      <c r="E2296" s="132">
        <v>0</v>
      </c>
    </row>
    <row r="2297" spans="3:5">
      <c r="C2297" s="153" t="s">
        <v>1508</v>
      </c>
      <c r="D2297" s="132">
        <v>2425754</v>
      </c>
      <c r="E2297" s="132">
        <v>0</v>
      </c>
    </row>
    <row r="2298" spans="3:5">
      <c r="C2298" s="154" t="s">
        <v>1509</v>
      </c>
      <c r="D2298" s="132">
        <v>2425754</v>
      </c>
      <c r="E2298" s="132">
        <v>0</v>
      </c>
    </row>
    <row r="2299" spans="3:5">
      <c r="C2299" s="153" t="s">
        <v>1510</v>
      </c>
      <c r="D2299" s="132">
        <v>1556180</v>
      </c>
      <c r="E2299" s="132">
        <v>0</v>
      </c>
    </row>
    <row r="2300" spans="3:5">
      <c r="C2300" s="154" t="s">
        <v>1511</v>
      </c>
      <c r="D2300" s="132">
        <v>1556180</v>
      </c>
      <c r="E2300" s="132">
        <v>0</v>
      </c>
    </row>
    <row r="2301" spans="3:5">
      <c r="C2301" s="153" t="s">
        <v>2617</v>
      </c>
      <c r="D2301" s="132">
        <v>31787417</v>
      </c>
      <c r="E2301" s="132">
        <v>0</v>
      </c>
    </row>
    <row r="2302" spans="3:5">
      <c r="C2302" s="154" t="s">
        <v>1938</v>
      </c>
      <c r="D2302" s="132">
        <v>31787417</v>
      </c>
      <c r="E2302" s="132">
        <v>0</v>
      </c>
    </row>
    <row r="2303" spans="3:5">
      <c r="C2303" s="153" t="s">
        <v>1512</v>
      </c>
      <c r="D2303" s="132">
        <v>1556180</v>
      </c>
      <c r="E2303" s="132">
        <v>0</v>
      </c>
    </row>
    <row r="2304" spans="3:5">
      <c r="C2304" s="154" t="s">
        <v>1513</v>
      </c>
      <c r="D2304" s="132">
        <v>1556180</v>
      </c>
      <c r="E2304" s="132">
        <v>0</v>
      </c>
    </row>
    <row r="2305" spans="3:5">
      <c r="C2305" s="153" t="s">
        <v>1514</v>
      </c>
      <c r="D2305" s="132">
        <v>4067285</v>
      </c>
      <c r="E2305" s="132">
        <v>0</v>
      </c>
    </row>
    <row r="2306" spans="3:5">
      <c r="C2306" s="154" t="s">
        <v>1515</v>
      </c>
      <c r="D2306" s="132">
        <v>4067285</v>
      </c>
      <c r="E2306" s="132">
        <v>0</v>
      </c>
    </row>
    <row r="2307" spans="3:5">
      <c r="C2307" s="153" t="s">
        <v>2616</v>
      </c>
      <c r="D2307" s="132">
        <v>33147489</v>
      </c>
      <c r="E2307" s="132">
        <v>0</v>
      </c>
    </row>
    <row r="2308" spans="3:5">
      <c r="C2308" s="154" t="s">
        <v>2041</v>
      </c>
      <c r="D2308" s="132">
        <v>33147489</v>
      </c>
      <c r="E2308" s="132">
        <v>0</v>
      </c>
    </row>
    <row r="2309" spans="3:5">
      <c r="C2309" s="153" t="s">
        <v>1516</v>
      </c>
      <c r="D2309" s="132">
        <v>892319</v>
      </c>
      <c r="E2309" s="132">
        <v>0</v>
      </c>
    </row>
    <row r="2310" spans="3:5">
      <c r="C2310" s="154" t="s">
        <v>1517</v>
      </c>
      <c r="D2310" s="132">
        <v>892319</v>
      </c>
      <c r="E2310" s="132">
        <v>0</v>
      </c>
    </row>
    <row r="2311" spans="3:5">
      <c r="C2311" s="152" t="s">
        <v>1518</v>
      </c>
      <c r="D2311" s="137">
        <v>2052030</v>
      </c>
      <c r="E2311" s="137">
        <v>0</v>
      </c>
    </row>
    <row r="2312" spans="3:5">
      <c r="C2312" s="153" t="s">
        <v>1519</v>
      </c>
      <c r="D2312" s="132">
        <v>2052030</v>
      </c>
      <c r="E2312" s="132">
        <v>0</v>
      </c>
    </row>
    <row r="2313" spans="3:5">
      <c r="C2313" s="154" t="s">
        <v>1520</v>
      </c>
      <c r="D2313" s="132">
        <v>2052030</v>
      </c>
      <c r="E2313" s="132">
        <v>0</v>
      </c>
    </row>
    <row r="2314" spans="3:5">
      <c r="C2314" s="119" t="s">
        <v>1521</v>
      </c>
      <c r="D2314" s="132">
        <v>2052030</v>
      </c>
      <c r="E2314" s="132">
        <v>0</v>
      </c>
    </row>
    <row r="2315" spans="3:5">
      <c r="C2315" s="152" t="s">
        <v>419</v>
      </c>
      <c r="D2315" s="137">
        <v>95168846</v>
      </c>
      <c r="E2315" s="137">
        <v>0</v>
      </c>
    </row>
    <row r="2316" spans="3:5">
      <c r="C2316" s="153" t="s">
        <v>644</v>
      </c>
      <c r="D2316" s="132">
        <v>95168846</v>
      </c>
      <c r="E2316" s="132">
        <v>0</v>
      </c>
    </row>
    <row r="2317" spans="3:5">
      <c r="C2317" s="154" t="s">
        <v>420</v>
      </c>
      <c r="D2317" s="132">
        <v>5000000</v>
      </c>
      <c r="E2317" s="132">
        <v>0</v>
      </c>
    </row>
    <row r="2318" spans="3:5">
      <c r="C2318" s="153" t="s">
        <v>645</v>
      </c>
      <c r="D2318" s="132">
        <v>5000000</v>
      </c>
      <c r="E2318" s="132">
        <v>0</v>
      </c>
    </row>
    <row r="2319" spans="3:5">
      <c r="C2319" s="154" t="s">
        <v>804</v>
      </c>
      <c r="D2319" s="132">
        <v>22830896</v>
      </c>
      <c r="E2319" s="132">
        <v>0</v>
      </c>
    </row>
    <row r="2320" spans="3:5">
      <c r="C2320" s="153" t="s">
        <v>805</v>
      </c>
      <c r="D2320" s="132">
        <v>22830896</v>
      </c>
      <c r="E2320" s="132">
        <v>0</v>
      </c>
    </row>
    <row r="2321" spans="3:5">
      <c r="C2321" s="154" t="s">
        <v>252</v>
      </c>
      <c r="D2321" s="132">
        <v>5000000</v>
      </c>
      <c r="E2321" s="132">
        <v>0</v>
      </c>
    </row>
    <row r="2322" spans="3:5">
      <c r="C2322" s="153" t="s">
        <v>2359</v>
      </c>
      <c r="D2322" s="132">
        <v>5000000</v>
      </c>
      <c r="E2322" s="132">
        <v>0</v>
      </c>
    </row>
    <row r="2323" spans="3:5">
      <c r="C2323" s="154" t="s">
        <v>2358</v>
      </c>
      <c r="D2323" s="132">
        <v>5000000</v>
      </c>
      <c r="E2323" s="132">
        <v>0</v>
      </c>
    </row>
    <row r="2324" spans="3:5">
      <c r="C2324" s="153" t="s">
        <v>264</v>
      </c>
      <c r="D2324" s="132">
        <v>257316285</v>
      </c>
      <c r="E2324" s="132">
        <v>0</v>
      </c>
    </row>
    <row r="2325" spans="3:5">
      <c r="C2325" s="154" t="s">
        <v>250</v>
      </c>
      <c r="D2325" s="132">
        <v>257316285</v>
      </c>
      <c r="E2325" s="132">
        <v>0</v>
      </c>
    </row>
    <row r="2326" spans="3:5">
      <c r="C2326" s="153" t="s">
        <v>1522</v>
      </c>
      <c r="D2326" s="132">
        <v>2434110</v>
      </c>
      <c r="E2326" s="132">
        <v>0</v>
      </c>
    </row>
    <row r="2327" spans="3:5">
      <c r="C2327" s="154" t="s">
        <v>1523</v>
      </c>
      <c r="D2327" s="132">
        <v>2434110</v>
      </c>
      <c r="E2327" s="132">
        <v>0</v>
      </c>
    </row>
    <row r="2328" spans="3:5">
      <c r="C2328" s="153" t="s">
        <v>1524</v>
      </c>
      <c r="D2328" s="132">
        <v>1534460</v>
      </c>
      <c r="E2328" s="132">
        <v>0</v>
      </c>
    </row>
    <row r="2329" spans="3:5">
      <c r="C2329" s="154" t="s">
        <v>1525</v>
      </c>
      <c r="D2329" s="132">
        <v>1534460</v>
      </c>
      <c r="E2329" s="132">
        <v>0</v>
      </c>
    </row>
    <row r="2330" spans="3:5">
      <c r="C2330" s="153" t="s">
        <v>1526</v>
      </c>
      <c r="D2330" s="132">
        <v>2434110</v>
      </c>
      <c r="E2330" s="132">
        <v>0</v>
      </c>
    </row>
    <row r="2331" spans="3:5">
      <c r="C2331" s="154" t="s">
        <v>1527</v>
      </c>
      <c r="D2331" s="132">
        <v>2434110</v>
      </c>
      <c r="E2331" s="132">
        <v>0</v>
      </c>
    </row>
    <row r="2332" spans="3:5">
      <c r="C2332" s="153" t="s">
        <v>1989</v>
      </c>
      <c r="D2332" s="132">
        <v>1534460</v>
      </c>
      <c r="E2332" s="132">
        <v>0</v>
      </c>
    </row>
    <row r="2333" spans="3:5">
      <c r="C2333" s="154" t="s">
        <v>1528</v>
      </c>
      <c r="D2333" s="132">
        <v>1534460</v>
      </c>
      <c r="E2333" s="132">
        <v>0</v>
      </c>
    </row>
    <row r="2334" spans="3:5">
      <c r="C2334" s="153" t="s">
        <v>1529</v>
      </c>
      <c r="D2334" s="132">
        <v>2871043</v>
      </c>
      <c r="E2334" s="132">
        <v>0</v>
      </c>
    </row>
    <row r="2335" spans="3:5">
      <c r="C2335" s="154" t="s">
        <v>1530</v>
      </c>
      <c r="D2335" s="132">
        <v>2871043</v>
      </c>
      <c r="E2335" s="132">
        <v>0</v>
      </c>
    </row>
    <row r="2336" spans="3:5">
      <c r="C2336" s="153" t="s">
        <v>1531</v>
      </c>
      <c r="D2336" s="132">
        <v>4818780</v>
      </c>
      <c r="E2336" s="132">
        <v>0</v>
      </c>
    </row>
    <row r="2337" spans="3:5">
      <c r="C2337" s="154" t="s">
        <v>1532</v>
      </c>
      <c r="D2337" s="132">
        <v>4818780</v>
      </c>
      <c r="E2337" s="132">
        <v>0</v>
      </c>
    </row>
    <row r="2338" spans="3:5">
      <c r="C2338" s="153" t="s">
        <v>1533</v>
      </c>
      <c r="D2338" s="132">
        <v>1880094</v>
      </c>
      <c r="E2338" s="132">
        <v>0</v>
      </c>
    </row>
    <row r="2339" spans="3:5">
      <c r="C2339" s="154" t="s">
        <v>1534</v>
      </c>
      <c r="D2339" s="132">
        <v>1880094</v>
      </c>
      <c r="E2339" s="132">
        <v>0</v>
      </c>
    </row>
    <row r="2340" spans="3:5">
      <c r="C2340" s="153" t="s">
        <v>1535</v>
      </c>
      <c r="D2340" s="132">
        <v>723610</v>
      </c>
      <c r="E2340" s="132">
        <v>0</v>
      </c>
    </row>
    <row r="2341" spans="3:5">
      <c r="C2341" s="154" t="s">
        <v>1536</v>
      </c>
      <c r="D2341" s="132">
        <v>723610</v>
      </c>
      <c r="E2341" s="132">
        <v>0</v>
      </c>
    </row>
    <row r="2342" spans="3:5">
      <c r="C2342" s="153" t="s">
        <v>1537</v>
      </c>
      <c r="D2342" s="132">
        <v>723610</v>
      </c>
      <c r="E2342" s="132">
        <v>0</v>
      </c>
    </row>
    <row r="2343" spans="3:5">
      <c r="C2343" s="154" t="s">
        <v>1538</v>
      </c>
      <c r="D2343" s="132">
        <v>723610</v>
      </c>
      <c r="E2343" s="132">
        <v>0</v>
      </c>
    </row>
    <row r="2344" spans="3:5">
      <c r="C2344" s="153" t="s">
        <v>1539</v>
      </c>
      <c r="D2344" s="132">
        <v>4734410</v>
      </c>
      <c r="E2344" s="132">
        <v>0</v>
      </c>
    </row>
    <row r="2345" spans="3:5">
      <c r="C2345" s="154" t="s">
        <v>1540</v>
      </c>
      <c r="D2345" s="132">
        <v>4734410</v>
      </c>
      <c r="E2345" s="132">
        <v>0</v>
      </c>
    </row>
    <row r="2346" spans="3:5">
      <c r="C2346" s="153" t="s">
        <v>1541</v>
      </c>
      <c r="D2346" s="132">
        <v>2183018</v>
      </c>
      <c r="E2346" s="132">
        <v>0</v>
      </c>
    </row>
    <row r="2347" spans="3:5">
      <c r="C2347" s="154" t="s">
        <v>1542</v>
      </c>
      <c r="D2347" s="132">
        <v>2183018</v>
      </c>
      <c r="E2347" s="132">
        <v>0</v>
      </c>
    </row>
    <row r="2348" spans="3:5">
      <c r="C2348" s="153" t="s">
        <v>1543</v>
      </c>
      <c r="D2348" s="132">
        <v>2183018</v>
      </c>
      <c r="E2348" s="132">
        <v>0</v>
      </c>
    </row>
    <row r="2349" spans="3:5">
      <c r="C2349" s="154" t="s">
        <v>1544</v>
      </c>
      <c r="D2349" s="132">
        <v>2183018</v>
      </c>
      <c r="E2349" s="132">
        <v>0</v>
      </c>
    </row>
    <row r="2350" spans="3:5">
      <c r="C2350" s="152" t="s">
        <v>1545</v>
      </c>
      <c r="D2350" s="137">
        <v>882194</v>
      </c>
      <c r="E2350" s="137">
        <v>0</v>
      </c>
    </row>
    <row r="2351" spans="3:5">
      <c r="C2351" s="153" t="s">
        <v>1546</v>
      </c>
      <c r="D2351" s="132">
        <v>882194</v>
      </c>
      <c r="E2351" s="132">
        <v>0</v>
      </c>
    </row>
    <row r="2352" spans="3:5">
      <c r="C2352" s="154" t="s">
        <v>1547</v>
      </c>
      <c r="D2352" s="132">
        <v>2183018</v>
      </c>
      <c r="E2352" s="132">
        <v>0</v>
      </c>
    </row>
    <row r="2353" spans="3:5">
      <c r="C2353" s="119" t="s">
        <v>1548</v>
      </c>
      <c r="D2353" s="132">
        <v>2183018</v>
      </c>
      <c r="E2353" s="132">
        <v>0</v>
      </c>
    </row>
    <row r="2354" spans="3:5">
      <c r="C2354" s="152" t="s">
        <v>421</v>
      </c>
      <c r="D2354" s="137">
        <v>3000000</v>
      </c>
      <c r="E2354" s="137">
        <v>0</v>
      </c>
    </row>
    <row r="2355" spans="3:5">
      <c r="C2355" s="153" t="s">
        <v>646</v>
      </c>
      <c r="D2355" s="132">
        <v>3000000</v>
      </c>
      <c r="E2355" s="132">
        <v>0</v>
      </c>
    </row>
    <row r="2356" spans="3:5">
      <c r="C2356" s="154" t="s">
        <v>1549</v>
      </c>
      <c r="D2356" s="132">
        <v>2004892</v>
      </c>
      <c r="E2356" s="132">
        <v>0</v>
      </c>
    </row>
    <row r="2357" spans="3:5">
      <c r="C2357" s="153" t="s">
        <v>1550</v>
      </c>
      <c r="D2357" s="132">
        <v>2004892</v>
      </c>
      <c r="E2357" s="132">
        <v>0</v>
      </c>
    </row>
    <row r="2358" spans="3:5">
      <c r="C2358" s="154" t="s">
        <v>1551</v>
      </c>
      <c r="D2358" s="132">
        <v>2179643</v>
      </c>
      <c r="E2358" s="132">
        <v>0</v>
      </c>
    </row>
    <row r="2359" spans="3:5">
      <c r="C2359" s="153" t="s">
        <v>1552</v>
      </c>
      <c r="D2359" s="132">
        <v>2179643</v>
      </c>
      <c r="E2359" s="132">
        <v>0</v>
      </c>
    </row>
    <row r="2360" spans="3:5">
      <c r="C2360" s="154" t="s">
        <v>1553</v>
      </c>
      <c r="D2360" s="132">
        <v>2179643</v>
      </c>
      <c r="E2360" s="132">
        <v>0</v>
      </c>
    </row>
    <row r="2361" spans="3:5">
      <c r="C2361" s="153" t="s">
        <v>1554</v>
      </c>
      <c r="D2361" s="132">
        <v>2179643</v>
      </c>
      <c r="E2361" s="132">
        <v>0</v>
      </c>
    </row>
    <row r="2362" spans="3:5">
      <c r="C2362" s="154" t="s">
        <v>2615</v>
      </c>
      <c r="D2362" s="132">
        <v>2179643</v>
      </c>
      <c r="E2362" s="132">
        <v>0</v>
      </c>
    </row>
    <row r="2363" spans="3:5">
      <c r="C2363" s="153" t="s">
        <v>1555</v>
      </c>
      <c r="D2363" s="132">
        <v>2179643</v>
      </c>
      <c r="E2363" s="132">
        <v>0</v>
      </c>
    </row>
    <row r="2364" spans="3:5">
      <c r="C2364" s="154" t="s">
        <v>422</v>
      </c>
      <c r="D2364" s="132">
        <v>10849293</v>
      </c>
      <c r="E2364" s="132">
        <v>0</v>
      </c>
    </row>
    <row r="2365" spans="3:5">
      <c r="C2365" s="153" t="s">
        <v>647</v>
      </c>
      <c r="D2365" s="132">
        <v>10849293</v>
      </c>
      <c r="E2365" s="132">
        <v>0</v>
      </c>
    </row>
    <row r="2366" spans="3:5">
      <c r="C2366" s="154" t="s">
        <v>2614</v>
      </c>
      <c r="D2366" s="132">
        <v>2052030</v>
      </c>
      <c r="E2366" s="132">
        <v>0</v>
      </c>
    </row>
    <row r="2367" spans="3:5">
      <c r="C2367" s="153" t="s">
        <v>1556</v>
      </c>
      <c r="D2367" s="132">
        <v>2052030</v>
      </c>
      <c r="E2367" s="132">
        <v>0</v>
      </c>
    </row>
    <row r="2368" spans="3:5">
      <c r="C2368" s="154" t="s">
        <v>2211</v>
      </c>
      <c r="D2368" s="132">
        <v>4103995</v>
      </c>
      <c r="E2368" s="132">
        <v>0</v>
      </c>
    </row>
    <row r="2369" spans="3:5">
      <c r="C2369" s="153" t="s">
        <v>2212</v>
      </c>
      <c r="D2369" s="132">
        <v>4103995</v>
      </c>
      <c r="E2369" s="132">
        <v>0</v>
      </c>
    </row>
    <row r="2370" spans="3:5">
      <c r="C2370" s="154" t="s">
        <v>423</v>
      </c>
      <c r="D2370" s="132">
        <v>32918997</v>
      </c>
      <c r="E2370" s="132">
        <v>0</v>
      </c>
    </row>
    <row r="2371" spans="3:5">
      <c r="C2371" s="153" t="s">
        <v>648</v>
      </c>
      <c r="D2371" s="132">
        <v>32918997</v>
      </c>
      <c r="E2371" s="132">
        <v>0</v>
      </c>
    </row>
    <row r="2372" spans="3:5">
      <c r="C2372" s="154" t="s">
        <v>424</v>
      </c>
      <c r="D2372" s="132">
        <v>74223502</v>
      </c>
      <c r="E2372" s="132">
        <v>0</v>
      </c>
    </row>
    <row r="2373" spans="3:5">
      <c r="C2373" s="153" t="s">
        <v>649</v>
      </c>
      <c r="D2373" s="132">
        <v>74223502</v>
      </c>
      <c r="E2373" s="132">
        <v>0</v>
      </c>
    </row>
    <row r="2374" spans="3:5">
      <c r="C2374" s="154" t="s">
        <v>425</v>
      </c>
      <c r="D2374" s="132">
        <v>13388396</v>
      </c>
      <c r="E2374" s="132">
        <v>0</v>
      </c>
    </row>
    <row r="2375" spans="3:5">
      <c r="C2375" s="153" t="s">
        <v>650</v>
      </c>
      <c r="D2375" s="132">
        <v>13388396</v>
      </c>
      <c r="E2375" s="132">
        <v>0</v>
      </c>
    </row>
    <row r="2376" spans="3:5">
      <c r="C2376" s="154" t="s">
        <v>426</v>
      </c>
      <c r="D2376" s="132">
        <v>15000000</v>
      </c>
      <c r="E2376" s="132">
        <v>0</v>
      </c>
    </row>
    <row r="2377" spans="3:5">
      <c r="C2377" s="153" t="s">
        <v>651</v>
      </c>
      <c r="D2377" s="132">
        <v>15000000</v>
      </c>
      <c r="E2377" s="132">
        <v>0</v>
      </c>
    </row>
    <row r="2378" spans="3:5">
      <c r="C2378" s="154" t="s">
        <v>427</v>
      </c>
      <c r="D2378" s="132">
        <v>62116316</v>
      </c>
      <c r="E2378" s="132">
        <v>0</v>
      </c>
    </row>
    <row r="2379" spans="3:5">
      <c r="C2379" s="153" t="s">
        <v>652</v>
      </c>
      <c r="D2379" s="132">
        <v>62116316</v>
      </c>
      <c r="E2379" s="132">
        <v>0</v>
      </c>
    </row>
    <row r="2380" spans="3:5">
      <c r="C2380" s="154" t="s">
        <v>428</v>
      </c>
      <c r="D2380" s="132">
        <v>699192504</v>
      </c>
      <c r="E2380" s="132">
        <v>0</v>
      </c>
    </row>
    <row r="2381" spans="3:5">
      <c r="C2381" s="153" t="s">
        <v>250</v>
      </c>
      <c r="D2381" s="132">
        <v>698547023</v>
      </c>
      <c r="E2381" s="132">
        <v>0</v>
      </c>
    </row>
    <row r="2382" spans="3:5">
      <c r="C2382" s="154" t="s">
        <v>3069</v>
      </c>
      <c r="D2382" s="132">
        <v>265169142</v>
      </c>
      <c r="E2382" s="132">
        <v>0</v>
      </c>
    </row>
    <row r="2383" spans="3:5">
      <c r="C2383" s="153" t="s">
        <v>3070</v>
      </c>
      <c r="D2383" s="132">
        <v>265169142</v>
      </c>
      <c r="E2383" s="132">
        <v>0</v>
      </c>
    </row>
    <row r="2384" spans="3:5">
      <c r="C2384" s="154" t="s">
        <v>2213</v>
      </c>
      <c r="D2384" s="132">
        <v>1197921</v>
      </c>
      <c r="E2384" s="132">
        <v>0</v>
      </c>
    </row>
    <row r="2385" spans="3:5">
      <c r="C2385" s="153" t="s">
        <v>2214</v>
      </c>
      <c r="D2385" s="132">
        <v>1197921</v>
      </c>
      <c r="E2385" s="132">
        <v>0</v>
      </c>
    </row>
    <row r="2386" spans="3:5">
      <c r="C2386" s="154" t="s">
        <v>429</v>
      </c>
      <c r="D2386" s="132">
        <v>39359011</v>
      </c>
      <c r="E2386" s="132">
        <v>0</v>
      </c>
    </row>
    <row r="2387" spans="3:5">
      <c r="C2387" s="153" t="s">
        <v>653</v>
      </c>
      <c r="D2387" s="132">
        <v>39359011</v>
      </c>
      <c r="E2387" s="132">
        <v>0</v>
      </c>
    </row>
    <row r="2388" spans="3:5">
      <c r="C2388" s="154" t="s">
        <v>430</v>
      </c>
      <c r="D2388" s="132">
        <v>29354</v>
      </c>
      <c r="E2388" s="132">
        <v>0</v>
      </c>
    </row>
    <row r="2389" spans="3:5">
      <c r="C2389" s="153" t="s">
        <v>654</v>
      </c>
      <c r="D2389" s="132">
        <v>29354</v>
      </c>
      <c r="E2389" s="132">
        <v>0</v>
      </c>
    </row>
    <row r="2390" spans="3:5">
      <c r="C2390" s="154" t="s">
        <v>1732</v>
      </c>
      <c r="D2390" s="132">
        <v>3784204</v>
      </c>
      <c r="E2390" s="132">
        <v>0</v>
      </c>
    </row>
    <row r="2391" spans="3:5">
      <c r="C2391" s="153" t="s">
        <v>1733</v>
      </c>
      <c r="D2391" s="132">
        <v>3784204</v>
      </c>
      <c r="E2391" s="132">
        <v>0</v>
      </c>
    </row>
    <row r="2392" spans="3:5">
      <c r="C2392" s="154" t="s">
        <v>1734</v>
      </c>
      <c r="D2392" s="132">
        <v>3784204</v>
      </c>
      <c r="E2392" s="132">
        <v>0</v>
      </c>
    </row>
    <row r="2393" spans="3:5">
      <c r="C2393" s="153" t="s">
        <v>1735</v>
      </c>
      <c r="D2393" s="132">
        <v>3784204</v>
      </c>
      <c r="E2393" s="132">
        <v>0</v>
      </c>
    </row>
    <row r="2394" spans="3:5">
      <c r="C2394" s="154" t="s">
        <v>1736</v>
      </c>
      <c r="D2394" s="132">
        <v>6679438</v>
      </c>
      <c r="E2394" s="132">
        <v>0</v>
      </c>
    </row>
    <row r="2395" spans="3:5">
      <c r="C2395" s="153" t="s">
        <v>1737</v>
      </c>
      <c r="D2395" s="132">
        <v>6679438</v>
      </c>
      <c r="E2395" s="132">
        <v>0</v>
      </c>
    </row>
    <row r="2396" spans="3:5">
      <c r="C2396" s="154" t="s">
        <v>431</v>
      </c>
      <c r="D2396" s="132">
        <v>7298589</v>
      </c>
      <c r="E2396" s="132">
        <v>0</v>
      </c>
    </row>
    <row r="2397" spans="3:5">
      <c r="C2397" s="153" t="s">
        <v>655</v>
      </c>
      <c r="D2397" s="132">
        <v>7298589</v>
      </c>
      <c r="E2397" s="132">
        <v>0</v>
      </c>
    </row>
    <row r="2398" spans="3:5">
      <c r="C2398" s="154" t="s">
        <v>2613</v>
      </c>
      <c r="D2398" s="132">
        <v>30055331</v>
      </c>
      <c r="E2398" s="132">
        <v>0</v>
      </c>
    </row>
    <row r="2399" spans="3:5">
      <c r="C2399" s="153" t="s">
        <v>2042</v>
      </c>
      <c r="D2399" s="132">
        <v>30055331</v>
      </c>
      <c r="E2399" s="132">
        <v>0</v>
      </c>
    </row>
    <row r="2400" spans="3:5">
      <c r="C2400" s="154" t="s">
        <v>1939</v>
      </c>
      <c r="D2400" s="132">
        <v>65424950</v>
      </c>
      <c r="E2400" s="132">
        <v>0</v>
      </c>
    </row>
    <row r="2401" spans="3:5">
      <c r="C2401" s="153" t="s">
        <v>1940</v>
      </c>
      <c r="D2401" s="132">
        <v>65424950</v>
      </c>
      <c r="E2401" s="132">
        <v>0</v>
      </c>
    </row>
    <row r="2402" spans="3:5">
      <c r="C2402" s="154" t="s">
        <v>1738</v>
      </c>
      <c r="D2402" s="132">
        <v>6071992</v>
      </c>
      <c r="E2402" s="132">
        <v>0</v>
      </c>
    </row>
    <row r="2403" spans="3:5">
      <c r="C2403" s="153" t="s">
        <v>1739</v>
      </c>
      <c r="D2403" s="132">
        <v>6071992</v>
      </c>
      <c r="E2403" s="132">
        <v>0</v>
      </c>
    </row>
    <row r="2404" spans="3:5">
      <c r="C2404" s="154" t="s">
        <v>2612</v>
      </c>
      <c r="D2404" s="132">
        <v>56195690</v>
      </c>
      <c r="E2404" s="132">
        <v>0</v>
      </c>
    </row>
    <row r="2405" spans="3:5">
      <c r="C2405" s="153" t="s">
        <v>2215</v>
      </c>
      <c r="D2405" s="132">
        <v>56195690</v>
      </c>
      <c r="E2405" s="132">
        <v>0</v>
      </c>
    </row>
    <row r="2406" spans="3:5">
      <c r="C2406" s="154" t="s">
        <v>1740</v>
      </c>
      <c r="D2406" s="132">
        <v>627725</v>
      </c>
      <c r="E2406" s="132">
        <v>0</v>
      </c>
    </row>
    <row r="2407" spans="3:5">
      <c r="C2407" s="153" t="s">
        <v>1741</v>
      </c>
      <c r="D2407" s="132">
        <v>627725</v>
      </c>
      <c r="E2407" s="132">
        <v>0</v>
      </c>
    </row>
    <row r="2408" spans="3:5">
      <c r="C2408" s="154" t="s">
        <v>2611</v>
      </c>
      <c r="D2408" s="132">
        <v>14504078</v>
      </c>
      <c r="E2408" s="132">
        <v>0</v>
      </c>
    </row>
    <row r="2409" spans="3:5">
      <c r="C2409" s="119" t="s">
        <v>2216</v>
      </c>
      <c r="D2409" s="132">
        <v>14504078</v>
      </c>
      <c r="E2409" s="132">
        <v>0</v>
      </c>
    </row>
    <row r="2410" spans="3:5">
      <c r="C2410" s="152" t="s">
        <v>1742</v>
      </c>
      <c r="D2410" s="137">
        <v>4736551</v>
      </c>
      <c r="E2410" s="137">
        <v>0</v>
      </c>
    </row>
    <row r="2411" spans="3:5">
      <c r="C2411" s="153" t="s">
        <v>1743</v>
      </c>
      <c r="D2411" s="132">
        <v>4736551</v>
      </c>
      <c r="E2411" s="132">
        <v>0</v>
      </c>
    </row>
    <row r="2412" spans="3:5">
      <c r="C2412" s="154" t="s">
        <v>2610</v>
      </c>
      <c r="D2412" s="132">
        <v>12144488</v>
      </c>
      <c r="E2412" s="132">
        <v>0</v>
      </c>
    </row>
    <row r="2413" spans="3:5">
      <c r="C2413" s="153" t="s">
        <v>1744</v>
      </c>
      <c r="D2413" s="132">
        <v>12144488</v>
      </c>
      <c r="E2413" s="132">
        <v>0</v>
      </c>
    </row>
    <row r="2414" spans="3:5">
      <c r="C2414" s="154" t="s">
        <v>761</v>
      </c>
      <c r="D2414" s="132">
        <v>4883815</v>
      </c>
      <c r="E2414" s="132">
        <v>0</v>
      </c>
    </row>
    <row r="2415" spans="3:5">
      <c r="C2415" s="153" t="s">
        <v>762</v>
      </c>
      <c r="D2415" s="132">
        <v>4883815</v>
      </c>
      <c r="E2415" s="132">
        <v>0</v>
      </c>
    </row>
    <row r="2416" spans="3:5">
      <c r="C2416" s="154" t="s">
        <v>3071</v>
      </c>
      <c r="D2416" s="132">
        <v>2094888</v>
      </c>
      <c r="E2416" s="132">
        <v>0</v>
      </c>
    </row>
    <row r="2417" spans="3:5">
      <c r="C2417" s="153" t="s">
        <v>1745</v>
      </c>
      <c r="D2417" s="132">
        <v>2094888</v>
      </c>
      <c r="E2417" s="132">
        <v>0</v>
      </c>
    </row>
    <row r="2418" spans="3:5">
      <c r="C2418" s="154" t="s">
        <v>1746</v>
      </c>
      <c r="D2418" s="132">
        <v>1129568</v>
      </c>
      <c r="E2418" s="132">
        <v>0</v>
      </c>
    </row>
    <row r="2419" spans="3:5">
      <c r="C2419" s="153" t="s">
        <v>1747</v>
      </c>
      <c r="D2419" s="132">
        <v>1129568</v>
      </c>
      <c r="E2419" s="132">
        <v>0</v>
      </c>
    </row>
    <row r="2420" spans="3:5">
      <c r="C2420" s="154" t="s">
        <v>1748</v>
      </c>
      <c r="D2420" s="132">
        <v>7132499</v>
      </c>
      <c r="E2420" s="132">
        <v>0</v>
      </c>
    </row>
    <row r="2421" spans="3:5">
      <c r="C2421" s="153" t="s">
        <v>1749</v>
      </c>
      <c r="D2421" s="132">
        <v>7132499</v>
      </c>
      <c r="E2421" s="132">
        <v>0</v>
      </c>
    </row>
    <row r="2422" spans="3:5">
      <c r="C2422" s="154" t="s">
        <v>1750</v>
      </c>
      <c r="D2422" s="132">
        <v>2985453</v>
      </c>
      <c r="E2422" s="132">
        <v>0</v>
      </c>
    </row>
    <row r="2423" spans="3:5">
      <c r="C2423" s="153" t="s">
        <v>1751</v>
      </c>
      <c r="D2423" s="132">
        <v>2985453</v>
      </c>
      <c r="E2423" s="132">
        <v>0</v>
      </c>
    </row>
    <row r="2424" spans="3:5">
      <c r="C2424" s="154" t="s">
        <v>1752</v>
      </c>
      <c r="D2424" s="132">
        <v>3689328</v>
      </c>
      <c r="E2424" s="132">
        <v>0</v>
      </c>
    </row>
    <row r="2425" spans="3:5">
      <c r="C2425" s="153" t="s">
        <v>1753</v>
      </c>
      <c r="D2425" s="132">
        <v>3689328</v>
      </c>
      <c r="E2425" s="132">
        <v>0</v>
      </c>
    </row>
    <row r="2426" spans="3:5">
      <c r="C2426" s="154" t="s">
        <v>1754</v>
      </c>
      <c r="D2426" s="132">
        <v>3689328</v>
      </c>
      <c r="E2426" s="132">
        <v>0</v>
      </c>
    </row>
    <row r="2427" spans="3:5">
      <c r="C2427" s="153" t="s">
        <v>1755</v>
      </c>
      <c r="D2427" s="132">
        <v>3689328</v>
      </c>
      <c r="E2427" s="132">
        <v>0</v>
      </c>
    </row>
    <row r="2428" spans="3:5">
      <c r="C2428" s="154" t="s">
        <v>2217</v>
      </c>
      <c r="D2428" s="132">
        <v>14387174</v>
      </c>
      <c r="E2428" s="132">
        <v>0</v>
      </c>
    </row>
    <row r="2429" spans="3:5">
      <c r="C2429" s="153" t="s">
        <v>2214</v>
      </c>
      <c r="D2429" s="132">
        <v>14387174</v>
      </c>
      <c r="E2429" s="132">
        <v>0</v>
      </c>
    </row>
    <row r="2430" spans="3:5">
      <c r="C2430" s="154" t="s">
        <v>806</v>
      </c>
      <c r="D2430" s="132">
        <v>137077398</v>
      </c>
      <c r="E2430" s="132">
        <v>0</v>
      </c>
    </row>
    <row r="2431" spans="3:5">
      <c r="C2431" s="153" t="s">
        <v>807</v>
      </c>
      <c r="D2431" s="132">
        <v>137077398</v>
      </c>
      <c r="E2431" s="132">
        <v>0</v>
      </c>
    </row>
    <row r="2432" spans="3:5">
      <c r="C2432" s="154" t="s">
        <v>2218</v>
      </c>
      <c r="D2432" s="132">
        <v>4414904</v>
      </c>
      <c r="E2432" s="132">
        <v>0</v>
      </c>
    </row>
    <row r="2433" spans="3:5">
      <c r="C2433" s="153" t="s">
        <v>2214</v>
      </c>
      <c r="D2433" s="132">
        <v>4414904</v>
      </c>
      <c r="E2433" s="132">
        <v>0</v>
      </c>
    </row>
    <row r="2434" spans="3:5">
      <c r="C2434" s="154" t="s">
        <v>252</v>
      </c>
      <c r="D2434" s="132">
        <v>645481</v>
      </c>
      <c r="E2434" s="132">
        <v>0</v>
      </c>
    </row>
    <row r="2435" spans="3:5">
      <c r="C2435" s="153" t="s">
        <v>2611</v>
      </c>
      <c r="D2435" s="132">
        <v>645481</v>
      </c>
      <c r="E2435" s="132">
        <v>0</v>
      </c>
    </row>
    <row r="2436" spans="3:5">
      <c r="C2436" s="154" t="s">
        <v>2216</v>
      </c>
      <c r="D2436" s="132">
        <v>645481</v>
      </c>
      <c r="E2436" s="132">
        <v>0</v>
      </c>
    </row>
    <row r="2437" spans="3:5">
      <c r="C2437" s="153" t="s">
        <v>432</v>
      </c>
      <c r="D2437" s="132">
        <v>1595945099</v>
      </c>
      <c r="E2437" s="132">
        <v>0</v>
      </c>
    </row>
    <row r="2438" spans="3:5">
      <c r="C2438" s="154" t="s">
        <v>250</v>
      </c>
      <c r="D2438" s="132">
        <v>1587689099</v>
      </c>
      <c r="E2438" s="132">
        <v>0</v>
      </c>
    </row>
    <row r="2439" spans="3:5">
      <c r="C2439" s="153" t="s">
        <v>1011</v>
      </c>
      <c r="D2439" s="132">
        <v>785524</v>
      </c>
      <c r="E2439" s="132">
        <v>0</v>
      </c>
    </row>
    <row r="2440" spans="3:5">
      <c r="C2440" s="154" t="s">
        <v>1012</v>
      </c>
      <c r="D2440" s="132">
        <v>785524</v>
      </c>
      <c r="E2440" s="132">
        <v>0</v>
      </c>
    </row>
    <row r="2441" spans="3:5">
      <c r="C2441" s="153" t="s">
        <v>1013</v>
      </c>
      <c r="D2441" s="132">
        <v>785524</v>
      </c>
      <c r="E2441" s="132">
        <v>0</v>
      </c>
    </row>
    <row r="2442" spans="3:5">
      <c r="C2442" s="154" t="s">
        <v>1014</v>
      </c>
      <c r="D2442" s="132">
        <v>785524</v>
      </c>
      <c r="E2442" s="132">
        <v>0</v>
      </c>
    </row>
    <row r="2443" spans="3:5">
      <c r="C2443" s="153" t="s">
        <v>3072</v>
      </c>
      <c r="D2443" s="132">
        <v>7805395</v>
      </c>
      <c r="E2443" s="132">
        <v>0</v>
      </c>
    </row>
    <row r="2444" spans="3:5">
      <c r="C2444" s="154" t="s">
        <v>3073</v>
      </c>
      <c r="D2444" s="132">
        <v>7805395</v>
      </c>
      <c r="E2444" s="132">
        <v>0</v>
      </c>
    </row>
    <row r="2445" spans="3:5">
      <c r="C2445" s="153" t="s">
        <v>1015</v>
      </c>
      <c r="D2445" s="132">
        <v>2389237</v>
      </c>
      <c r="E2445" s="132">
        <v>0</v>
      </c>
    </row>
    <row r="2446" spans="3:5">
      <c r="C2446" s="154" t="s">
        <v>1016</v>
      </c>
      <c r="D2446" s="132">
        <v>2389237</v>
      </c>
      <c r="E2446" s="132">
        <v>0</v>
      </c>
    </row>
    <row r="2447" spans="3:5">
      <c r="C2447" s="153" t="s">
        <v>1017</v>
      </c>
      <c r="D2447" s="132">
        <v>785524</v>
      </c>
      <c r="E2447" s="132">
        <v>0</v>
      </c>
    </row>
    <row r="2448" spans="3:5">
      <c r="C2448" s="154" t="s">
        <v>1018</v>
      </c>
      <c r="D2448" s="132">
        <v>785524</v>
      </c>
      <c r="E2448" s="132">
        <v>0</v>
      </c>
    </row>
    <row r="2449" spans="3:5">
      <c r="C2449" s="153" t="s">
        <v>2609</v>
      </c>
      <c r="D2449" s="132">
        <v>5000000</v>
      </c>
      <c r="E2449" s="132">
        <v>0</v>
      </c>
    </row>
    <row r="2450" spans="3:5">
      <c r="C2450" s="154" t="s">
        <v>2477</v>
      </c>
      <c r="D2450" s="132">
        <v>5000000</v>
      </c>
      <c r="E2450" s="132">
        <v>0</v>
      </c>
    </row>
    <row r="2451" spans="3:5">
      <c r="C2451" s="153" t="s">
        <v>3074</v>
      </c>
      <c r="D2451" s="132">
        <v>91315016</v>
      </c>
      <c r="E2451" s="132">
        <v>0</v>
      </c>
    </row>
    <row r="2452" spans="3:5">
      <c r="C2452" s="154" t="s">
        <v>2476</v>
      </c>
      <c r="D2452" s="132">
        <v>91315016</v>
      </c>
      <c r="E2452" s="132">
        <v>0</v>
      </c>
    </row>
    <row r="2453" spans="3:5">
      <c r="C2453" s="153" t="s">
        <v>2861</v>
      </c>
      <c r="D2453" s="132">
        <v>56921068</v>
      </c>
      <c r="E2453" s="132">
        <v>0</v>
      </c>
    </row>
    <row r="2454" spans="3:5">
      <c r="C2454" s="154" t="s">
        <v>2860</v>
      </c>
      <c r="D2454" s="132">
        <v>56921068</v>
      </c>
      <c r="E2454" s="132">
        <v>0</v>
      </c>
    </row>
    <row r="2455" spans="3:5">
      <c r="C2455" s="153" t="s">
        <v>2915</v>
      </c>
      <c r="D2455" s="132">
        <v>71000000</v>
      </c>
      <c r="E2455" s="132">
        <v>0</v>
      </c>
    </row>
    <row r="2456" spans="3:5">
      <c r="C2456" s="154" t="s">
        <v>2914</v>
      </c>
      <c r="D2456" s="132">
        <v>71000000</v>
      </c>
      <c r="E2456" s="132">
        <v>0</v>
      </c>
    </row>
    <row r="2457" spans="3:5">
      <c r="C2457" s="153" t="s">
        <v>3075</v>
      </c>
      <c r="D2457" s="132">
        <v>37115924</v>
      </c>
      <c r="E2457" s="132">
        <v>0</v>
      </c>
    </row>
    <row r="2458" spans="3:5">
      <c r="C2458" s="154" t="s">
        <v>3076</v>
      </c>
      <c r="D2458" s="132">
        <v>37115924</v>
      </c>
      <c r="E2458" s="132">
        <v>0</v>
      </c>
    </row>
    <row r="2459" spans="3:5">
      <c r="C2459" s="153" t="s">
        <v>743</v>
      </c>
      <c r="D2459" s="132">
        <v>17056142</v>
      </c>
      <c r="E2459" s="132">
        <v>0</v>
      </c>
    </row>
    <row r="2460" spans="3:5">
      <c r="C2460" s="154" t="s">
        <v>744</v>
      </c>
      <c r="D2460" s="132">
        <v>17056142</v>
      </c>
      <c r="E2460" s="132">
        <v>0</v>
      </c>
    </row>
    <row r="2461" spans="3:5">
      <c r="C2461" s="153" t="s">
        <v>433</v>
      </c>
      <c r="D2461" s="132">
        <v>1350000</v>
      </c>
      <c r="E2461" s="132">
        <v>0</v>
      </c>
    </row>
    <row r="2462" spans="3:5">
      <c r="C2462" s="154" t="s">
        <v>656</v>
      </c>
      <c r="D2462" s="132">
        <v>1350000</v>
      </c>
      <c r="E2462" s="132">
        <v>0</v>
      </c>
    </row>
    <row r="2463" spans="3:5">
      <c r="C2463" s="152" t="s">
        <v>2043</v>
      </c>
      <c r="D2463" s="137">
        <v>3886577</v>
      </c>
      <c r="E2463" s="137">
        <v>0</v>
      </c>
    </row>
    <row r="2464" spans="3:5">
      <c r="C2464" s="153" t="s">
        <v>2044</v>
      </c>
      <c r="D2464" s="132">
        <v>3886577</v>
      </c>
      <c r="E2464" s="132">
        <v>0</v>
      </c>
    </row>
    <row r="2465" spans="3:5">
      <c r="C2465" s="154" t="s">
        <v>3077</v>
      </c>
      <c r="D2465" s="132">
        <v>1048064</v>
      </c>
      <c r="E2465" s="132">
        <v>0</v>
      </c>
    </row>
    <row r="2466" spans="3:5">
      <c r="C2466" s="119" t="s">
        <v>2827</v>
      </c>
      <c r="D2466" s="132">
        <v>1048064</v>
      </c>
      <c r="E2466" s="132">
        <v>0</v>
      </c>
    </row>
    <row r="2467" spans="3:5">
      <c r="C2467" s="152" t="s">
        <v>434</v>
      </c>
      <c r="D2467" s="137">
        <v>3890701</v>
      </c>
      <c r="E2467" s="137">
        <v>0</v>
      </c>
    </row>
    <row r="2468" spans="3:5">
      <c r="C2468" s="153" t="s">
        <v>657</v>
      </c>
      <c r="D2468" s="132">
        <v>3890701</v>
      </c>
      <c r="E2468" s="132">
        <v>0</v>
      </c>
    </row>
    <row r="2469" spans="3:5">
      <c r="C2469" s="154" t="s">
        <v>3078</v>
      </c>
      <c r="D2469" s="132">
        <v>9357241</v>
      </c>
      <c r="E2469" s="132">
        <v>0</v>
      </c>
    </row>
    <row r="2470" spans="3:5">
      <c r="C2470" s="153" t="s">
        <v>3079</v>
      </c>
      <c r="D2470" s="132">
        <v>9357241</v>
      </c>
      <c r="E2470" s="132">
        <v>0</v>
      </c>
    </row>
    <row r="2471" spans="3:5">
      <c r="C2471" s="154" t="s">
        <v>2219</v>
      </c>
      <c r="D2471" s="132">
        <v>20000000</v>
      </c>
      <c r="E2471" s="132">
        <v>0</v>
      </c>
    </row>
    <row r="2472" spans="3:5">
      <c r="C2472" s="153" t="s">
        <v>2220</v>
      </c>
      <c r="D2472" s="132">
        <v>20000000</v>
      </c>
      <c r="E2472" s="132">
        <v>0</v>
      </c>
    </row>
    <row r="2473" spans="3:5">
      <c r="C2473" s="154" t="s">
        <v>2221</v>
      </c>
      <c r="D2473" s="132">
        <v>10235232</v>
      </c>
      <c r="E2473" s="132">
        <v>0</v>
      </c>
    </row>
    <row r="2474" spans="3:5">
      <c r="C2474" s="153" t="s">
        <v>2222</v>
      </c>
      <c r="D2474" s="132">
        <v>10235232</v>
      </c>
      <c r="E2474" s="132">
        <v>0</v>
      </c>
    </row>
    <row r="2475" spans="3:5">
      <c r="C2475" s="154" t="s">
        <v>435</v>
      </c>
      <c r="D2475" s="132">
        <v>84954779</v>
      </c>
      <c r="E2475" s="132">
        <v>0</v>
      </c>
    </row>
    <row r="2476" spans="3:5">
      <c r="C2476" s="153" t="s">
        <v>658</v>
      </c>
      <c r="D2476" s="132">
        <v>84954779</v>
      </c>
      <c r="E2476" s="132">
        <v>0</v>
      </c>
    </row>
    <row r="2477" spans="3:5">
      <c r="C2477" s="154" t="s">
        <v>436</v>
      </c>
      <c r="D2477" s="132">
        <v>50000000</v>
      </c>
      <c r="E2477" s="132">
        <v>0</v>
      </c>
    </row>
    <row r="2478" spans="3:5">
      <c r="C2478" s="153" t="s">
        <v>659</v>
      </c>
      <c r="D2478" s="132">
        <v>50000000</v>
      </c>
      <c r="E2478" s="132">
        <v>0</v>
      </c>
    </row>
    <row r="2479" spans="3:5">
      <c r="C2479" s="154" t="s">
        <v>2608</v>
      </c>
      <c r="D2479" s="132">
        <v>30000000</v>
      </c>
      <c r="E2479" s="132">
        <v>0</v>
      </c>
    </row>
    <row r="2480" spans="3:5">
      <c r="C2480" s="153" t="s">
        <v>2045</v>
      </c>
      <c r="D2480" s="132">
        <v>30000000</v>
      </c>
      <c r="E2480" s="132">
        <v>0</v>
      </c>
    </row>
    <row r="2481" spans="3:5">
      <c r="C2481" s="154" t="s">
        <v>2607</v>
      </c>
      <c r="D2481" s="132">
        <v>14157037</v>
      </c>
      <c r="E2481" s="132">
        <v>0</v>
      </c>
    </row>
    <row r="2482" spans="3:5">
      <c r="C2482" s="153" t="s">
        <v>2065</v>
      </c>
      <c r="D2482" s="132">
        <v>14157037</v>
      </c>
      <c r="E2482" s="132">
        <v>0</v>
      </c>
    </row>
    <row r="2483" spans="3:5">
      <c r="C2483" s="154" t="s">
        <v>2046</v>
      </c>
      <c r="D2483" s="132">
        <v>30000000</v>
      </c>
      <c r="E2483" s="132">
        <v>0</v>
      </c>
    </row>
    <row r="2484" spans="3:5">
      <c r="C2484" s="153" t="s">
        <v>2047</v>
      </c>
      <c r="D2484" s="132">
        <v>30000000</v>
      </c>
      <c r="E2484" s="132">
        <v>0</v>
      </c>
    </row>
    <row r="2485" spans="3:5">
      <c r="C2485" s="154" t="s">
        <v>2913</v>
      </c>
      <c r="D2485" s="132">
        <v>26731745</v>
      </c>
      <c r="E2485" s="132">
        <v>0</v>
      </c>
    </row>
    <row r="2486" spans="3:5">
      <c r="C2486" s="153" t="s">
        <v>2912</v>
      </c>
      <c r="D2486" s="132">
        <v>26731745</v>
      </c>
      <c r="E2486" s="132">
        <v>0</v>
      </c>
    </row>
    <row r="2487" spans="3:5">
      <c r="C2487" s="154" t="s">
        <v>2223</v>
      </c>
      <c r="D2487" s="132">
        <v>7564426</v>
      </c>
      <c r="E2487" s="132">
        <v>0</v>
      </c>
    </row>
    <row r="2488" spans="3:5">
      <c r="C2488" s="153" t="s">
        <v>2224</v>
      </c>
      <c r="D2488" s="132">
        <v>7564426</v>
      </c>
      <c r="E2488" s="132">
        <v>0</v>
      </c>
    </row>
    <row r="2489" spans="3:5">
      <c r="C2489" s="154" t="s">
        <v>3080</v>
      </c>
      <c r="D2489" s="132">
        <v>71052120</v>
      </c>
      <c r="E2489" s="132">
        <v>0</v>
      </c>
    </row>
    <row r="2490" spans="3:5">
      <c r="C2490" s="153" t="s">
        <v>3081</v>
      </c>
      <c r="D2490" s="132">
        <v>71052120</v>
      </c>
      <c r="E2490" s="132">
        <v>0</v>
      </c>
    </row>
    <row r="2491" spans="3:5">
      <c r="C2491" s="154" t="s">
        <v>1941</v>
      </c>
      <c r="D2491" s="132">
        <v>54690059</v>
      </c>
      <c r="E2491" s="132">
        <v>0</v>
      </c>
    </row>
    <row r="2492" spans="3:5">
      <c r="C2492" s="153" t="s">
        <v>1942</v>
      </c>
      <c r="D2492" s="132">
        <v>54690059</v>
      </c>
      <c r="E2492" s="132">
        <v>0</v>
      </c>
    </row>
    <row r="2493" spans="3:5">
      <c r="C2493" s="154" t="s">
        <v>1943</v>
      </c>
      <c r="D2493" s="132">
        <v>53144182</v>
      </c>
      <c r="E2493" s="132">
        <v>0</v>
      </c>
    </row>
    <row r="2494" spans="3:5">
      <c r="C2494" s="153" t="s">
        <v>1944</v>
      </c>
      <c r="D2494" s="132">
        <v>53144182</v>
      </c>
      <c r="E2494" s="132">
        <v>0</v>
      </c>
    </row>
    <row r="2495" spans="3:5">
      <c r="C2495" s="154" t="s">
        <v>1945</v>
      </c>
      <c r="D2495" s="132">
        <v>82755391</v>
      </c>
      <c r="E2495" s="132">
        <v>0</v>
      </c>
    </row>
    <row r="2496" spans="3:5">
      <c r="C2496" s="153" t="s">
        <v>1946</v>
      </c>
      <c r="D2496" s="132">
        <v>82755391</v>
      </c>
      <c r="E2496" s="132">
        <v>0</v>
      </c>
    </row>
    <row r="2497" spans="3:5">
      <c r="C2497" s="154" t="s">
        <v>3082</v>
      </c>
      <c r="D2497" s="132">
        <v>19012173</v>
      </c>
      <c r="E2497" s="132">
        <v>0</v>
      </c>
    </row>
    <row r="2498" spans="3:5">
      <c r="C2498" s="153" t="s">
        <v>2048</v>
      </c>
      <c r="D2498" s="132">
        <v>19012173</v>
      </c>
      <c r="E2498" s="132">
        <v>0</v>
      </c>
    </row>
    <row r="2499" spans="3:5">
      <c r="C2499" s="154" t="s">
        <v>2049</v>
      </c>
      <c r="D2499" s="132">
        <v>11354101</v>
      </c>
      <c r="E2499" s="132">
        <v>0</v>
      </c>
    </row>
    <row r="2500" spans="3:5">
      <c r="C2500" s="153" t="s">
        <v>2050</v>
      </c>
      <c r="D2500" s="132">
        <v>11354101</v>
      </c>
      <c r="E2500" s="132">
        <v>0</v>
      </c>
    </row>
    <row r="2501" spans="3:5">
      <c r="C2501" s="154" t="s">
        <v>1756</v>
      </c>
      <c r="D2501" s="132">
        <v>7317947</v>
      </c>
      <c r="E2501" s="132">
        <v>0</v>
      </c>
    </row>
    <row r="2502" spans="3:5">
      <c r="C2502" s="153" t="s">
        <v>1757</v>
      </c>
      <c r="D2502" s="132">
        <v>7317947</v>
      </c>
      <c r="E2502" s="132">
        <v>0</v>
      </c>
    </row>
    <row r="2503" spans="3:5">
      <c r="C2503" s="154" t="s">
        <v>437</v>
      </c>
      <c r="D2503" s="132">
        <v>34156083</v>
      </c>
      <c r="E2503" s="132">
        <v>0</v>
      </c>
    </row>
    <row r="2504" spans="3:5">
      <c r="C2504" s="153" t="s">
        <v>660</v>
      </c>
      <c r="D2504" s="132">
        <v>34156083</v>
      </c>
      <c r="E2504" s="132">
        <v>0</v>
      </c>
    </row>
    <row r="2505" spans="3:5">
      <c r="C2505" s="154" t="s">
        <v>2225</v>
      </c>
      <c r="D2505" s="132">
        <v>12018533</v>
      </c>
      <c r="E2505" s="132">
        <v>0</v>
      </c>
    </row>
    <row r="2506" spans="3:5">
      <c r="C2506" s="153" t="s">
        <v>1836</v>
      </c>
      <c r="D2506" s="132">
        <v>12018533</v>
      </c>
      <c r="E2506" s="132">
        <v>0</v>
      </c>
    </row>
    <row r="2507" spans="3:5">
      <c r="C2507" s="154" t="s">
        <v>2606</v>
      </c>
      <c r="D2507" s="132">
        <v>10000000</v>
      </c>
      <c r="E2507" s="132">
        <v>0</v>
      </c>
    </row>
    <row r="2508" spans="3:5">
      <c r="C2508" s="153" t="s">
        <v>2226</v>
      </c>
      <c r="D2508" s="132">
        <v>10000000</v>
      </c>
      <c r="E2508" s="132">
        <v>0</v>
      </c>
    </row>
    <row r="2509" spans="3:5">
      <c r="C2509" s="154" t="s">
        <v>1758</v>
      </c>
      <c r="D2509" s="132">
        <v>7281426</v>
      </c>
      <c r="E2509" s="132">
        <v>0</v>
      </c>
    </row>
    <row r="2510" spans="3:5">
      <c r="C2510" s="153" t="s">
        <v>1759</v>
      </c>
      <c r="D2510" s="132">
        <v>7281426</v>
      </c>
      <c r="E2510" s="132">
        <v>0</v>
      </c>
    </row>
    <row r="2511" spans="3:5">
      <c r="C2511" s="154" t="s">
        <v>2605</v>
      </c>
      <c r="D2511" s="132">
        <v>20000000</v>
      </c>
      <c r="E2511" s="132">
        <v>0</v>
      </c>
    </row>
    <row r="2512" spans="3:5">
      <c r="C2512" s="153" t="s">
        <v>2227</v>
      </c>
      <c r="D2512" s="132">
        <v>20000000</v>
      </c>
      <c r="E2512" s="132">
        <v>0</v>
      </c>
    </row>
    <row r="2513" spans="3:5">
      <c r="C2513" s="154" t="s">
        <v>2228</v>
      </c>
      <c r="D2513" s="132">
        <v>5124621</v>
      </c>
      <c r="E2513" s="132">
        <v>0</v>
      </c>
    </row>
    <row r="2514" spans="3:5">
      <c r="C2514" s="153" t="s">
        <v>2229</v>
      </c>
      <c r="D2514" s="132">
        <v>5124621</v>
      </c>
      <c r="E2514" s="132">
        <v>0</v>
      </c>
    </row>
    <row r="2515" spans="3:5">
      <c r="C2515" s="154" t="s">
        <v>3083</v>
      </c>
      <c r="D2515" s="132">
        <v>45570901</v>
      </c>
      <c r="E2515" s="132">
        <v>0</v>
      </c>
    </row>
    <row r="2516" spans="3:5">
      <c r="C2516" s="153" t="s">
        <v>2826</v>
      </c>
      <c r="D2516" s="132">
        <v>45570901</v>
      </c>
      <c r="E2516" s="132">
        <v>0</v>
      </c>
    </row>
    <row r="2517" spans="3:5">
      <c r="C2517" s="154" t="s">
        <v>2604</v>
      </c>
      <c r="D2517" s="132">
        <v>10000000</v>
      </c>
      <c r="E2517" s="132">
        <v>0</v>
      </c>
    </row>
    <row r="2518" spans="3:5">
      <c r="C2518" s="153" t="s">
        <v>2230</v>
      </c>
      <c r="D2518" s="132">
        <v>10000000</v>
      </c>
      <c r="E2518" s="132">
        <v>0</v>
      </c>
    </row>
    <row r="2519" spans="3:5">
      <c r="C2519" s="154" t="s">
        <v>2603</v>
      </c>
      <c r="D2519" s="132">
        <v>10000000</v>
      </c>
      <c r="E2519" s="132">
        <v>0</v>
      </c>
    </row>
    <row r="2520" spans="3:5">
      <c r="C2520" s="153" t="s">
        <v>2231</v>
      </c>
      <c r="D2520" s="132">
        <v>10000000</v>
      </c>
      <c r="E2520" s="132">
        <v>0</v>
      </c>
    </row>
    <row r="2521" spans="3:5">
      <c r="C2521" s="154" t="s">
        <v>2602</v>
      </c>
      <c r="D2521" s="132">
        <v>130371036</v>
      </c>
      <c r="E2521" s="132">
        <v>0</v>
      </c>
    </row>
    <row r="2522" spans="3:5">
      <c r="C2522" s="153" t="s">
        <v>2051</v>
      </c>
      <c r="D2522" s="132">
        <v>19947439</v>
      </c>
      <c r="E2522" s="132">
        <v>0</v>
      </c>
    </row>
    <row r="2523" spans="3:5">
      <c r="C2523" s="154" t="s">
        <v>3084</v>
      </c>
      <c r="D2523" s="132">
        <v>110423597</v>
      </c>
      <c r="E2523" s="132">
        <v>0</v>
      </c>
    </row>
    <row r="2524" spans="3:5">
      <c r="C2524" s="153" t="s">
        <v>1760</v>
      </c>
      <c r="D2524" s="132">
        <v>7278512</v>
      </c>
      <c r="E2524" s="132">
        <v>0</v>
      </c>
    </row>
    <row r="2525" spans="3:5">
      <c r="C2525" s="154" t="s">
        <v>1761</v>
      </c>
      <c r="D2525" s="132">
        <v>7278512</v>
      </c>
      <c r="E2525" s="132">
        <v>0</v>
      </c>
    </row>
    <row r="2526" spans="3:5">
      <c r="C2526" s="153" t="s">
        <v>2601</v>
      </c>
      <c r="D2526" s="132">
        <v>685956</v>
      </c>
      <c r="E2526" s="132">
        <v>0</v>
      </c>
    </row>
    <row r="2527" spans="3:5">
      <c r="C2527" s="154" t="s">
        <v>2052</v>
      </c>
      <c r="D2527" s="132">
        <v>685956</v>
      </c>
      <c r="E2527" s="132">
        <v>0</v>
      </c>
    </row>
    <row r="2528" spans="3:5">
      <c r="C2528" s="153" t="s">
        <v>2600</v>
      </c>
      <c r="D2528" s="132">
        <v>21530521</v>
      </c>
      <c r="E2528" s="132">
        <v>0</v>
      </c>
    </row>
    <row r="2529" spans="3:5">
      <c r="C2529" s="154" t="s">
        <v>1947</v>
      </c>
      <c r="D2529" s="132">
        <v>21530521</v>
      </c>
      <c r="E2529" s="132">
        <v>0</v>
      </c>
    </row>
    <row r="2530" spans="3:5">
      <c r="C2530" s="153" t="s">
        <v>2599</v>
      </c>
      <c r="D2530" s="132">
        <v>2000000</v>
      </c>
      <c r="E2530" s="132">
        <v>0</v>
      </c>
    </row>
    <row r="2531" spans="3:5">
      <c r="C2531" s="154" t="s">
        <v>2346</v>
      </c>
      <c r="D2531" s="132">
        <v>2000000</v>
      </c>
      <c r="E2531" s="132">
        <v>0</v>
      </c>
    </row>
    <row r="2532" spans="3:5">
      <c r="C2532" s="153" t="s">
        <v>2598</v>
      </c>
      <c r="D2532" s="132">
        <v>100000000</v>
      </c>
      <c r="E2532" s="132">
        <v>0</v>
      </c>
    </row>
    <row r="2533" spans="3:5">
      <c r="C2533" s="154" t="s">
        <v>2053</v>
      </c>
      <c r="D2533" s="132">
        <v>100000000</v>
      </c>
      <c r="E2533" s="132">
        <v>0</v>
      </c>
    </row>
    <row r="2534" spans="3:5">
      <c r="C2534" s="153" t="s">
        <v>1762</v>
      </c>
      <c r="D2534" s="132">
        <v>7264502</v>
      </c>
      <c r="E2534" s="132">
        <v>0</v>
      </c>
    </row>
    <row r="2535" spans="3:5">
      <c r="C2535" s="154" t="s">
        <v>1763</v>
      </c>
      <c r="D2535" s="132">
        <v>7264502</v>
      </c>
      <c r="E2535" s="132">
        <v>0</v>
      </c>
    </row>
    <row r="2536" spans="3:5">
      <c r="C2536" s="153" t="s">
        <v>3085</v>
      </c>
      <c r="D2536" s="132">
        <v>13310723</v>
      </c>
      <c r="E2536" s="132">
        <v>0</v>
      </c>
    </row>
    <row r="2537" spans="3:5">
      <c r="C2537" s="154" t="s">
        <v>2232</v>
      </c>
      <c r="D2537" s="132">
        <v>13310723</v>
      </c>
      <c r="E2537" s="132">
        <v>0</v>
      </c>
    </row>
    <row r="2538" spans="3:5">
      <c r="C2538" s="153" t="s">
        <v>808</v>
      </c>
      <c r="D2538" s="132">
        <v>101397996</v>
      </c>
      <c r="E2538" s="132">
        <v>0</v>
      </c>
    </row>
    <row r="2539" spans="3:5">
      <c r="C2539" s="154" t="s">
        <v>809</v>
      </c>
      <c r="D2539" s="132">
        <v>101397996</v>
      </c>
      <c r="E2539" s="132">
        <v>0</v>
      </c>
    </row>
    <row r="2540" spans="3:5">
      <c r="C2540" s="153" t="s">
        <v>1764</v>
      </c>
      <c r="D2540" s="132">
        <v>7281033</v>
      </c>
      <c r="E2540" s="132">
        <v>0</v>
      </c>
    </row>
    <row r="2541" spans="3:5">
      <c r="C2541" s="154" t="s">
        <v>1765</v>
      </c>
      <c r="D2541" s="132">
        <v>7281033</v>
      </c>
      <c r="E2541" s="132">
        <v>0</v>
      </c>
    </row>
    <row r="2542" spans="3:5">
      <c r="C2542" s="153" t="s">
        <v>2597</v>
      </c>
      <c r="D2542" s="132">
        <v>25000000</v>
      </c>
      <c r="E2542" s="132">
        <v>0</v>
      </c>
    </row>
    <row r="2543" spans="3:5">
      <c r="C2543" s="154" t="s">
        <v>2233</v>
      </c>
      <c r="D2543" s="132">
        <v>25000000</v>
      </c>
      <c r="E2543" s="132">
        <v>0</v>
      </c>
    </row>
    <row r="2544" spans="3:5">
      <c r="C2544" s="153" t="s">
        <v>2596</v>
      </c>
      <c r="D2544" s="132">
        <v>78000000</v>
      </c>
      <c r="E2544" s="132">
        <v>0</v>
      </c>
    </row>
    <row r="2545" spans="3:5">
      <c r="C2545" s="154" t="s">
        <v>2054</v>
      </c>
      <c r="D2545" s="132">
        <v>78000000</v>
      </c>
      <c r="E2545" s="132">
        <v>0</v>
      </c>
    </row>
    <row r="2546" spans="3:5">
      <c r="C2546" s="153" t="s">
        <v>2595</v>
      </c>
      <c r="D2546" s="132">
        <v>5050000</v>
      </c>
      <c r="E2546" s="132">
        <v>0</v>
      </c>
    </row>
    <row r="2547" spans="3:5">
      <c r="C2547" s="154" t="s">
        <v>2233</v>
      </c>
      <c r="D2547" s="132">
        <v>5050000</v>
      </c>
      <c r="E2547" s="132">
        <v>0</v>
      </c>
    </row>
    <row r="2548" spans="3:5">
      <c r="C2548" s="153" t="s">
        <v>1766</v>
      </c>
      <c r="D2548" s="132">
        <v>7281426</v>
      </c>
      <c r="E2548" s="132">
        <v>0</v>
      </c>
    </row>
    <row r="2549" spans="3:5">
      <c r="C2549" s="154" t="s">
        <v>1767</v>
      </c>
      <c r="D2549" s="132">
        <v>7281426</v>
      </c>
      <c r="E2549" s="132">
        <v>0</v>
      </c>
    </row>
    <row r="2550" spans="3:5">
      <c r="C2550" s="153" t="s">
        <v>2594</v>
      </c>
      <c r="D2550" s="132">
        <v>10000000</v>
      </c>
      <c r="E2550" s="132">
        <v>0</v>
      </c>
    </row>
    <row r="2551" spans="3:5">
      <c r="C2551" s="154" t="s">
        <v>2055</v>
      </c>
      <c r="D2551" s="132">
        <v>10000000</v>
      </c>
      <c r="E2551" s="132">
        <v>0</v>
      </c>
    </row>
    <row r="2552" spans="3:5">
      <c r="C2552" s="153" t="s">
        <v>2234</v>
      </c>
      <c r="D2552" s="132">
        <v>2803805</v>
      </c>
      <c r="E2552" s="132">
        <v>0</v>
      </c>
    </row>
    <row r="2553" spans="3:5">
      <c r="C2553" s="154" t="s">
        <v>2235</v>
      </c>
      <c r="D2553" s="132">
        <v>2803805</v>
      </c>
      <c r="E2553" s="132">
        <v>0</v>
      </c>
    </row>
    <row r="2554" spans="3:5">
      <c r="C2554" s="153" t="s">
        <v>2236</v>
      </c>
      <c r="D2554" s="132">
        <v>30820896</v>
      </c>
      <c r="E2554" s="132">
        <v>0</v>
      </c>
    </row>
    <row r="2555" spans="3:5">
      <c r="C2555" s="154" t="s">
        <v>2237</v>
      </c>
      <c r="D2555" s="132">
        <v>30820896</v>
      </c>
      <c r="E2555" s="132">
        <v>0</v>
      </c>
    </row>
    <row r="2556" spans="3:5">
      <c r="C2556" s="153" t="s">
        <v>252</v>
      </c>
      <c r="D2556" s="132">
        <v>8256000</v>
      </c>
      <c r="E2556" s="132">
        <v>0</v>
      </c>
    </row>
    <row r="2557" spans="3:5">
      <c r="C2557" s="154" t="s">
        <v>808</v>
      </c>
      <c r="D2557" s="132">
        <v>8256000</v>
      </c>
      <c r="E2557" s="132">
        <v>0</v>
      </c>
    </row>
    <row r="2558" spans="3:5">
      <c r="C2558" s="153" t="s">
        <v>809</v>
      </c>
      <c r="D2558" s="132">
        <v>8256000</v>
      </c>
      <c r="E2558" s="132">
        <v>0</v>
      </c>
    </row>
    <row r="2559" spans="3:5">
      <c r="C2559" s="154" t="s">
        <v>438</v>
      </c>
      <c r="D2559" s="132">
        <v>1141004658</v>
      </c>
      <c r="E2559" s="132">
        <v>0</v>
      </c>
    </row>
    <row r="2560" spans="3:5">
      <c r="C2560" s="153" t="s">
        <v>250</v>
      </c>
      <c r="D2560" s="132">
        <v>1124202528</v>
      </c>
      <c r="E2560" s="132">
        <v>0</v>
      </c>
    </row>
    <row r="2561" spans="3:5">
      <c r="C2561" s="154" t="s">
        <v>439</v>
      </c>
      <c r="D2561" s="132">
        <v>170900000</v>
      </c>
      <c r="E2561" s="132">
        <v>0</v>
      </c>
    </row>
    <row r="2562" spans="3:5">
      <c r="C2562" s="153" t="s">
        <v>661</v>
      </c>
      <c r="D2562" s="132">
        <v>170900000</v>
      </c>
      <c r="E2562" s="132">
        <v>0</v>
      </c>
    </row>
    <row r="2563" spans="3:5">
      <c r="C2563" s="154" t="s">
        <v>2859</v>
      </c>
      <c r="D2563" s="132">
        <v>3355957</v>
      </c>
      <c r="E2563" s="132">
        <v>0</v>
      </c>
    </row>
    <row r="2564" spans="3:5">
      <c r="C2564" s="153" t="s">
        <v>2858</v>
      </c>
      <c r="D2564" s="132">
        <v>3355957</v>
      </c>
      <c r="E2564" s="132">
        <v>0</v>
      </c>
    </row>
    <row r="2565" spans="3:5">
      <c r="C2565" s="154" t="s">
        <v>2593</v>
      </c>
      <c r="D2565" s="132">
        <v>31984150</v>
      </c>
      <c r="E2565" s="132">
        <v>0</v>
      </c>
    </row>
    <row r="2566" spans="3:5">
      <c r="C2566" s="153" t="s">
        <v>2475</v>
      </c>
      <c r="D2566" s="132">
        <v>31984150</v>
      </c>
      <c r="E2566" s="132">
        <v>0</v>
      </c>
    </row>
    <row r="2567" spans="3:5">
      <c r="C2567" s="154" t="s">
        <v>2474</v>
      </c>
      <c r="D2567" s="132">
        <v>25587303</v>
      </c>
      <c r="E2567" s="132">
        <v>0</v>
      </c>
    </row>
    <row r="2568" spans="3:5">
      <c r="C2568" s="153" t="s">
        <v>2473</v>
      </c>
      <c r="D2568" s="132">
        <v>25587303</v>
      </c>
      <c r="E2568" s="132">
        <v>0</v>
      </c>
    </row>
    <row r="2569" spans="3:5">
      <c r="C2569" s="154" t="s">
        <v>1948</v>
      </c>
      <c r="D2569" s="132">
        <v>230022862</v>
      </c>
      <c r="E2569" s="132">
        <v>0</v>
      </c>
    </row>
    <row r="2570" spans="3:5">
      <c r="C2570" s="153" t="s">
        <v>1949</v>
      </c>
      <c r="D2570" s="132">
        <v>192022862</v>
      </c>
      <c r="E2570" s="132">
        <v>0</v>
      </c>
    </row>
    <row r="2571" spans="3:5">
      <c r="C2571" s="154" t="s">
        <v>2472</v>
      </c>
      <c r="D2571" s="132">
        <v>38000000</v>
      </c>
      <c r="E2571" s="132">
        <v>0</v>
      </c>
    </row>
    <row r="2572" spans="3:5">
      <c r="C2572" s="153" t="s">
        <v>1990</v>
      </c>
      <c r="D2572" s="132">
        <v>259163406</v>
      </c>
      <c r="E2572" s="132">
        <v>0</v>
      </c>
    </row>
    <row r="2573" spans="3:5">
      <c r="C2573" s="154" t="s">
        <v>1950</v>
      </c>
      <c r="D2573" s="132">
        <v>245823407</v>
      </c>
      <c r="E2573" s="132">
        <v>0</v>
      </c>
    </row>
    <row r="2574" spans="3:5">
      <c r="C2574" s="153" t="s">
        <v>2472</v>
      </c>
      <c r="D2574" s="132">
        <v>13339999</v>
      </c>
      <c r="E2574" s="132">
        <v>0</v>
      </c>
    </row>
    <row r="2575" spans="3:5">
      <c r="C2575" s="154" t="s">
        <v>1289</v>
      </c>
      <c r="D2575" s="132">
        <v>5045444</v>
      </c>
      <c r="E2575" s="132">
        <v>0</v>
      </c>
    </row>
    <row r="2576" spans="3:5">
      <c r="C2576" s="153" t="s">
        <v>1290</v>
      </c>
      <c r="D2576" s="132">
        <v>5045444</v>
      </c>
      <c r="E2576" s="132">
        <v>0</v>
      </c>
    </row>
    <row r="2577" spans="3:5">
      <c r="C2577" s="154" t="s">
        <v>440</v>
      </c>
      <c r="D2577" s="132">
        <v>28835516</v>
      </c>
      <c r="E2577" s="132">
        <v>0</v>
      </c>
    </row>
    <row r="2578" spans="3:5">
      <c r="C2578" s="153" t="s">
        <v>662</v>
      </c>
      <c r="D2578" s="132">
        <v>28835516</v>
      </c>
      <c r="E2578" s="132">
        <v>0</v>
      </c>
    </row>
    <row r="2579" spans="3:5">
      <c r="C2579" s="154" t="s">
        <v>2592</v>
      </c>
      <c r="D2579" s="132">
        <v>1394931</v>
      </c>
      <c r="E2579" s="132">
        <v>0</v>
      </c>
    </row>
    <row r="2580" spans="3:5">
      <c r="C2580" s="153" t="s">
        <v>1291</v>
      </c>
      <c r="D2580" s="132">
        <v>1394931</v>
      </c>
      <c r="E2580" s="132">
        <v>0</v>
      </c>
    </row>
    <row r="2581" spans="3:5">
      <c r="C2581" s="154" t="s">
        <v>1991</v>
      </c>
      <c r="D2581" s="132">
        <v>17690642</v>
      </c>
      <c r="E2581" s="132">
        <v>0</v>
      </c>
    </row>
    <row r="2582" spans="3:5">
      <c r="C2582" s="153" t="s">
        <v>745</v>
      </c>
      <c r="D2582" s="132">
        <v>17690642</v>
      </c>
      <c r="E2582" s="132">
        <v>0</v>
      </c>
    </row>
    <row r="2583" spans="3:5">
      <c r="C2583" s="154" t="s">
        <v>2471</v>
      </c>
      <c r="D2583" s="132">
        <v>67437623</v>
      </c>
      <c r="E2583" s="132">
        <v>0</v>
      </c>
    </row>
    <row r="2584" spans="3:5">
      <c r="C2584" s="153" t="s">
        <v>2470</v>
      </c>
      <c r="D2584" s="132">
        <v>67437623</v>
      </c>
      <c r="E2584" s="132">
        <v>0</v>
      </c>
    </row>
    <row r="2585" spans="3:5">
      <c r="C2585" s="154" t="s">
        <v>2238</v>
      </c>
      <c r="D2585" s="132">
        <v>26976614</v>
      </c>
      <c r="E2585" s="132">
        <v>0</v>
      </c>
    </row>
    <row r="2586" spans="3:5">
      <c r="C2586" s="152" t="s">
        <v>2239</v>
      </c>
      <c r="D2586" s="137">
        <v>26976614</v>
      </c>
      <c r="E2586" s="137">
        <v>0</v>
      </c>
    </row>
    <row r="2587" spans="3:5">
      <c r="C2587" s="153" t="s">
        <v>2240</v>
      </c>
      <c r="D2587" s="132">
        <v>6195995</v>
      </c>
      <c r="E2587" s="132">
        <v>0</v>
      </c>
    </row>
    <row r="2588" spans="3:5">
      <c r="C2588" s="154" t="s">
        <v>2241</v>
      </c>
      <c r="D2588" s="132">
        <v>6195995</v>
      </c>
      <c r="E2588" s="132">
        <v>0</v>
      </c>
    </row>
    <row r="2589" spans="3:5">
      <c r="C2589" s="119" t="s">
        <v>2242</v>
      </c>
      <c r="D2589" s="132">
        <v>10000000</v>
      </c>
      <c r="E2589" s="132">
        <v>0</v>
      </c>
    </row>
    <row r="2590" spans="3:5">
      <c r="C2590" s="152" t="s">
        <v>2243</v>
      </c>
      <c r="D2590" s="137">
        <v>10000000</v>
      </c>
      <c r="E2590" s="137">
        <v>0</v>
      </c>
    </row>
    <row r="2591" spans="3:5">
      <c r="C2591" s="153" t="s">
        <v>810</v>
      </c>
      <c r="D2591" s="132">
        <v>239612085</v>
      </c>
      <c r="E2591" s="132">
        <v>0</v>
      </c>
    </row>
    <row r="2592" spans="3:5">
      <c r="C2592" s="154" t="s">
        <v>811</v>
      </c>
      <c r="D2592" s="132">
        <v>239612085</v>
      </c>
      <c r="E2592" s="132">
        <v>0</v>
      </c>
    </row>
    <row r="2593" spans="3:5">
      <c r="C2593" s="153" t="s">
        <v>252</v>
      </c>
      <c r="D2593" s="132">
        <v>16802130</v>
      </c>
      <c r="E2593" s="132">
        <v>0</v>
      </c>
    </row>
    <row r="2594" spans="3:5">
      <c r="C2594" s="154" t="s">
        <v>810</v>
      </c>
      <c r="D2594" s="132">
        <v>16802130</v>
      </c>
      <c r="E2594" s="132">
        <v>0</v>
      </c>
    </row>
    <row r="2595" spans="3:5">
      <c r="C2595" s="153" t="s">
        <v>811</v>
      </c>
      <c r="D2595" s="132">
        <v>16802130</v>
      </c>
      <c r="E2595" s="132">
        <v>0</v>
      </c>
    </row>
    <row r="2596" spans="3:5">
      <c r="C2596" s="154" t="s">
        <v>441</v>
      </c>
      <c r="D2596" s="132">
        <v>883749625</v>
      </c>
      <c r="E2596" s="132">
        <v>0</v>
      </c>
    </row>
    <row r="2597" spans="3:5">
      <c r="C2597" s="153" t="s">
        <v>250</v>
      </c>
      <c r="D2597" s="132">
        <v>768749625</v>
      </c>
      <c r="E2597" s="132">
        <v>0</v>
      </c>
    </row>
    <row r="2598" spans="3:5">
      <c r="C2598" s="154" t="s">
        <v>3086</v>
      </c>
      <c r="D2598" s="132">
        <v>79437546</v>
      </c>
      <c r="E2598" s="132">
        <v>0</v>
      </c>
    </row>
    <row r="2599" spans="3:5">
      <c r="C2599" s="153" t="s">
        <v>3087</v>
      </c>
      <c r="D2599" s="132">
        <v>16837546</v>
      </c>
      <c r="E2599" s="132">
        <v>0</v>
      </c>
    </row>
    <row r="2600" spans="3:5">
      <c r="C2600" s="154" t="s">
        <v>2469</v>
      </c>
      <c r="D2600" s="132">
        <v>62600000</v>
      </c>
      <c r="E2600" s="132">
        <v>0</v>
      </c>
    </row>
    <row r="2601" spans="3:5">
      <c r="C2601" s="153" t="s">
        <v>442</v>
      </c>
      <c r="D2601" s="132">
        <v>47785043</v>
      </c>
      <c r="E2601" s="132">
        <v>0</v>
      </c>
    </row>
    <row r="2602" spans="3:5">
      <c r="C2602" s="154" t="s">
        <v>663</v>
      </c>
      <c r="D2602" s="132">
        <v>47785043</v>
      </c>
      <c r="E2602" s="132">
        <v>0</v>
      </c>
    </row>
    <row r="2603" spans="3:5">
      <c r="C2603" s="153" t="s">
        <v>2468</v>
      </c>
      <c r="D2603" s="132">
        <v>100000000</v>
      </c>
      <c r="E2603" s="132">
        <v>0</v>
      </c>
    </row>
    <row r="2604" spans="3:5">
      <c r="C2604" s="154" t="s">
        <v>2467</v>
      </c>
      <c r="D2604" s="132">
        <v>100000000</v>
      </c>
      <c r="E2604" s="132">
        <v>0</v>
      </c>
    </row>
    <row r="2605" spans="3:5">
      <c r="C2605" s="153" t="s">
        <v>3088</v>
      </c>
      <c r="D2605" s="132">
        <v>38876602</v>
      </c>
      <c r="E2605" s="132">
        <v>0</v>
      </c>
    </row>
    <row r="2606" spans="3:5">
      <c r="C2606" s="154" t="s">
        <v>3089</v>
      </c>
      <c r="D2606" s="132">
        <v>38876602</v>
      </c>
      <c r="E2606" s="132">
        <v>0</v>
      </c>
    </row>
    <row r="2607" spans="3:5">
      <c r="C2607" s="153" t="s">
        <v>2466</v>
      </c>
      <c r="D2607" s="132">
        <v>5000000</v>
      </c>
      <c r="E2607" s="132">
        <v>0</v>
      </c>
    </row>
    <row r="2608" spans="3:5">
      <c r="C2608" s="154" t="s">
        <v>2465</v>
      </c>
      <c r="D2608" s="132">
        <v>5000000</v>
      </c>
      <c r="E2608" s="132">
        <v>0</v>
      </c>
    </row>
    <row r="2609" spans="3:5">
      <c r="C2609" s="153" t="s">
        <v>1292</v>
      </c>
      <c r="D2609" s="132">
        <v>2080338</v>
      </c>
      <c r="E2609" s="132">
        <v>0</v>
      </c>
    </row>
    <row r="2610" spans="3:5">
      <c r="C2610" s="154" t="s">
        <v>1293</v>
      </c>
      <c r="D2610" s="132">
        <v>2080338</v>
      </c>
      <c r="E2610" s="132">
        <v>0</v>
      </c>
    </row>
    <row r="2611" spans="3:5">
      <c r="C2611" s="153" t="s">
        <v>1294</v>
      </c>
      <c r="D2611" s="132">
        <v>1787840</v>
      </c>
      <c r="E2611" s="132">
        <v>0</v>
      </c>
    </row>
    <row r="2612" spans="3:5">
      <c r="C2612" s="154" t="s">
        <v>1295</v>
      </c>
      <c r="D2612" s="132">
        <v>1787840</v>
      </c>
      <c r="E2612" s="132">
        <v>0</v>
      </c>
    </row>
    <row r="2613" spans="3:5">
      <c r="C2613" s="153" t="s">
        <v>2591</v>
      </c>
      <c r="D2613" s="132">
        <v>65220743</v>
      </c>
      <c r="E2613" s="132">
        <v>0</v>
      </c>
    </row>
    <row r="2614" spans="3:5">
      <c r="C2614" s="154" t="s">
        <v>2244</v>
      </c>
      <c r="D2614" s="132">
        <v>65220743</v>
      </c>
      <c r="E2614" s="132">
        <v>0</v>
      </c>
    </row>
    <row r="2615" spans="3:5">
      <c r="C2615" s="153" t="s">
        <v>1296</v>
      </c>
      <c r="D2615" s="132">
        <v>3148512</v>
      </c>
      <c r="E2615" s="132">
        <v>0</v>
      </c>
    </row>
    <row r="2616" spans="3:5">
      <c r="C2616" s="154" t="s">
        <v>1297</v>
      </c>
      <c r="D2616" s="132">
        <v>3148512</v>
      </c>
      <c r="E2616" s="132">
        <v>0</v>
      </c>
    </row>
    <row r="2617" spans="3:5">
      <c r="C2617" s="153" t="s">
        <v>1992</v>
      </c>
      <c r="D2617" s="132">
        <v>3534444</v>
      </c>
      <c r="E2617" s="132">
        <v>0</v>
      </c>
    </row>
    <row r="2618" spans="3:5">
      <c r="C2618" s="154" t="s">
        <v>1298</v>
      </c>
      <c r="D2618" s="132">
        <v>3534444</v>
      </c>
      <c r="E2618" s="132">
        <v>0</v>
      </c>
    </row>
    <row r="2619" spans="3:5">
      <c r="C2619" s="153" t="s">
        <v>2590</v>
      </c>
      <c r="D2619" s="132">
        <v>99753891</v>
      </c>
      <c r="E2619" s="132">
        <v>0</v>
      </c>
    </row>
    <row r="2620" spans="3:5">
      <c r="C2620" s="154" t="s">
        <v>2056</v>
      </c>
      <c r="D2620" s="132">
        <v>99753891</v>
      </c>
      <c r="E2620" s="132">
        <v>0</v>
      </c>
    </row>
    <row r="2621" spans="3:5">
      <c r="C2621" s="153" t="s">
        <v>2857</v>
      </c>
      <c r="D2621" s="132">
        <v>21660226</v>
      </c>
      <c r="E2621" s="132">
        <v>0</v>
      </c>
    </row>
    <row r="2622" spans="3:5">
      <c r="C2622" s="154" t="s">
        <v>2856</v>
      </c>
      <c r="D2622" s="132">
        <v>21660226</v>
      </c>
      <c r="E2622" s="132">
        <v>0</v>
      </c>
    </row>
    <row r="2623" spans="3:5">
      <c r="C2623" s="153" t="s">
        <v>2464</v>
      </c>
      <c r="D2623" s="132">
        <v>5000000</v>
      </c>
      <c r="E2623" s="132">
        <v>0</v>
      </c>
    </row>
    <row r="2624" spans="3:5">
      <c r="C2624" s="154" t="s">
        <v>2463</v>
      </c>
      <c r="D2624" s="132">
        <v>5000000</v>
      </c>
      <c r="E2624" s="132">
        <v>0</v>
      </c>
    </row>
    <row r="2625" spans="3:5">
      <c r="C2625" s="152" t="s">
        <v>2247</v>
      </c>
      <c r="D2625" s="137">
        <v>35607958</v>
      </c>
      <c r="E2625" s="137">
        <v>0</v>
      </c>
    </row>
    <row r="2626" spans="3:5">
      <c r="C2626" s="153" t="s">
        <v>2248</v>
      </c>
      <c r="D2626" s="132">
        <v>35607958</v>
      </c>
      <c r="E2626" s="132">
        <v>0</v>
      </c>
    </row>
    <row r="2627" spans="3:5">
      <c r="C2627" s="154" t="s">
        <v>812</v>
      </c>
      <c r="D2627" s="132">
        <v>36368030</v>
      </c>
      <c r="E2627" s="132">
        <v>0</v>
      </c>
    </row>
    <row r="2628" spans="3:5">
      <c r="C2628" s="119" t="s">
        <v>813</v>
      </c>
      <c r="D2628" s="132">
        <v>36368030</v>
      </c>
      <c r="E2628" s="132">
        <v>0</v>
      </c>
    </row>
    <row r="2629" spans="3:5">
      <c r="C2629" s="152" t="s">
        <v>3090</v>
      </c>
      <c r="D2629" s="137">
        <v>123841896</v>
      </c>
      <c r="E2629" s="137">
        <v>0</v>
      </c>
    </row>
    <row r="2630" spans="3:5">
      <c r="C2630" s="153" t="s">
        <v>3091</v>
      </c>
      <c r="D2630" s="132">
        <v>123841896</v>
      </c>
      <c r="E2630" s="132">
        <v>0</v>
      </c>
    </row>
    <row r="2631" spans="3:5">
      <c r="C2631" s="154" t="s">
        <v>1834</v>
      </c>
      <c r="D2631" s="132">
        <v>24700</v>
      </c>
      <c r="E2631" s="132">
        <v>0</v>
      </c>
    </row>
    <row r="2632" spans="3:5">
      <c r="C2632" s="153" t="s">
        <v>1835</v>
      </c>
      <c r="D2632" s="132">
        <v>24700</v>
      </c>
      <c r="E2632" s="132">
        <v>0</v>
      </c>
    </row>
    <row r="2633" spans="3:5">
      <c r="C2633" s="154" t="s">
        <v>2462</v>
      </c>
      <c r="D2633" s="132">
        <v>20000000</v>
      </c>
      <c r="E2633" s="132">
        <v>0</v>
      </c>
    </row>
    <row r="2634" spans="3:5">
      <c r="C2634" s="153" t="s">
        <v>2461</v>
      </c>
      <c r="D2634" s="132">
        <v>20000000</v>
      </c>
      <c r="E2634" s="132">
        <v>0</v>
      </c>
    </row>
    <row r="2635" spans="3:5">
      <c r="C2635" s="154" t="s">
        <v>2393</v>
      </c>
      <c r="D2635" s="132">
        <v>5000000</v>
      </c>
      <c r="E2635" s="132">
        <v>0</v>
      </c>
    </row>
    <row r="2636" spans="3:5">
      <c r="C2636" s="153" t="s">
        <v>2392</v>
      </c>
      <c r="D2636" s="132">
        <v>5000000</v>
      </c>
      <c r="E2636" s="132">
        <v>0</v>
      </c>
    </row>
    <row r="2637" spans="3:5">
      <c r="C2637" s="154" t="s">
        <v>2855</v>
      </c>
      <c r="D2637" s="132">
        <v>74621856</v>
      </c>
      <c r="E2637" s="132">
        <v>0</v>
      </c>
    </row>
    <row r="2638" spans="3:5">
      <c r="C2638" s="153" t="s">
        <v>2854</v>
      </c>
      <c r="D2638" s="132">
        <v>74621856</v>
      </c>
      <c r="E2638" s="132">
        <v>0</v>
      </c>
    </row>
    <row r="2639" spans="3:5">
      <c r="C2639" s="154" t="s">
        <v>252</v>
      </c>
      <c r="D2639" s="132">
        <v>115000000</v>
      </c>
      <c r="E2639" s="132">
        <v>0</v>
      </c>
    </row>
    <row r="2640" spans="3:5">
      <c r="C2640" s="153" t="s">
        <v>2245</v>
      </c>
      <c r="D2640" s="132">
        <v>10000000</v>
      </c>
      <c r="E2640" s="132">
        <v>0</v>
      </c>
    </row>
    <row r="2641" spans="3:5">
      <c r="C2641" s="154" t="s">
        <v>2246</v>
      </c>
      <c r="D2641" s="132">
        <v>10000000</v>
      </c>
      <c r="E2641" s="132">
        <v>0</v>
      </c>
    </row>
    <row r="2642" spans="3:5">
      <c r="C2642" s="153" t="s">
        <v>2393</v>
      </c>
      <c r="D2642" s="132">
        <v>105000000</v>
      </c>
      <c r="E2642" s="132">
        <v>0</v>
      </c>
    </row>
    <row r="2643" spans="3:5">
      <c r="C2643" s="154" t="s">
        <v>2392</v>
      </c>
      <c r="D2643" s="132">
        <v>105000000</v>
      </c>
      <c r="E2643" s="132">
        <v>0</v>
      </c>
    </row>
    <row r="2644" spans="3:5">
      <c r="C2644" s="153" t="s">
        <v>265</v>
      </c>
      <c r="D2644" s="132">
        <v>23638967274</v>
      </c>
      <c r="E2644" s="132">
        <v>0</v>
      </c>
    </row>
    <row r="2645" spans="3:5">
      <c r="C2645" s="154" t="s">
        <v>250</v>
      </c>
      <c r="D2645" s="132">
        <v>8185911633</v>
      </c>
      <c r="E2645" s="132">
        <v>0</v>
      </c>
    </row>
    <row r="2646" spans="3:5">
      <c r="C2646" s="153" t="s">
        <v>2589</v>
      </c>
      <c r="D2646" s="132">
        <v>7362516</v>
      </c>
      <c r="E2646" s="132">
        <v>0</v>
      </c>
    </row>
    <row r="2647" spans="3:5">
      <c r="C2647" s="154" t="s">
        <v>1019</v>
      </c>
      <c r="D2647" s="132">
        <v>2371860</v>
      </c>
      <c r="E2647" s="132">
        <v>0</v>
      </c>
    </row>
    <row r="2648" spans="3:5">
      <c r="C2648" s="153" t="s">
        <v>1768</v>
      </c>
      <c r="D2648" s="132">
        <v>4990656</v>
      </c>
      <c r="E2648" s="132">
        <v>0</v>
      </c>
    </row>
    <row r="2649" spans="3:5">
      <c r="C2649" s="154" t="s">
        <v>2588</v>
      </c>
      <c r="D2649" s="132">
        <v>1000000</v>
      </c>
      <c r="E2649" s="132">
        <v>0</v>
      </c>
    </row>
    <row r="2650" spans="3:5">
      <c r="C2650" s="153" t="s">
        <v>2064</v>
      </c>
      <c r="D2650" s="132">
        <v>1000000</v>
      </c>
      <c r="E2650" s="132">
        <v>0</v>
      </c>
    </row>
    <row r="2651" spans="3:5">
      <c r="C2651" s="154" t="s">
        <v>2587</v>
      </c>
      <c r="D2651" s="132">
        <v>194161377</v>
      </c>
      <c r="E2651" s="132">
        <v>0</v>
      </c>
    </row>
    <row r="2652" spans="3:5">
      <c r="C2652" s="153" t="s">
        <v>2460</v>
      </c>
      <c r="D2652" s="132">
        <v>194161377</v>
      </c>
      <c r="E2652" s="132">
        <v>0</v>
      </c>
    </row>
    <row r="2653" spans="3:5">
      <c r="C2653" s="154" t="s">
        <v>2822</v>
      </c>
      <c r="D2653" s="132">
        <v>25000000</v>
      </c>
      <c r="E2653" s="132">
        <v>0</v>
      </c>
    </row>
    <row r="2654" spans="3:5">
      <c r="C2654" s="153" t="s">
        <v>2821</v>
      </c>
      <c r="D2654" s="132">
        <v>25000000</v>
      </c>
      <c r="E2654" s="132">
        <v>0</v>
      </c>
    </row>
    <row r="2655" spans="3:5">
      <c r="C2655" s="154" t="s">
        <v>3092</v>
      </c>
      <c r="D2655" s="132">
        <v>6228157</v>
      </c>
      <c r="E2655" s="132">
        <v>0</v>
      </c>
    </row>
    <row r="2656" spans="3:5">
      <c r="C2656" s="153" t="s">
        <v>2853</v>
      </c>
      <c r="D2656" s="132">
        <v>6228157</v>
      </c>
      <c r="E2656" s="132">
        <v>0</v>
      </c>
    </row>
    <row r="2657" spans="3:5">
      <c r="C2657" s="154" t="s">
        <v>2586</v>
      </c>
      <c r="D2657" s="132">
        <v>4329132</v>
      </c>
      <c r="E2657" s="132">
        <v>0</v>
      </c>
    </row>
    <row r="2658" spans="3:5">
      <c r="C2658" s="153" t="s">
        <v>2451</v>
      </c>
      <c r="D2658" s="132">
        <v>4329132</v>
      </c>
      <c r="E2658" s="132">
        <v>0</v>
      </c>
    </row>
    <row r="2659" spans="3:5">
      <c r="C2659" s="154" t="s">
        <v>2585</v>
      </c>
      <c r="D2659" s="132">
        <v>2513122</v>
      </c>
      <c r="E2659" s="132">
        <v>0</v>
      </c>
    </row>
    <row r="2660" spans="3:5">
      <c r="C2660" s="153" t="s">
        <v>1020</v>
      </c>
      <c r="D2660" s="132">
        <v>2000130</v>
      </c>
      <c r="E2660" s="132">
        <v>0</v>
      </c>
    </row>
    <row r="2661" spans="3:5">
      <c r="C2661" s="154" t="s">
        <v>1769</v>
      </c>
      <c r="D2661" s="132">
        <v>512992</v>
      </c>
      <c r="E2661" s="132">
        <v>0</v>
      </c>
    </row>
    <row r="2662" spans="3:5">
      <c r="C2662" s="153" t="s">
        <v>443</v>
      </c>
      <c r="D2662" s="132">
        <v>150000000</v>
      </c>
      <c r="E2662" s="132">
        <v>0</v>
      </c>
    </row>
    <row r="2663" spans="3:5">
      <c r="C2663" s="154" t="s">
        <v>665</v>
      </c>
      <c r="D2663" s="132">
        <v>150000000</v>
      </c>
      <c r="E2663" s="132">
        <v>0</v>
      </c>
    </row>
    <row r="2664" spans="3:5">
      <c r="C2664" s="153" t="s">
        <v>2539</v>
      </c>
      <c r="D2664" s="132">
        <v>1300000000</v>
      </c>
      <c r="E2664" s="132">
        <v>0</v>
      </c>
    </row>
    <row r="2665" spans="3:5">
      <c r="C2665" s="154" t="s">
        <v>814</v>
      </c>
      <c r="D2665" s="132">
        <v>1300000000</v>
      </c>
      <c r="E2665" s="132">
        <v>0</v>
      </c>
    </row>
    <row r="2666" spans="3:5">
      <c r="C2666" s="153" t="s">
        <v>3093</v>
      </c>
      <c r="D2666" s="132">
        <v>9000000</v>
      </c>
      <c r="E2666" s="132">
        <v>0</v>
      </c>
    </row>
    <row r="2667" spans="3:5">
      <c r="C2667" s="154" t="s">
        <v>3094</v>
      </c>
      <c r="D2667" s="132">
        <v>9000000</v>
      </c>
      <c r="E2667" s="132">
        <v>0</v>
      </c>
    </row>
    <row r="2668" spans="3:5">
      <c r="C2668" s="153" t="s">
        <v>3095</v>
      </c>
      <c r="D2668" s="132">
        <v>77011014</v>
      </c>
      <c r="E2668" s="132">
        <v>0</v>
      </c>
    </row>
    <row r="2669" spans="3:5">
      <c r="C2669" s="154" t="s">
        <v>3096</v>
      </c>
      <c r="D2669" s="132">
        <v>77011014</v>
      </c>
      <c r="E2669" s="132">
        <v>0</v>
      </c>
    </row>
    <row r="2670" spans="3:5">
      <c r="C2670" s="153" t="s">
        <v>2538</v>
      </c>
      <c r="D2670" s="132">
        <v>2000000</v>
      </c>
      <c r="E2670" s="132">
        <v>0</v>
      </c>
    </row>
    <row r="2671" spans="3:5">
      <c r="C2671" s="154" t="s">
        <v>666</v>
      </c>
      <c r="D2671" s="132">
        <v>2000000</v>
      </c>
      <c r="E2671" s="132">
        <v>0</v>
      </c>
    </row>
    <row r="2672" spans="3:5">
      <c r="C2672" s="152" t="s">
        <v>2584</v>
      </c>
      <c r="D2672" s="137">
        <v>65535117</v>
      </c>
      <c r="E2672" s="137">
        <v>0</v>
      </c>
    </row>
    <row r="2673" spans="3:5">
      <c r="C2673" s="153" t="s">
        <v>2249</v>
      </c>
      <c r="D2673" s="132">
        <v>65535117</v>
      </c>
      <c r="E2673" s="132">
        <v>0</v>
      </c>
    </row>
    <row r="2674" spans="3:5">
      <c r="C2674" s="154" t="s">
        <v>444</v>
      </c>
      <c r="D2674" s="132">
        <v>610000001</v>
      </c>
      <c r="E2674" s="132">
        <v>0</v>
      </c>
    </row>
    <row r="2675" spans="3:5">
      <c r="C2675" s="153" t="s">
        <v>667</v>
      </c>
      <c r="D2675" s="132">
        <v>610000001</v>
      </c>
      <c r="E2675" s="132">
        <v>0</v>
      </c>
    </row>
    <row r="2676" spans="3:5">
      <c r="C2676" s="154" t="s">
        <v>2583</v>
      </c>
      <c r="D2676" s="132">
        <v>779207</v>
      </c>
      <c r="E2676" s="132">
        <v>0</v>
      </c>
    </row>
    <row r="2677" spans="3:5">
      <c r="C2677" s="119" t="s">
        <v>1021</v>
      </c>
      <c r="D2677" s="132">
        <v>779207</v>
      </c>
      <c r="E2677" s="132">
        <v>0</v>
      </c>
    </row>
    <row r="2678" spans="3:5">
      <c r="C2678" s="152" t="s">
        <v>445</v>
      </c>
      <c r="D2678" s="137">
        <v>940000000</v>
      </c>
      <c r="E2678" s="137">
        <v>0</v>
      </c>
    </row>
    <row r="2679" spans="3:5">
      <c r="C2679" s="153" t="s">
        <v>668</v>
      </c>
      <c r="D2679" s="132">
        <v>940000000</v>
      </c>
      <c r="E2679" s="132">
        <v>0</v>
      </c>
    </row>
    <row r="2680" spans="3:5">
      <c r="C2680" s="154" t="s">
        <v>2582</v>
      </c>
      <c r="D2680" s="132">
        <v>8415087</v>
      </c>
      <c r="E2680" s="132">
        <v>0</v>
      </c>
    </row>
    <row r="2681" spans="3:5">
      <c r="C2681" s="153" t="s">
        <v>1022</v>
      </c>
      <c r="D2681" s="132">
        <v>8415087</v>
      </c>
      <c r="E2681" s="132">
        <v>0</v>
      </c>
    </row>
    <row r="2682" spans="3:5">
      <c r="C2682" s="154" t="s">
        <v>2537</v>
      </c>
      <c r="D2682" s="132">
        <v>17424123</v>
      </c>
      <c r="E2682" s="132">
        <v>0</v>
      </c>
    </row>
    <row r="2683" spans="3:5">
      <c r="C2683" s="153" t="s">
        <v>2357</v>
      </c>
      <c r="D2683" s="132">
        <v>17424123</v>
      </c>
      <c r="E2683" s="132">
        <v>0</v>
      </c>
    </row>
    <row r="2684" spans="3:5">
      <c r="C2684" s="154" t="s">
        <v>3097</v>
      </c>
      <c r="D2684" s="132">
        <v>16847189</v>
      </c>
      <c r="E2684" s="132">
        <v>0</v>
      </c>
    </row>
    <row r="2685" spans="3:5">
      <c r="C2685" s="153" t="s">
        <v>3098</v>
      </c>
      <c r="D2685" s="132">
        <v>16847189</v>
      </c>
      <c r="E2685" s="132">
        <v>0</v>
      </c>
    </row>
    <row r="2686" spans="3:5">
      <c r="C2686" s="154" t="s">
        <v>3099</v>
      </c>
      <c r="D2686" s="132">
        <v>193657772</v>
      </c>
      <c r="E2686" s="132">
        <v>0</v>
      </c>
    </row>
    <row r="2687" spans="3:5">
      <c r="C2687" s="153" t="s">
        <v>3100</v>
      </c>
      <c r="D2687" s="132">
        <v>193657772</v>
      </c>
      <c r="E2687" s="132">
        <v>0</v>
      </c>
    </row>
    <row r="2688" spans="3:5">
      <c r="C2688" s="154" t="s">
        <v>705</v>
      </c>
      <c r="D2688" s="132">
        <v>10554785</v>
      </c>
      <c r="E2688" s="132">
        <v>0</v>
      </c>
    </row>
    <row r="2689" spans="3:5">
      <c r="C2689" s="153" t="s">
        <v>706</v>
      </c>
      <c r="D2689" s="132">
        <v>10554785</v>
      </c>
      <c r="E2689" s="132">
        <v>0</v>
      </c>
    </row>
    <row r="2690" spans="3:5">
      <c r="C2690" s="154" t="s">
        <v>2581</v>
      </c>
      <c r="D2690" s="132">
        <v>1235409</v>
      </c>
      <c r="E2690" s="132">
        <v>0</v>
      </c>
    </row>
    <row r="2691" spans="3:5">
      <c r="C2691" s="153" t="s">
        <v>1023</v>
      </c>
      <c r="D2691" s="132">
        <v>1235409</v>
      </c>
      <c r="E2691" s="132">
        <v>0</v>
      </c>
    </row>
    <row r="2692" spans="3:5">
      <c r="C2692" s="154" t="s">
        <v>1995</v>
      </c>
      <c r="D2692" s="132">
        <v>6755924</v>
      </c>
      <c r="E2692" s="132">
        <v>0</v>
      </c>
    </row>
    <row r="2693" spans="3:5">
      <c r="C2693" s="153" t="s">
        <v>763</v>
      </c>
      <c r="D2693" s="132">
        <v>6755924</v>
      </c>
      <c r="E2693" s="132">
        <v>0</v>
      </c>
    </row>
    <row r="2694" spans="3:5">
      <c r="C2694" s="154" t="s">
        <v>2580</v>
      </c>
      <c r="D2694" s="132">
        <v>41882</v>
      </c>
      <c r="E2694" s="132">
        <v>0</v>
      </c>
    </row>
    <row r="2695" spans="3:5">
      <c r="C2695" s="153" t="s">
        <v>2356</v>
      </c>
      <c r="D2695" s="132">
        <v>41882</v>
      </c>
      <c r="E2695" s="132">
        <v>0</v>
      </c>
    </row>
    <row r="2696" spans="3:5">
      <c r="C2696" s="154" t="s">
        <v>3101</v>
      </c>
      <c r="D2696" s="132">
        <v>24000000</v>
      </c>
      <c r="E2696" s="132">
        <v>0</v>
      </c>
    </row>
    <row r="2697" spans="3:5">
      <c r="C2697" s="153" t="s">
        <v>3102</v>
      </c>
      <c r="D2697" s="132">
        <v>24000000</v>
      </c>
      <c r="E2697" s="132">
        <v>0</v>
      </c>
    </row>
    <row r="2698" spans="3:5">
      <c r="C2698" s="154" t="s">
        <v>446</v>
      </c>
      <c r="D2698" s="132">
        <v>2873229</v>
      </c>
      <c r="E2698" s="132">
        <v>0</v>
      </c>
    </row>
    <row r="2699" spans="3:5">
      <c r="C2699" s="153" t="s">
        <v>670</v>
      </c>
      <c r="D2699" s="132">
        <v>2873229</v>
      </c>
      <c r="E2699" s="132">
        <v>0</v>
      </c>
    </row>
    <row r="2700" spans="3:5">
      <c r="C2700" s="154" t="s">
        <v>2579</v>
      </c>
      <c r="D2700" s="132">
        <v>55999</v>
      </c>
      <c r="E2700" s="132">
        <v>0</v>
      </c>
    </row>
    <row r="2701" spans="3:5">
      <c r="C2701" s="153" t="s">
        <v>2355</v>
      </c>
      <c r="D2701" s="132">
        <v>55999</v>
      </c>
      <c r="E2701" s="132">
        <v>0</v>
      </c>
    </row>
    <row r="2702" spans="3:5">
      <c r="C2702" s="154" t="s">
        <v>2578</v>
      </c>
      <c r="D2702" s="132">
        <v>3264355</v>
      </c>
      <c r="E2702" s="132">
        <v>0</v>
      </c>
    </row>
    <row r="2703" spans="3:5">
      <c r="C2703" s="153" t="s">
        <v>2450</v>
      </c>
      <c r="D2703" s="132">
        <v>3264355</v>
      </c>
      <c r="E2703" s="132">
        <v>0</v>
      </c>
    </row>
    <row r="2704" spans="3:5">
      <c r="C2704" s="154" t="s">
        <v>447</v>
      </c>
      <c r="D2704" s="132">
        <v>486807313</v>
      </c>
      <c r="E2704" s="132">
        <v>0</v>
      </c>
    </row>
    <row r="2705" spans="3:5">
      <c r="C2705" s="153" t="s">
        <v>671</v>
      </c>
      <c r="D2705" s="132">
        <v>46807313</v>
      </c>
      <c r="E2705" s="132">
        <v>0</v>
      </c>
    </row>
    <row r="2706" spans="3:5">
      <c r="C2706" s="154" t="s">
        <v>2250</v>
      </c>
      <c r="D2706" s="132">
        <v>440000000</v>
      </c>
      <c r="E2706" s="132">
        <v>0</v>
      </c>
    </row>
    <row r="2707" spans="3:5">
      <c r="C2707" s="153" t="s">
        <v>2577</v>
      </c>
      <c r="D2707" s="132">
        <v>135000000</v>
      </c>
      <c r="E2707" s="132">
        <v>0</v>
      </c>
    </row>
    <row r="2708" spans="3:5">
      <c r="C2708" s="154" t="s">
        <v>2250</v>
      </c>
      <c r="D2708" s="132">
        <v>135000000</v>
      </c>
      <c r="E2708" s="132">
        <v>0</v>
      </c>
    </row>
    <row r="2709" spans="3:5">
      <c r="C2709" s="153" t="s">
        <v>1996</v>
      </c>
      <c r="D2709" s="132">
        <v>1235409</v>
      </c>
      <c r="E2709" s="132">
        <v>0</v>
      </c>
    </row>
    <row r="2710" spans="3:5">
      <c r="C2710" s="154" t="s">
        <v>1024</v>
      </c>
      <c r="D2710" s="132">
        <v>1235409</v>
      </c>
      <c r="E2710" s="132">
        <v>0</v>
      </c>
    </row>
    <row r="2711" spans="3:5">
      <c r="C2711" s="153" t="s">
        <v>2576</v>
      </c>
      <c r="D2711" s="132">
        <v>2000000</v>
      </c>
      <c r="E2711" s="132">
        <v>0</v>
      </c>
    </row>
    <row r="2712" spans="3:5">
      <c r="C2712" s="154" t="s">
        <v>2529</v>
      </c>
      <c r="D2712" s="132">
        <v>2000000</v>
      </c>
      <c r="E2712" s="132">
        <v>0</v>
      </c>
    </row>
    <row r="2713" spans="3:5">
      <c r="C2713" s="153" t="s">
        <v>1025</v>
      </c>
      <c r="D2713" s="132">
        <v>1235409</v>
      </c>
      <c r="E2713" s="132">
        <v>0</v>
      </c>
    </row>
    <row r="2714" spans="3:5">
      <c r="C2714" s="154" t="s">
        <v>1026</v>
      </c>
      <c r="D2714" s="132">
        <v>1235409</v>
      </c>
      <c r="E2714" s="132">
        <v>0</v>
      </c>
    </row>
    <row r="2715" spans="3:5">
      <c r="C2715" s="153" t="s">
        <v>2575</v>
      </c>
      <c r="D2715" s="132">
        <v>2223577</v>
      </c>
      <c r="E2715" s="132">
        <v>0</v>
      </c>
    </row>
    <row r="2716" spans="3:5">
      <c r="C2716" s="154" t="s">
        <v>2354</v>
      </c>
      <c r="D2716" s="132">
        <v>2223577</v>
      </c>
      <c r="E2716" s="132">
        <v>0</v>
      </c>
    </row>
    <row r="2717" spans="3:5">
      <c r="C2717" s="153" t="s">
        <v>2574</v>
      </c>
      <c r="D2717" s="132">
        <v>13816424</v>
      </c>
      <c r="E2717" s="132">
        <v>0</v>
      </c>
    </row>
    <row r="2718" spans="3:5">
      <c r="C2718" s="154" t="s">
        <v>2446</v>
      </c>
      <c r="D2718" s="132">
        <v>13816424</v>
      </c>
      <c r="E2718" s="132">
        <v>0</v>
      </c>
    </row>
    <row r="2719" spans="3:5">
      <c r="C2719" s="153" t="s">
        <v>448</v>
      </c>
      <c r="D2719" s="132">
        <v>80162210</v>
      </c>
      <c r="E2719" s="132">
        <v>0</v>
      </c>
    </row>
    <row r="2720" spans="3:5">
      <c r="C2720" s="154" t="s">
        <v>672</v>
      </c>
      <c r="D2720" s="132">
        <v>80162210</v>
      </c>
      <c r="E2720" s="132">
        <v>0</v>
      </c>
    </row>
    <row r="2721" spans="3:5">
      <c r="C2721" s="153" t="s">
        <v>2852</v>
      </c>
      <c r="D2721" s="132">
        <v>74323660</v>
      </c>
      <c r="E2721" s="132">
        <v>0</v>
      </c>
    </row>
    <row r="2722" spans="3:5">
      <c r="C2722" s="154" t="s">
        <v>2851</v>
      </c>
      <c r="D2722" s="132">
        <v>20632575</v>
      </c>
      <c r="E2722" s="132">
        <v>0</v>
      </c>
    </row>
    <row r="2723" spans="3:5">
      <c r="C2723" s="153" t="s">
        <v>2850</v>
      </c>
      <c r="D2723" s="132">
        <v>53691085</v>
      </c>
      <c r="E2723" s="132">
        <v>0</v>
      </c>
    </row>
    <row r="2724" spans="3:5">
      <c r="C2724" s="154" t="s">
        <v>1997</v>
      </c>
      <c r="D2724" s="132">
        <v>5885745</v>
      </c>
      <c r="E2724" s="132">
        <v>0</v>
      </c>
    </row>
    <row r="2725" spans="3:5">
      <c r="C2725" s="153" t="s">
        <v>707</v>
      </c>
      <c r="D2725" s="132">
        <v>5885745</v>
      </c>
      <c r="E2725" s="132">
        <v>0</v>
      </c>
    </row>
    <row r="2726" spans="3:5">
      <c r="C2726" s="154" t="s">
        <v>2573</v>
      </c>
      <c r="D2726" s="132">
        <v>1217491</v>
      </c>
      <c r="E2726" s="132">
        <v>0</v>
      </c>
    </row>
    <row r="2727" spans="3:5">
      <c r="C2727" s="153" t="s">
        <v>2353</v>
      </c>
      <c r="D2727" s="132">
        <v>1217491</v>
      </c>
      <c r="E2727" s="132">
        <v>0</v>
      </c>
    </row>
    <row r="2728" spans="3:5">
      <c r="C2728" s="154" t="s">
        <v>1998</v>
      </c>
      <c r="D2728" s="132">
        <v>779207</v>
      </c>
      <c r="E2728" s="132">
        <v>0</v>
      </c>
    </row>
    <row r="2729" spans="3:5">
      <c r="C2729" s="153" t="s">
        <v>1027</v>
      </c>
      <c r="D2729" s="132">
        <v>779207</v>
      </c>
      <c r="E2729" s="132">
        <v>0</v>
      </c>
    </row>
    <row r="2730" spans="3:5">
      <c r="C2730" s="154" t="s">
        <v>2572</v>
      </c>
      <c r="D2730" s="132">
        <v>1226842</v>
      </c>
      <c r="E2730" s="132">
        <v>0</v>
      </c>
    </row>
    <row r="2731" spans="3:5">
      <c r="C2731" s="153" t="s">
        <v>2352</v>
      </c>
      <c r="D2731" s="132">
        <v>1226842</v>
      </c>
      <c r="E2731" s="132">
        <v>0</v>
      </c>
    </row>
    <row r="2732" spans="3:5">
      <c r="C2732" s="154" t="s">
        <v>2571</v>
      </c>
      <c r="D2732" s="132">
        <v>50000000</v>
      </c>
      <c r="E2732" s="132">
        <v>0</v>
      </c>
    </row>
    <row r="2733" spans="3:5">
      <c r="C2733" s="153" t="s">
        <v>2570</v>
      </c>
      <c r="D2733" s="132">
        <v>50000000</v>
      </c>
      <c r="E2733" s="132">
        <v>0</v>
      </c>
    </row>
    <row r="2734" spans="3:5">
      <c r="C2734" s="154" t="s">
        <v>2849</v>
      </c>
      <c r="D2734" s="132">
        <v>75000000</v>
      </c>
      <c r="E2734" s="132">
        <v>0</v>
      </c>
    </row>
    <row r="2735" spans="3:5">
      <c r="C2735" s="153" t="s">
        <v>2848</v>
      </c>
      <c r="D2735" s="132">
        <v>75000000</v>
      </c>
      <c r="E2735" s="132">
        <v>0</v>
      </c>
    </row>
    <row r="2736" spans="3:5">
      <c r="C2736" s="154" t="s">
        <v>748</v>
      </c>
      <c r="D2736" s="132">
        <v>5000000</v>
      </c>
      <c r="E2736" s="132">
        <v>0</v>
      </c>
    </row>
    <row r="2737" spans="3:5">
      <c r="C2737" s="153" t="s">
        <v>749</v>
      </c>
      <c r="D2737" s="132">
        <v>5000000</v>
      </c>
      <c r="E2737" s="132">
        <v>0</v>
      </c>
    </row>
    <row r="2738" spans="3:5">
      <c r="C2738" s="154" t="s">
        <v>2569</v>
      </c>
      <c r="D2738" s="132">
        <v>80000000</v>
      </c>
      <c r="E2738" s="132">
        <v>0</v>
      </c>
    </row>
    <row r="2739" spans="3:5">
      <c r="C2739" s="153" t="s">
        <v>2528</v>
      </c>
      <c r="D2739" s="132">
        <v>80000000</v>
      </c>
      <c r="E2739" s="132">
        <v>0</v>
      </c>
    </row>
    <row r="2740" spans="3:5">
      <c r="C2740" s="154" t="s">
        <v>2847</v>
      </c>
      <c r="D2740" s="132">
        <v>31691995</v>
      </c>
      <c r="E2740" s="132">
        <v>0</v>
      </c>
    </row>
    <row r="2741" spans="3:5">
      <c r="C2741" s="153" t="s">
        <v>2846</v>
      </c>
      <c r="D2741" s="132">
        <v>31691995</v>
      </c>
      <c r="E2741" s="132">
        <v>0</v>
      </c>
    </row>
    <row r="2742" spans="3:5">
      <c r="C2742" s="154" t="s">
        <v>2568</v>
      </c>
      <c r="D2742" s="132">
        <v>3922569</v>
      </c>
      <c r="E2742" s="132">
        <v>0</v>
      </c>
    </row>
    <row r="2743" spans="3:5">
      <c r="C2743" s="153" t="s">
        <v>2351</v>
      </c>
      <c r="D2743" s="132">
        <v>3922569</v>
      </c>
      <c r="E2743" s="132">
        <v>0</v>
      </c>
    </row>
    <row r="2744" spans="3:5">
      <c r="C2744" s="154" t="s">
        <v>449</v>
      </c>
      <c r="D2744" s="132">
        <v>2000000</v>
      </c>
      <c r="E2744" s="132">
        <v>0</v>
      </c>
    </row>
    <row r="2745" spans="3:5">
      <c r="C2745" s="153" t="s">
        <v>673</v>
      </c>
      <c r="D2745" s="132">
        <v>2000000</v>
      </c>
      <c r="E2745" s="132">
        <v>0</v>
      </c>
    </row>
    <row r="2746" spans="3:5">
      <c r="C2746" s="154" t="s">
        <v>3103</v>
      </c>
      <c r="D2746" s="132">
        <v>1000000000</v>
      </c>
      <c r="E2746" s="132">
        <v>0</v>
      </c>
    </row>
    <row r="2747" spans="3:5">
      <c r="C2747" s="153" t="s">
        <v>2918</v>
      </c>
      <c r="D2747" s="132">
        <v>1000000000</v>
      </c>
      <c r="E2747" s="132">
        <v>0</v>
      </c>
    </row>
    <row r="2748" spans="3:5">
      <c r="C2748" s="154" t="s">
        <v>2567</v>
      </c>
      <c r="D2748" s="132">
        <v>36754019</v>
      </c>
      <c r="E2748" s="132">
        <v>0</v>
      </c>
    </row>
    <row r="2749" spans="3:5">
      <c r="C2749" s="153" t="s">
        <v>2251</v>
      </c>
      <c r="D2749" s="132">
        <v>36754019</v>
      </c>
      <c r="E2749" s="132">
        <v>0</v>
      </c>
    </row>
    <row r="2750" spans="3:5">
      <c r="C2750" s="154" t="s">
        <v>1770</v>
      </c>
      <c r="D2750" s="132">
        <v>2642087</v>
      </c>
      <c r="E2750" s="132">
        <v>0</v>
      </c>
    </row>
    <row r="2751" spans="3:5">
      <c r="C2751" s="153" t="s">
        <v>1771</v>
      </c>
      <c r="D2751" s="132">
        <v>2642087</v>
      </c>
      <c r="E2751" s="132">
        <v>0</v>
      </c>
    </row>
    <row r="2752" spans="3:5">
      <c r="C2752" s="154" t="s">
        <v>1772</v>
      </c>
      <c r="D2752" s="132">
        <v>2083629</v>
      </c>
      <c r="E2752" s="132">
        <v>0</v>
      </c>
    </row>
    <row r="2753" spans="3:5">
      <c r="C2753" s="153" t="s">
        <v>1773</v>
      </c>
      <c r="D2753" s="132">
        <v>2083629</v>
      </c>
      <c r="E2753" s="132">
        <v>0</v>
      </c>
    </row>
    <row r="2754" spans="3:5">
      <c r="C2754" s="154" t="s">
        <v>1774</v>
      </c>
      <c r="D2754" s="132">
        <v>3397736</v>
      </c>
      <c r="E2754" s="132">
        <v>0</v>
      </c>
    </row>
    <row r="2755" spans="3:5">
      <c r="C2755" s="153" t="s">
        <v>1775</v>
      </c>
      <c r="D2755" s="132">
        <v>3397736</v>
      </c>
      <c r="E2755" s="132">
        <v>0</v>
      </c>
    </row>
    <row r="2756" spans="3:5">
      <c r="C2756" s="154" t="s">
        <v>2845</v>
      </c>
      <c r="D2756" s="132">
        <v>12635469</v>
      </c>
      <c r="E2756" s="132">
        <v>0</v>
      </c>
    </row>
    <row r="2757" spans="3:5">
      <c r="C2757" s="153" t="s">
        <v>2844</v>
      </c>
      <c r="D2757" s="132">
        <v>12635469</v>
      </c>
      <c r="E2757" s="132">
        <v>0</v>
      </c>
    </row>
    <row r="2758" spans="3:5">
      <c r="C2758" s="154" t="s">
        <v>746</v>
      </c>
      <c r="D2758" s="132">
        <v>26665895</v>
      </c>
      <c r="E2758" s="132">
        <v>0</v>
      </c>
    </row>
    <row r="2759" spans="3:5">
      <c r="C2759" s="153" t="s">
        <v>747</v>
      </c>
      <c r="D2759" s="132">
        <v>26665895</v>
      </c>
      <c r="E2759" s="132">
        <v>0</v>
      </c>
    </row>
    <row r="2760" spans="3:5">
      <c r="C2760" s="154" t="s">
        <v>2566</v>
      </c>
      <c r="D2760" s="132">
        <v>138712</v>
      </c>
      <c r="E2760" s="132">
        <v>0</v>
      </c>
    </row>
    <row r="2761" spans="3:5">
      <c r="C2761" s="153" t="s">
        <v>2459</v>
      </c>
      <c r="D2761" s="132">
        <v>138712</v>
      </c>
      <c r="E2761" s="132">
        <v>0</v>
      </c>
    </row>
    <row r="2762" spans="3:5">
      <c r="C2762" s="154" t="s">
        <v>2565</v>
      </c>
      <c r="D2762" s="132">
        <v>3356164</v>
      </c>
      <c r="E2762" s="132">
        <v>0</v>
      </c>
    </row>
    <row r="2763" spans="3:5">
      <c r="C2763" s="153" t="s">
        <v>2458</v>
      </c>
      <c r="D2763" s="132">
        <v>3356164</v>
      </c>
      <c r="E2763" s="132">
        <v>0</v>
      </c>
    </row>
    <row r="2764" spans="3:5">
      <c r="C2764" s="154" t="s">
        <v>2564</v>
      </c>
      <c r="D2764" s="132">
        <v>14404663</v>
      </c>
      <c r="E2764" s="132">
        <v>0</v>
      </c>
    </row>
    <row r="2765" spans="3:5">
      <c r="C2765" s="153" t="s">
        <v>1776</v>
      </c>
      <c r="D2765" s="132">
        <v>14404663</v>
      </c>
      <c r="E2765" s="132">
        <v>0</v>
      </c>
    </row>
    <row r="2766" spans="3:5">
      <c r="C2766" s="154" t="s">
        <v>708</v>
      </c>
      <c r="D2766" s="132">
        <v>5404349</v>
      </c>
      <c r="E2766" s="132">
        <v>0</v>
      </c>
    </row>
    <row r="2767" spans="3:5">
      <c r="C2767" s="153" t="s">
        <v>709</v>
      </c>
      <c r="D2767" s="132">
        <v>5404349</v>
      </c>
      <c r="E2767" s="132">
        <v>0</v>
      </c>
    </row>
    <row r="2768" spans="3:5">
      <c r="C2768" s="154" t="s">
        <v>2563</v>
      </c>
      <c r="D2768" s="132">
        <v>3397736</v>
      </c>
      <c r="E2768" s="132">
        <v>0</v>
      </c>
    </row>
    <row r="2769" spans="3:5">
      <c r="C2769" s="153" t="s">
        <v>1777</v>
      </c>
      <c r="D2769" s="132">
        <v>3397736</v>
      </c>
      <c r="E2769" s="132">
        <v>0</v>
      </c>
    </row>
    <row r="2770" spans="3:5">
      <c r="C2770" s="154" t="s">
        <v>2066</v>
      </c>
      <c r="D2770" s="132">
        <v>70707142</v>
      </c>
      <c r="E2770" s="132">
        <v>0</v>
      </c>
    </row>
    <row r="2771" spans="3:5">
      <c r="C2771" s="153" t="s">
        <v>2067</v>
      </c>
      <c r="D2771" s="132">
        <v>70707142</v>
      </c>
      <c r="E2771" s="132">
        <v>0</v>
      </c>
    </row>
    <row r="2772" spans="3:5">
      <c r="C2772" s="154" t="s">
        <v>2843</v>
      </c>
      <c r="D2772" s="132">
        <v>45320695</v>
      </c>
      <c r="E2772" s="132">
        <v>0</v>
      </c>
    </row>
    <row r="2773" spans="3:5">
      <c r="C2773" s="153" t="s">
        <v>2842</v>
      </c>
      <c r="D2773" s="132">
        <v>25410175</v>
      </c>
      <c r="E2773" s="132">
        <v>0</v>
      </c>
    </row>
    <row r="2774" spans="3:5">
      <c r="C2774" s="154" t="s">
        <v>2841</v>
      </c>
      <c r="D2774" s="132">
        <v>19910520</v>
      </c>
      <c r="E2774" s="132">
        <v>0</v>
      </c>
    </row>
    <row r="2775" spans="3:5">
      <c r="C2775" s="153" t="s">
        <v>1806</v>
      </c>
      <c r="D2775" s="132">
        <v>3397736</v>
      </c>
      <c r="E2775" s="132">
        <v>0</v>
      </c>
    </row>
    <row r="2776" spans="3:5">
      <c r="C2776" s="154" t="s">
        <v>1807</v>
      </c>
      <c r="D2776" s="132">
        <v>3397736</v>
      </c>
      <c r="E2776" s="132">
        <v>0</v>
      </c>
    </row>
    <row r="2777" spans="3:5">
      <c r="C2777" s="153" t="s">
        <v>2562</v>
      </c>
      <c r="D2777" s="132">
        <v>13049408</v>
      </c>
      <c r="E2777" s="132">
        <v>0</v>
      </c>
    </row>
    <row r="2778" spans="3:5">
      <c r="C2778" s="154" t="s">
        <v>2457</v>
      </c>
      <c r="D2778" s="132">
        <v>13049408</v>
      </c>
      <c r="E2778" s="132">
        <v>0</v>
      </c>
    </row>
    <row r="2779" spans="3:5">
      <c r="C2779" s="153" t="s">
        <v>2561</v>
      </c>
      <c r="D2779" s="132">
        <v>3397736</v>
      </c>
      <c r="E2779" s="132">
        <v>0</v>
      </c>
    </row>
    <row r="2780" spans="3:5">
      <c r="C2780" s="154" t="s">
        <v>1808</v>
      </c>
      <c r="D2780" s="132">
        <v>3397736</v>
      </c>
      <c r="E2780" s="132">
        <v>0</v>
      </c>
    </row>
    <row r="2781" spans="3:5">
      <c r="C2781" s="153" t="s">
        <v>2252</v>
      </c>
      <c r="D2781" s="132">
        <v>10991381</v>
      </c>
      <c r="E2781" s="132">
        <v>0</v>
      </c>
    </row>
    <row r="2782" spans="3:5">
      <c r="C2782" s="154" t="s">
        <v>2253</v>
      </c>
      <c r="D2782" s="132">
        <v>10991381</v>
      </c>
      <c r="E2782" s="132">
        <v>0</v>
      </c>
    </row>
    <row r="2783" spans="3:5">
      <c r="C2783" s="153" t="s">
        <v>2840</v>
      </c>
      <c r="D2783" s="132">
        <v>327553</v>
      </c>
      <c r="E2783" s="132">
        <v>0</v>
      </c>
    </row>
    <row r="2784" spans="3:5">
      <c r="C2784" s="154" t="s">
        <v>2839</v>
      </c>
      <c r="D2784" s="132">
        <v>327553</v>
      </c>
      <c r="E2784" s="132">
        <v>0</v>
      </c>
    </row>
    <row r="2785" spans="3:5">
      <c r="C2785" s="153" t="s">
        <v>2560</v>
      </c>
      <c r="D2785" s="132">
        <v>7508745</v>
      </c>
      <c r="E2785" s="132">
        <v>0</v>
      </c>
    </row>
    <row r="2786" spans="3:5">
      <c r="C2786" s="154" t="s">
        <v>2254</v>
      </c>
      <c r="D2786" s="132">
        <v>7508745</v>
      </c>
      <c r="E2786" s="132">
        <v>0</v>
      </c>
    </row>
    <row r="2787" spans="3:5">
      <c r="C2787" s="153" t="s">
        <v>2838</v>
      </c>
      <c r="D2787" s="132">
        <v>79000000</v>
      </c>
      <c r="E2787" s="132">
        <v>0</v>
      </c>
    </row>
    <row r="2788" spans="3:5">
      <c r="C2788" s="154" t="s">
        <v>2837</v>
      </c>
      <c r="D2788" s="132">
        <v>79000000</v>
      </c>
      <c r="E2788" s="132">
        <v>0</v>
      </c>
    </row>
    <row r="2789" spans="3:5">
      <c r="C2789" s="153" t="s">
        <v>2255</v>
      </c>
      <c r="D2789" s="132">
        <v>5872846</v>
      </c>
      <c r="E2789" s="132">
        <v>0</v>
      </c>
    </row>
    <row r="2790" spans="3:5">
      <c r="C2790" s="154" t="s">
        <v>2256</v>
      </c>
      <c r="D2790" s="132">
        <v>5872846</v>
      </c>
      <c r="E2790" s="132">
        <v>0</v>
      </c>
    </row>
    <row r="2791" spans="3:5">
      <c r="C2791" s="153" t="s">
        <v>1999</v>
      </c>
      <c r="D2791" s="132">
        <v>1000000</v>
      </c>
      <c r="E2791" s="132">
        <v>0</v>
      </c>
    </row>
    <row r="2792" spans="3:5">
      <c r="C2792" s="154" t="s">
        <v>678</v>
      </c>
      <c r="D2792" s="132">
        <v>1000000</v>
      </c>
      <c r="E2792" s="132">
        <v>0</v>
      </c>
    </row>
    <row r="2793" spans="3:5">
      <c r="C2793" s="153" t="s">
        <v>2000</v>
      </c>
      <c r="D2793" s="132">
        <v>150000000</v>
      </c>
      <c r="E2793" s="132">
        <v>0</v>
      </c>
    </row>
    <row r="2794" spans="3:5">
      <c r="C2794" s="154" t="s">
        <v>750</v>
      </c>
      <c r="D2794" s="132">
        <v>150000000</v>
      </c>
      <c r="E2794" s="132">
        <v>0</v>
      </c>
    </row>
    <row r="2795" spans="3:5">
      <c r="C2795" s="153" t="s">
        <v>2559</v>
      </c>
      <c r="D2795" s="132">
        <v>3397736</v>
      </c>
      <c r="E2795" s="132">
        <v>0</v>
      </c>
    </row>
    <row r="2796" spans="3:5">
      <c r="C2796" s="154" t="s">
        <v>1778</v>
      </c>
      <c r="D2796" s="132">
        <v>3397736</v>
      </c>
      <c r="E2796" s="132">
        <v>0</v>
      </c>
    </row>
    <row r="2797" spans="3:5">
      <c r="C2797" s="153" t="s">
        <v>1557</v>
      </c>
      <c r="D2797" s="132">
        <v>2768368</v>
      </c>
      <c r="E2797" s="132">
        <v>0</v>
      </c>
    </row>
    <row r="2798" spans="3:5">
      <c r="C2798" s="154" t="s">
        <v>1558</v>
      </c>
      <c r="D2798" s="132">
        <v>2768368</v>
      </c>
      <c r="E2798" s="132">
        <v>0</v>
      </c>
    </row>
    <row r="2799" spans="3:5">
      <c r="C2799" s="153" t="s">
        <v>2558</v>
      </c>
      <c r="D2799" s="132">
        <v>2083629</v>
      </c>
      <c r="E2799" s="132">
        <v>0</v>
      </c>
    </row>
    <row r="2800" spans="3:5">
      <c r="C2800" s="154" t="s">
        <v>1779</v>
      </c>
      <c r="D2800" s="132">
        <v>2083629</v>
      </c>
      <c r="E2800" s="132">
        <v>0</v>
      </c>
    </row>
    <row r="2801" spans="3:5">
      <c r="C2801" s="153" t="s">
        <v>450</v>
      </c>
      <c r="D2801" s="132">
        <v>113083454</v>
      </c>
      <c r="E2801" s="132">
        <v>0</v>
      </c>
    </row>
    <row r="2802" spans="3:5">
      <c r="C2802" s="154" t="s">
        <v>674</v>
      </c>
      <c r="D2802" s="132">
        <v>113083454</v>
      </c>
      <c r="E2802" s="132">
        <v>0</v>
      </c>
    </row>
    <row r="2803" spans="3:5">
      <c r="C2803" s="153" t="s">
        <v>2557</v>
      </c>
      <c r="D2803" s="132">
        <v>3397736</v>
      </c>
      <c r="E2803" s="132">
        <v>0</v>
      </c>
    </row>
    <row r="2804" spans="3:5">
      <c r="C2804" s="154" t="s">
        <v>1780</v>
      </c>
      <c r="D2804" s="132">
        <v>3397736</v>
      </c>
      <c r="E2804" s="132">
        <v>0</v>
      </c>
    </row>
    <row r="2805" spans="3:5">
      <c r="C2805" s="153" t="s">
        <v>751</v>
      </c>
      <c r="D2805" s="132">
        <v>511857547</v>
      </c>
      <c r="E2805" s="132">
        <v>0</v>
      </c>
    </row>
    <row r="2806" spans="3:5">
      <c r="C2806" s="154" t="s">
        <v>752</v>
      </c>
      <c r="D2806" s="132">
        <v>511857547</v>
      </c>
      <c r="E2806" s="132">
        <v>0</v>
      </c>
    </row>
    <row r="2807" spans="3:5">
      <c r="C2807" s="153" t="s">
        <v>2556</v>
      </c>
      <c r="D2807" s="132">
        <v>1386558</v>
      </c>
      <c r="E2807" s="132">
        <v>0</v>
      </c>
    </row>
    <row r="2808" spans="3:5">
      <c r="C2808" s="154" t="s">
        <v>1781</v>
      </c>
      <c r="D2808" s="132">
        <v>1386558</v>
      </c>
      <c r="E2808" s="132">
        <v>0</v>
      </c>
    </row>
    <row r="2809" spans="3:5">
      <c r="C2809" s="153" t="s">
        <v>451</v>
      </c>
      <c r="D2809" s="132">
        <v>162584301</v>
      </c>
      <c r="E2809" s="132">
        <v>0</v>
      </c>
    </row>
    <row r="2810" spans="3:5">
      <c r="C2810" s="154" t="s">
        <v>675</v>
      </c>
      <c r="D2810" s="132">
        <v>162584301</v>
      </c>
      <c r="E2810" s="132">
        <v>0</v>
      </c>
    </row>
    <row r="2811" spans="3:5">
      <c r="C2811" s="153" t="s">
        <v>2555</v>
      </c>
      <c r="D2811" s="132">
        <v>10362072</v>
      </c>
      <c r="E2811" s="132">
        <v>0</v>
      </c>
    </row>
    <row r="2812" spans="3:5">
      <c r="C2812" s="154" t="s">
        <v>2257</v>
      </c>
      <c r="D2812" s="132">
        <v>10362072</v>
      </c>
      <c r="E2812" s="132">
        <v>0</v>
      </c>
    </row>
    <row r="2813" spans="3:5">
      <c r="C2813" s="153" t="s">
        <v>2258</v>
      </c>
      <c r="D2813" s="132">
        <v>4956061</v>
      </c>
      <c r="E2813" s="132">
        <v>0</v>
      </c>
    </row>
    <row r="2814" spans="3:5">
      <c r="C2814" s="154" t="s">
        <v>2259</v>
      </c>
      <c r="D2814" s="132">
        <v>4956061</v>
      </c>
      <c r="E2814" s="132">
        <v>0</v>
      </c>
    </row>
    <row r="2815" spans="3:5">
      <c r="C2815" s="153" t="s">
        <v>2260</v>
      </c>
      <c r="D2815" s="132">
        <v>3630913</v>
      </c>
      <c r="E2815" s="132">
        <v>0</v>
      </c>
    </row>
    <row r="2816" spans="3:5">
      <c r="C2816" s="154" t="s">
        <v>2261</v>
      </c>
      <c r="D2816" s="132">
        <v>3630913</v>
      </c>
      <c r="E2816" s="132">
        <v>0</v>
      </c>
    </row>
    <row r="2817" spans="3:5">
      <c r="C2817" s="153" t="s">
        <v>2554</v>
      </c>
      <c r="D2817" s="132">
        <v>2751631</v>
      </c>
      <c r="E2817" s="132">
        <v>0</v>
      </c>
    </row>
    <row r="2818" spans="3:5">
      <c r="C2818" s="154" t="s">
        <v>2262</v>
      </c>
      <c r="D2818" s="132">
        <v>2751631</v>
      </c>
      <c r="E2818" s="132">
        <v>0</v>
      </c>
    </row>
    <row r="2819" spans="3:5">
      <c r="C2819" s="153" t="s">
        <v>452</v>
      </c>
      <c r="D2819" s="132">
        <v>26302201</v>
      </c>
      <c r="E2819" s="132">
        <v>0</v>
      </c>
    </row>
    <row r="2820" spans="3:5">
      <c r="C2820" s="154" t="s">
        <v>676</v>
      </c>
      <c r="D2820" s="132">
        <v>26302201</v>
      </c>
      <c r="E2820" s="132">
        <v>0</v>
      </c>
    </row>
    <row r="2821" spans="3:5">
      <c r="C2821" s="153" t="s">
        <v>2536</v>
      </c>
      <c r="D2821" s="132">
        <v>249956945</v>
      </c>
      <c r="E2821" s="132">
        <v>0</v>
      </c>
    </row>
    <row r="2822" spans="3:5">
      <c r="C2822" s="154" t="s">
        <v>815</v>
      </c>
      <c r="D2822" s="132">
        <v>249956945</v>
      </c>
      <c r="E2822" s="132">
        <v>0</v>
      </c>
    </row>
    <row r="2823" spans="3:5">
      <c r="C2823" s="153" t="s">
        <v>453</v>
      </c>
      <c r="D2823" s="132">
        <v>1900475</v>
      </c>
      <c r="E2823" s="132">
        <v>0</v>
      </c>
    </row>
    <row r="2824" spans="3:5">
      <c r="C2824" s="154" t="s">
        <v>677</v>
      </c>
      <c r="D2824" s="132">
        <v>1900475</v>
      </c>
      <c r="E2824" s="132">
        <v>0</v>
      </c>
    </row>
    <row r="2825" spans="3:5">
      <c r="C2825" s="153" t="s">
        <v>2553</v>
      </c>
      <c r="D2825" s="132">
        <v>7000000</v>
      </c>
      <c r="E2825" s="132">
        <v>0</v>
      </c>
    </row>
    <row r="2826" spans="3:5">
      <c r="C2826" s="154" t="s">
        <v>2263</v>
      </c>
      <c r="D2826" s="132">
        <v>7000000</v>
      </c>
      <c r="E2826" s="132">
        <v>0</v>
      </c>
    </row>
    <row r="2827" spans="3:5">
      <c r="C2827" s="153" t="s">
        <v>2552</v>
      </c>
      <c r="D2827" s="132">
        <v>2692079</v>
      </c>
      <c r="E2827" s="132">
        <v>0</v>
      </c>
    </row>
    <row r="2828" spans="3:5">
      <c r="C2828" s="154" t="s">
        <v>1782</v>
      </c>
      <c r="D2828" s="132">
        <v>2692079</v>
      </c>
      <c r="E2828" s="132">
        <v>0</v>
      </c>
    </row>
    <row r="2829" spans="3:5">
      <c r="C2829" s="153" t="s">
        <v>1559</v>
      </c>
      <c r="D2829" s="132">
        <v>1572428</v>
      </c>
      <c r="E2829" s="132">
        <v>0</v>
      </c>
    </row>
    <row r="2830" spans="3:5">
      <c r="C2830" s="154" t="s">
        <v>1560</v>
      </c>
      <c r="D2830" s="132">
        <v>1572428</v>
      </c>
      <c r="E2830" s="132">
        <v>0</v>
      </c>
    </row>
    <row r="2831" spans="3:5">
      <c r="C2831" s="153" t="s">
        <v>2551</v>
      </c>
      <c r="D2831" s="132">
        <v>15000000</v>
      </c>
      <c r="E2831" s="132">
        <v>0</v>
      </c>
    </row>
    <row r="2832" spans="3:5">
      <c r="C2832" s="154" t="s">
        <v>818</v>
      </c>
      <c r="D2832" s="132">
        <v>15000000</v>
      </c>
      <c r="E2832" s="132">
        <v>0</v>
      </c>
    </row>
    <row r="2833" spans="3:5">
      <c r="C2833" s="153" t="s">
        <v>1783</v>
      </c>
      <c r="D2833" s="132">
        <v>11067494</v>
      </c>
      <c r="E2833" s="132">
        <v>0</v>
      </c>
    </row>
    <row r="2834" spans="3:5">
      <c r="C2834" s="154" t="s">
        <v>1784</v>
      </c>
      <c r="D2834" s="132">
        <v>11067494</v>
      </c>
      <c r="E2834" s="132">
        <v>0</v>
      </c>
    </row>
    <row r="2835" spans="3:5">
      <c r="C2835" s="153" t="s">
        <v>2550</v>
      </c>
      <c r="D2835" s="132">
        <v>11067494</v>
      </c>
      <c r="E2835" s="132">
        <v>0</v>
      </c>
    </row>
    <row r="2836" spans="3:5">
      <c r="C2836" s="154" t="s">
        <v>1785</v>
      </c>
      <c r="D2836" s="132">
        <v>11067494</v>
      </c>
      <c r="E2836" s="132">
        <v>0</v>
      </c>
    </row>
    <row r="2837" spans="3:5">
      <c r="C2837" s="153" t="s">
        <v>2549</v>
      </c>
      <c r="D2837" s="132">
        <v>11602629</v>
      </c>
      <c r="E2837" s="132">
        <v>0</v>
      </c>
    </row>
    <row r="2838" spans="3:5">
      <c r="C2838" s="154" t="s">
        <v>2264</v>
      </c>
      <c r="D2838" s="132">
        <v>11602629</v>
      </c>
      <c r="E2838" s="132">
        <v>0</v>
      </c>
    </row>
    <row r="2839" spans="3:5">
      <c r="C2839" s="153" t="s">
        <v>2548</v>
      </c>
      <c r="D2839" s="132">
        <v>498000</v>
      </c>
      <c r="E2839" s="132">
        <v>0</v>
      </c>
    </row>
    <row r="2840" spans="3:5">
      <c r="C2840" s="154" t="s">
        <v>2310</v>
      </c>
      <c r="D2840" s="132">
        <v>498000</v>
      </c>
      <c r="E2840" s="132">
        <v>0</v>
      </c>
    </row>
    <row r="2841" spans="3:5">
      <c r="C2841" s="153" t="s">
        <v>1786</v>
      </c>
      <c r="D2841" s="132">
        <v>7011234</v>
      </c>
      <c r="E2841" s="132">
        <v>0</v>
      </c>
    </row>
    <row r="2842" spans="3:5">
      <c r="C2842" s="154" t="s">
        <v>1787</v>
      </c>
      <c r="D2842" s="132">
        <v>7011234</v>
      </c>
      <c r="E2842" s="132">
        <v>0</v>
      </c>
    </row>
    <row r="2843" spans="3:5">
      <c r="C2843" s="153" t="s">
        <v>2547</v>
      </c>
      <c r="D2843" s="132">
        <v>498000</v>
      </c>
      <c r="E2843" s="132">
        <v>0</v>
      </c>
    </row>
    <row r="2844" spans="3:5">
      <c r="C2844" s="154" t="s">
        <v>2311</v>
      </c>
      <c r="D2844" s="132">
        <v>498000</v>
      </c>
      <c r="E2844" s="132">
        <v>0</v>
      </c>
    </row>
    <row r="2845" spans="3:5">
      <c r="C2845" s="153" t="s">
        <v>1788</v>
      </c>
      <c r="D2845" s="132">
        <v>2083629</v>
      </c>
      <c r="E2845" s="132">
        <v>0</v>
      </c>
    </row>
    <row r="2846" spans="3:5">
      <c r="C2846" s="154" t="s">
        <v>1789</v>
      </c>
      <c r="D2846" s="132">
        <v>2083629</v>
      </c>
      <c r="E2846" s="132">
        <v>0</v>
      </c>
    </row>
    <row r="2847" spans="3:5">
      <c r="C2847" s="153" t="s">
        <v>2546</v>
      </c>
      <c r="D2847" s="132">
        <v>498000</v>
      </c>
      <c r="E2847" s="132">
        <v>0</v>
      </c>
    </row>
    <row r="2848" spans="3:5">
      <c r="C2848" s="154" t="s">
        <v>2312</v>
      </c>
      <c r="D2848" s="132">
        <v>498000</v>
      </c>
      <c r="E2848" s="132">
        <v>0</v>
      </c>
    </row>
    <row r="2849" spans="3:5">
      <c r="C2849" s="153" t="s">
        <v>2545</v>
      </c>
      <c r="D2849" s="132">
        <v>3397736</v>
      </c>
      <c r="E2849" s="132">
        <v>0</v>
      </c>
    </row>
    <row r="2850" spans="3:5">
      <c r="C2850" s="154" t="s">
        <v>1790</v>
      </c>
      <c r="D2850" s="132">
        <v>3397736</v>
      </c>
      <c r="E2850" s="132">
        <v>0</v>
      </c>
    </row>
    <row r="2851" spans="3:5">
      <c r="C2851" s="153" t="s">
        <v>1791</v>
      </c>
      <c r="D2851" s="132">
        <v>3397736</v>
      </c>
      <c r="E2851" s="132">
        <v>0</v>
      </c>
    </row>
    <row r="2852" spans="3:5">
      <c r="C2852" s="154" t="s">
        <v>1792</v>
      </c>
      <c r="D2852" s="132">
        <v>3397736</v>
      </c>
      <c r="E2852" s="132">
        <v>0</v>
      </c>
    </row>
    <row r="2853" spans="3:5">
      <c r="C2853" s="153" t="s">
        <v>1793</v>
      </c>
      <c r="D2853" s="132">
        <v>3924529</v>
      </c>
      <c r="E2853" s="132">
        <v>0</v>
      </c>
    </row>
    <row r="2854" spans="3:5">
      <c r="C2854" s="154" t="s">
        <v>1794</v>
      </c>
      <c r="D2854" s="132">
        <v>3924529</v>
      </c>
      <c r="E2854" s="132">
        <v>0</v>
      </c>
    </row>
    <row r="2855" spans="3:5">
      <c r="C2855" s="153" t="s">
        <v>2544</v>
      </c>
      <c r="D2855" s="132">
        <v>745000000</v>
      </c>
      <c r="E2855" s="132">
        <v>0</v>
      </c>
    </row>
    <row r="2856" spans="3:5">
      <c r="C2856" s="154" t="s">
        <v>2265</v>
      </c>
      <c r="D2856" s="132">
        <v>745000000</v>
      </c>
      <c r="E2856" s="132">
        <v>0</v>
      </c>
    </row>
    <row r="2857" spans="3:5">
      <c r="C2857" s="153" t="s">
        <v>2001</v>
      </c>
      <c r="D2857" s="132">
        <v>11936392</v>
      </c>
      <c r="E2857" s="132">
        <v>0</v>
      </c>
    </row>
    <row r="2858" spans="3:5">
      <c r="C2858" s="154" t="s">
        <v>1795</v>
      </c>
      <c r="D2858" s="132">
        <v>11936392</v>
      </c>
      <c r="E2858" s="132">
        <v>0</v>
      </c>
    </row>
    <row r="2859" spans="3:5">
      <c r="C2859" s="153" t="s">
        <v>1796</v>
      </c>
      <c r="D2859" s="132">
        <v>3397736</v>
      </c>
      <c r="E2859" s="132">
        <v>0</v>
      </c>
    </row>
    <row r="2860" spans="3:5">
      <c r="C2860" s="154" t="s">
        <v>1797</v>
      </c>
      <c r="D2860" s="132">
        <v>3397736</v>
      </c>
      <c r="E2860" s="132">
        <v>0</v>
      </c>
    </row>
    <row r="2861" spans="3:5">
      <c r="C2861" s="153" t="s">
        <v>1798</v>
      </c>
      <c r="D2861" s="132">
        <v>1386558</v>
      </c>
      <c r="E2861" s="132">
        <v>0</v>
      </c>
    </row>
    <row r="2862" spans="3:5">
      <c r="C2862" s="154" t="s">
        <v>1799</v>
      </c>
      <c r="D2862" s="132">
        <v>1386558</v>
      </c>
      <c r="E2862" s="132">
        <v>0</v>
      </c>
    </row>
    <row r="2863" spans="3:5">
      <c r="C2863" s="153" t="s">
        <v>2543</v>
      </c>
      <c r="D2863" s="132">
        <v>3397736</v>
      </c>
      <c r="E2863" s="132">
        <v>0</v>
      </c>
    </row>
    <row r="2864" spans="3:5">
      <c r="C2864" s="154" t="s">
        <v>1800</v>
      </c>
      <c r="D2864" s="132">
        <v>3397736</v>
      </c>
      <c r="E2864" s="132">
        <v>0</v>
      </c>
    </row>
    <row r="2865" spans="3:5">
      <c r="C2865" s="153" t="s">
        <v>1801</v>
      </c>
      <c r="D2865" s="132">
        <v>2083629</v>
      </c>
      <c r="E2865" s="132">
        <v>0</v>
      </c>
    </row>
    <row r="2866" spans="3:5">
      <c r="C2866" s="154" t="s">
        <v>1802</v>
      </c>
      <c r="D2866" s="132">
        <v>2083629</v>
      </c>
      <c r="E2866" s="132">
        <v>0</v>
      </c>
    </row>
    <row r="2867" spans="3:5">
      <c r="C2867" s="153" t="s">
        <v>1803</v>
      </c>
      <c r="D2867" s="132">
        <v>976009</v>
      </c>
      <c r="E2867" s="132">
        <v>0</v>
      </c>
    </row>
    <row r="2868" spans="3:5">
      <c r="C2868" s="154" t="s">
        <v>1804</v>
      </c>
      <c r="D2868" s="132">
        <v>976009</v>
      </c>
      <c r="E2868" s="132">
        <v>0</v>
      </c>
    </row>
    <row r="2869" spans="3:5">
      <c r="C2869" s="153" t="s">
        <v>2542</v>
      </c>
      <c r="D2869" s="132">
        <v>976009</v>
      </c>
      <c r="E2869" s="132">
        <v>0</v>
      </c>
    </row>
    <row r="2870" spans="3:5">
      <c r="C2870" s="154" t="s">
        <v>1805</v>
      </c>
      <c r="D2870" s="132">
        <v>976009</v>
      </c>
      <c r="E2870" s="132">
        <v>0</v>
      </c>
    </row>
    <row r="2871" spans="3:5">
      <c r="C2871" s="153" t="s">
        <v>252</v>
      </c>
      <c r="D2871" s="132">
        <v>896795398</v>
      </c>
      <c r="E2871" s="132">
        <v>0</v>
      </c>
    </row>
    <row r="2872" spans="3:5">
      <c r="C2872" s="154" t="s">
        <v>2541</v>
      </c>
      <c r="D2872" s="132">
        <v>241231338</v>
      </c>
      <c r="E2872" s="132">
        <v>0</v>
      </c>
    </row>
    <row r="2873" spans="3:5">
      <c r="C2873" s="153" t="s">
        <v>1028</v>
      </c>
      <c r="D2873" s="132">
        <v>241231338</v>
      </c>
      <c r="E2873" s="132">
        <v>0</v>
      </c>
    </row>
    <row r="2874" spans="3:5">
      <c r="C2874" s="154" t="s">
        <v>2540</v>
      </c>
      <c r="D2874" s="132">
        <v>172342885</v>
      </c>
      <c r="E2874" s="132">
        <v>0</v>
      </c>
    </row>
    <row r="2875" spans="3:5">
      <c r="C2875" s="153" t="s">
        <v>1823</v>
      </c>
      <c r="D2875" s="132">
        <v>172342885</v>
      </c>
      <c r="E2875" s="132">
        <v>0</v>
      </c>
    </row>
    <row r="2876" spans="3:5">
      <c r="C2876" s="154" t="s">
        <v>816</v>
      </c>
      <c r="D2876" s="132">
        <v>300000000</v>
      </c>
      <c r="E2876" s="132">
        <v>0</v>
      </c>
    </row>
    <row r="2877" spans="3:5">
      <c r="C2877" s="153" t="s">
        <v>817</v>
      </c>
      <c r="D2877" s="132">
        <v>300000000</v>
      </c>
      <c r="E2877" s="132">
        <v>0</v>
      </c>
    </row>
    <row r="2878" spans="3:5">
      <c r="C2878" s="154" t="s">
        <v>819</v>
      </c>
      <c r="D2878" s="132">
        <v>66984706</v>
      </c>
      <c r="E2878" s="132">
        <v>0</v>
      </c>
    </row>
    <row r="2879" spans="3:5">
      <c r="C2879" s="153" t="s">
        <v>820</v>
      </c>
      <c r="D2879" s="132">
        <v>66984706</v>
      </c>
      <c r="E2879" s="132">
        <v>0</v>
      </c>
    </row>
    <row r="2880" spans="3:5">
      <c r="C2880" s="154" t="s">
        <v>2002</v>
      </c>
      <c r="D2880" s="132">
        <v>48027920</v>
      </c>
      <c r="E2880" s="132">
        <v>0</v>
      </c>
    </row>
    <row r="2881" spans="3:5">
      <c r="C2881" s="153" t="s">
        <v>821</v>
      </c>
      <c r="D2881" s="132">
        <v>48027920</v>
      </c>
      <c r="E2881" s="132">
        <v>0</v>
      </c>
    </row>
    <row r="2882" spans="3:5">
      <c r="C2882" s="154" t="s">
        <v>822</v>
      </c>
      <c r="D2882" s="132">
        <v>68208549</v>
      </c>
      <c r="E2882" s="132">
        <v>0</v>
      </c>
    </row>
    <row r="2883" spans="3:5">
      <c r="C2883" s="153" t="s">
        <v>823</v>
      </c>
      <c r="D2883" s="132">
        <v>68208549</v>
      </c>
      <c r="E2883" s="132">
        <v>0</v>
      </c>
    </row>
    <row r="2884" spans="3:5">
      <c r="C2884" s="154" t="s">
        <v>267</v>
      </c>
      <c r="D2884" s="132">
        <v>3073696114</v>
      </c>
      <c r="E2884" s="132">
        <v>0</v>
      </c>
    </row>
    <row r="2885" spans="3:5">
      <c r="C2885" s="153" t="s">
        <v>1993</v>
      </c>
      <c r="D2885" s="132">
        <v>3073696114</v>
      </c>
      <c r="E2885" s="132">
        <v>0</v>
      </c>
    </row>
    <row r="2886" spans="3:5">
      <c r="C2886" s="154" t="s">
        <v>664</v>
      </c>
      <c r="D2886" s="132">
        <v>3073696114</v>
      </c>
      <c r="E2886" s="132">
        <v>0</v>
      </c>
    </row>
    <row r="2887" spans="3:5">
      <c r="C2887" s="153" t="s">
        <v>253</v>
      </c>
      <c r="D2887" s="132">
        <v>11482564129</v>
      </c>
      <c r="E2887" s="132">
        <v>0</v>
      </c>
    </row>
    <row r="2888" spans="3:5">
      <c r="C2888" s="154" t="s">
        <v>3104</v>
      </c>
      <c r="D2888" s="132">
        <v>631100000</v>
      </c>
      <c r="E2888" s="132">
        <v>0</v>
      </c>
    </row>
    <row r="2889" spans="3:5">
      <c r="C2889" s="153" t="s">
        <v>3105</v>
      </c>
      <c r="D2889" s="132">
        <v>631100000</v>
      </c>
      <c r="E2889" s="132">
        <v>0</v>
      </c>
    </row>
    <row r="2890" spans="3:5">
      <c r="C2890" s="154" t="s">
        <v>443</v>
      </c>
      <c r="D2890" s="132">
        <v>1914989645</v>
      </c>
      <c r="E2890" s="132">
        <v>0</v>
      </c>
    </row>
    <row r="2891" spans="3:5">
      <c r="C2891" s="153" t="s">
        <v>665</v>
      </c>
      <c r="D2891" s="132">
        <v>1914989645</v>
      </c>
      <c r="E2891" s="132">
        <v>0</v>
      </c>
    </row>
    <row r="2892" spans="3:5">
      <c r="C2892" s="154" t="s">
        <v>444</v>
      </c>
      <c r="D2892" s="132">
        <v>7257650000</v>
      </c>
      <c r="E2892" s="132">
        <v>0</v>
      </c>
    </row>
    <row r="2893" spans="3:5">
      <c r="C2893" s="153" t="s">
        <v>667</v>
      </c>
      <c r="D2893" s="132">
        <v>7257650000</v>
      </c>
      <c r="E2893" s="132">
        <v>0</v>
      </c>
    </row>
    <row r="2894" spans="3:5">
      <c r="C2894" s="154" t="s">
        <v>1994</v>
      </c>
      <c r="D2894" s="132">
        <v>12622000</v>
      </c>
      <c r="E2894" s="132">
        <v>0</v>
      </c>
    </row>
    <row r="2895" spans="3:5">
      <c r="C2895" s="153" t="s">
        <v>669</v>
      </c>
      <c r="D2895" s="132">
        <v>12622000</v>
      </c>
      <c r="E2895" s="132">
        <v>0</v>
      </c>
    </row>
    <row r="2896" spans="3:5">
      <c r="C2896" s="154" t="s">
        <v>3099</v>
      </c>
      <c r="D2896" s="132">
        <v>167092639</v>
      </c>
      <c r="E2896" s="132">
        <v>0</v>
      </c>
    </row>
    <row r="2897" spans="3:5">
      <c r="C2897" s="153" t="s">
        <v>3100</v>
      </c>
      <c r="D2897" s="132">
        <v>167092639</v>
      </c>
      <c r="E2897" s="132">
        <v>0</v>
      </c>
    </row>
    <row r="2898" spans="3:5">
      <c r="C2898" s="154" t="s">
        <v>3101</v>
      </c>
      <c r="D2898" s="132">
        <v>607907361</v>
      </c>
      <c r="E2898" s="132">
        <v>0</v>
      </c>
    </row>
    <row r="2899" spans="3:5">
      <c r="C2899" s="153" t="s">
        <v>3102</v>
      </c>
      <c r="D2899" s="132">
        <v>607907361</v>
      </c>
      <c r="E2899" s="132">
        <v>0</v>
      </c>
    </row>
    <row r="2900" spans="3:5">
      <c r="C2900" s="154" t="s">
        <v>2911</v>
      </c>
      <c r="D2900" s="132">
        <v>750000000</v>
      </c>
      <c r="E2900" s="132">
        <v>0</v>
      </c>
    </row>
    <row r="2901" spans="3:5">
      <c r="C2901" s="153" t="s">
        <v>2825</v>
      </c>
      <c r="D2901" s="132">
        <v>750000000</v>
      </c>
      <c r="E2901" s="132">
        <v>0</v>
      </c>
    </row>
    <row r="2902" spans="3:5">
      <c r="C2902" s="154" t="s">
        <v>816</v>
      </c>
      <c r="D2902" s="132">
        <v>141202484</v>
      </c>
      <c r="E2902" s="132">
        <v>0</v>
      </c>
    </row>
    <row r="2903" spans="3:5">
      <c r="C2903" s="153" t="s">
        <v>817</v>
      </c>
      <c r="D2903" s="132">
        <v>141202484</v>
      </c>
      <c r="E2903" s="132">
        <v>0</v>
      </c>
    </row>
    <row r="2904" spans="3:5">
      <c r="C2904" s="154" t="s">
        <v>266</v>
      </c>
      <c r="D2904" s="132">
        <v>5994134828</v>
      </c>
      <c r="E2904" s="132">
        <v>0</v>
      </c>
    </row>
    <row r="2905" spans="3:5">
      <c r="C2905" s="153" t="s">
        <v>250</v>
      </c>
      <c r="D2905" s="132">
        <v>1377504632</v>
      </c>
      <c r="E2905" s="132">
        <v>0</v>
      </c>
    </row>
    <row r="2906" spans="3:5">
      <c r="C2906" s="154" t="s">
        <v>251</v>
      </c>
      <c r="D2906" s="132">
        <v>352483469</v>
      </c>
      <c r="E2906" s="132">
        <v>0</v>
      </c>
    </row>
    <row r="2907" spans="3:5">
      <c r="C2907" s="152" t="s">
        <v>679</v>
      </c>
      <c r="D2907" s="137">
        <v>200000000</v>
      </c>
      <c r="E2907" s="137">
        <v>0</v>
      </c>
    </row>
    <row r="2908" spans="3:5">
      <c r="C2908" s="153" t="s">
        <v>680</v>
      </c>
      <c r="D2908" s="132">
        <v>75961877</v>
      </c>
      <c r="E2908" s="132">
        <v>0</v>
      </c>
    </row>
    <row r="2909" spans="3:5">
      <c r="C2909" s="154" t="s">
        <v>2266</v>
      </c>
      <c r="D2909" s="132">
        <v>4038123</v>
      </c>
      <c r="E2909" s="132">
        <v>0</v>
      </c>
    </row>
    <row r="2910" spans="3:5">
      <c r="C2910" s="153" t="s">
        <v>681</v>
      </c>
      <c r="D2910" s="132">
        <v>2183469</v>
      </c>
      <c r="E2910" s="132">
        <v>0</v>
      </c>
    </row>
    <row r="2911" spans="3:5">
      <c r="C2911" s="154" t="s">
        <v>2272</v>
      </c>
      <c r="D2911" s="132">
        <v>10000000</v>
      </c>
      <c r="E2911" s="132">
        <v>0</v>
      </c>
    </row>
    <row r="2912" spans="3:5">
      <c r="C2912" s="153" t="s">
        <v>3106</v>
      </c>
      <c r="D2912" s="132">
        <v>60300000</v>
      </c>
      <c r="E2912" s="132">
        <v>0</v>
      </c>
    </row>
    <row r="2913" spans="3:5">
      <c r="C2913" s="154" t="s">
        <v>454</v>
      </c>
      <c r="D2913" s="132">
        <v>79360000</v>
      </c>
      <c r="E2913" s="132">
        <v>0</v>
      </c>
    </row>
    <row r="2914" spans="3:5">
      <c r="C2914" s="153" t="s">
        <v>682</v>
      </c>
      <c r="D2914" s="132">
        <v>29360000</v>
      </c>
      <c r="E2914" s="132">
        <v>0</v>
      </c>
    </row>
    <row r="2915" spans="3:5">
      <c r="C2915" s="154" t="s">
        <v>3107</v>
      </c>
      <c r="D2915" s="132">
        <v>50000000</v>
      </c>
      <c r="E2915" s="132">
        <v>0</v>
      </c>
    </row>
    <row r="2916" spans="3:5">
      <c r="C2916" s="153" t="s">
        <v>2535</v>
      </c>
      <c r="D2916" s="132">
        <v>4289420</v>
      </c>
      <c r="E2916" s="132">
        <v>0</v>
      </c>
    </row>
    <row r="2917" spans="3:5">
      <c r="C2917" s="154" t="s">
        <v>2350</v>
      </c>
      <c r="D2917" s="132">
        <v>4289420</v>
      </c>
      <c r="E2917" s="132">
        <v>0</v>
      </c>
    </row>
    <row r="2918" spans="3:5">
      <c r="C2918" s="153" t="s">
        <v>3108</v>
      </c>
      <c r="D2918" s="132">
        <v>50000001</v>
      </c>
      <c r="E2918" s="132">
        <v>0</v>
      </c>
    </row>
    <row r="2919" spans="3:5">
      <c r="C2919" s="154" t="s">
        <v>3109</v>
      </c>
      <c r="D2919" s="132">
        <v>50000001</v>
      </c>
      <c r="E2919" s="132">
        <v>0</v>
      </c>
    </row>
    <row r="2920" spans="3:5">
      <c r="C2920" s="152" t="s">
        <v>2003</v>
      </c>
      <c r="D2920" s="137">
        <v>9806189</v>
      </c>
      <c r="E2920" s="137">
        <v>0</v>
      </c>
    </row>
    <row r="2921" spans="3:5">
      <c r="C2921" s="153" t="s">
        <v>683</v>
      </c>
      <c r="D2921" s="132">
        <v>9806189</v>
      </c>
      <c r="E2921" s="132">
        <v>0</v>
      </c>
    </row>
    <row r="2922" spans="3:5">
      <c r="C2922" s="154" t="s">
        <v>455</v>
      </c>
      <c r="D2922" s="132">
        <v>33681857</v>
      </c>
      <c r="E2922" s="132">
        <v>0</v>
      </c>
    </row>
    <row r="2923" spans="3:5">
      <c r="C2923" s="152" t="s">
        <v>684</v>
      </c>
      <c r="D2923" s="137">
        <v>33681857</v>
      </c>
      <c r="E2923" s="137">
        <v>0</v>
      </c>
    </row>
    <row r="2924" spans="3:5">
      <c r="C2924" s="153" t="s">
        <v>753</v>
      </c>
      <c r="D2924" s="132">
        <v>9418649</v>
      </c>
      <c r="E2924" s="132">
        <v>0</v>
      </c>
    </row>
    <row r="2925" spans="3:5">
      <c r="C2925" s="154" t="s">
        <v>754</v>
      </c>
      <c r="D2925" s="132">
        <v>9418649</v>
      </c>
      <c r="E2925" s="132">
        <v>0</v>
      </c>
    </row>
    <row r="2926" spans="3:5">
      <c r="C2926" s="153" t="s">
        <v>456</v>
      </c>
      <c r="D2926" s="132">
        <v>82824634</v>
      </c>
      <c r="E2926" s="132">
        <v>0</v>
      </c>
    </row>
    <row r="2927" spans="3:5">
      <c r="C2927" s="154" t="s">
        <v>685</v>
      </c>
      <c r="D2927" s="132">
        <v>82824634</v>
      </c>
      <c r="E2927" s="132">
        <v>0</v>
      </c>
    </row>
    <row r="2928" spans="3:5">
      <c r="C2928" s="153" t="s">
        <v>2004</v>
      </c>
      <c r="D2928" s="132">
        <v>144114678</v>
      </c>
      <c r="E2928" s="132">
        <v>0</v>
      </c>
    </row>
    <row r="2929" spans="3:5">
      <c r="C2929" s="154" t="s">
        <v>755</v>
      </c>
      <c r="D2929" s="132">
        <v>144114678</v>
      </c>
      <c r="E2929" s="132">
        <v>0</v>
      </c>
    </row>
    <row r="2930" spans="3:5">
      <c r="C2930" s="153" t="s">
        <v>2534</v>
      </c>
      <c r="D2930" s="132">
        <v>1712885</v>
      </c>
      <c r="E2930" s="132">
        <v>0</v>
      </c>
    </row>
    <row r="2931" spans="3:5">
      <c r="C2931" s="154" t="s">
        <v>686</v>
      </c>
      <c r="D2931" s="132">
        <v>1712885</v>
      </c>
      <c r="E2931" s="132">
        <v>0</v>
      </c>
    </row>
    <row r="2932" spans="3:5">
      <c r="C2932" s="153" t="s">
        <v>457</v>
      </c>
      <c r="D2932" s="132">
        <v>188726880</v>
      </c>
      <c r="E2932" s="132">
        <v>0</v>
      </c>
    </row>
    <row r="2933" spans="3:5">
      <c r="C2933" s="154" t="s">
        <v>687</v>
      </c>
      <c r="D2933" s="132">
        <v>188726880</v>
      </c>
      <c r="E2933" s="132">
        <v>0</v>
      </c>
    </row>
    <row r="2934" spans="3:5">
      <c r="C2934" s="153" t="s">
        <v>710</v>
      </c>
      <c r="D2934" s="132">
        <v>4654539</v>
      </c>
      <c r="E2934" s="132">
        <v>0</v>
      </c>
    </row>
    <row r="2935" spans="3:5">
      <c r="C2935" s="154" t="s">
        <v>711</v>
      </c>
      <c r="D2935" s="132">
        <v>4654539</v>
      </c>
      <c r="E2935" s="132">
        <v>0</v>
      </c>
    </row>
    <row r="2936" spans="3:5">
      <c r="C2936" s="119" t="s">
        <v>2267</v>
      </c>
      <c r="D2936" s="132">
        <v>5000000</v>
      </c>
      <c r="E2936" s="132">
        <v>0</v>
      </c>
    </row>
    <row r="2937" spans="3:5">
      <c r="C2937" s="152" t="s">
        <v>2268</v>
      </c>
      <c r="D2937" s="137">
        <v>5000000</v>
      </c>
      <c r="E2937" s="137">
        <v>0</v>
      </c>
    </row>
    <row r="2938" spans="3:5">
      <c r="C2938" s="153" t="s">
        <v>2269</v>
      </c>
      <c r="D2938" s="132">
        <v>31324599</v>
      </c>
      <c r="E2938" s="132">
        <v>0</v>
      </c>
    </row>
    <row r="2939" spans="3:5">
      <c r="C2939" s="154" t="s">
        <v>2270</v>
      </c>
      <c r="D2939" s="132">
        <v>31324599</v>
      </c>
      <c r="E2939" s="132">
        <v>0</v>
      </c>
    </row>
    <row r="2940" spans="3:5">
      <c r="C2940" s="154" t="s">
        <v>1561</v>
      </c>
      <c r="D2940" s="132">
        <v>380106832</v>
      </c>
      <c r="E2940" s="132">
        <v>0</v>
      </c>
    </row>
    <row r="2941" spans="3:5">
      <c r="C2941" s="154" t="s">
        <v>1562</v>
      </c>
      <c r="D2941" s="132">
        <v>380106832</v>
      </c>
      <c r="E2941" s="132">
        <v>0</v>
      </c>
    </row>
    <row r="2942" spans="3:5">
      <c r="C2942" s="154" t="s">
        <v>252</v>
      </c>
      <c r="D2942" s="132">
        <v>20000000</v>
      </c>
      <c r="E2942" s="132">
        <v>0</v>
      </c>
    </row>
    <row r="2943" spans="3:5">
      <c r="C2943" s="154" t="s">
        <v>458</v>
      </c>
      <c r="D2943" s="132">
        <v>20000000</v>
      </c>
      <c r="E2943" s="132">
        <v>0</v>
      </c>
    </row>
    <row r="2944" spans="3:5">
      <c r="C2944" s="154" t="s">
        <v>688</v>
      </c>
      <c r="D2944" s="132">
        <v>20000000</v>
      </c>
      <c r="E2944" s="132">
        <v>0</v>
      </c>
    </row>
    <row r="2945" spans="3:5">
      <c r="C2945" s="153" t="s">
        <v>267</v>
      </c>
      <c r="D2945" s="132">
        <v>250000000</v>
      </c>
      <c r="E2945" s="132">
        <v>0</v>
      </c>
    </row>
    <row r="2946" spans="3:5">
      <c r="C2946" s="154" t="s">
        <v>1561</v>
      </c>
      <c r="D2946" s="132">
        <v>250000000</v>
      </c>
      <c r="E2946" s="132">
        <v>0</v>
      </c>
    </row>
    <row r="2947" spans="3:5">
      <c r="C2947" s="153" t="s">
        <v>1562</v>
      </c>
      <c r="D2947" s="132">
        <v>250000000</v>
      </c>
      <c r="E2947" s="132">
        <v>0</v>
      </c>
    </row>
    <row r="2948" spans="3:5">
      <c r="C2948" s="154" t="s">
        <v>253</v>
      </c>
      <c r="D2948" s="132">
        <v>3962605662</v>
      </c>
      <c r="E2948" s="132">
        <v>0</v>
      </c>
    </row>
    <row r="2949" spans="3:5">
      <c r="C2949" s="153" t="s">
        <v>251</v>
      </c>
      <c r="D2949" s="132">
        <v>2017388708</v>
      </c>
      <c r="E2949" s="132">
        <v>0</v>
      </c>
    </row>
    <row r="2950" spans="3:5">
      <c r="C2950" s="154" t="s">
        <v>680</v>
      </c>
      <c r="D2950" s="132">
        <v>220503501</v>
      </c>
      <c r="E2950" s="132">
        <v>0</v>
      </c>
    </row>
    <row r="2951" spans="3:5">
      <c r="C2951" s="153" t="s">
        <v>2266</v>
      </c>
      <c r="D2951" s="132">
        <v>34081814</v>
      </c>
      <c r="E2951" s="132">
        <v>0</v>
      </c>
    </row>
    <row r="2952" spans="3:5">
      <c r="C2952" s="154" t="s">
        <v>689</v>
      </c>
      <c r="D2952" s="132">
        <v>157775000</v>
      </c>
      <c r="E2952" s="132">
        <v>0</v>
      </c>
    </row>
    <row r="2953" spans="3:5">
      <c r="C2953" s="153" t="s">
        <v>690</v>
      </c>
      <c r="D2953" s="132">
        <v>536435000</v>
      </c>
      <c r="E2953" s="132">
        <v>0</v>
      </c>
    </row>
    <row r="2954" spans="3:5">
      <c r="C2954" s="154" t="s">
        <v>2271</v>
      </c>
      <c r="D2954" s="132">
        <v>315550000</v>
      </c>
      <c r="E2954" s="132">
        <v>0</v>
      </c>
    </row>
    <row r="2955" spans="3:5">
      <c r="C2955" s="153" t="s">
        <v>2272</v>
      </c>
      <c r="D2955" s="132">
        <v>287930833</v>
      </c>
      <c r="E2955" s="132">
        <v>0</v>
      </c>
    </row>
    <row r="2956" spans="3:5">
      <c r="C2956" s="154" t="s">
        <v>3110</v>
      </c>
      <c r="D2956" s="132">
        <v>86452560</v>
      </c>
      <c r="E2956" s="132">
        <v>0</v>
      </c>
    </row>
    <row r="2957" spans="3:5">
      <c r="C2957" s="153" t="s">
        <v>3111</v>
      </c>
      <c r="D2957" s="132">
        <v>378660000</v>
      </c>
      <c r="E2957" s="132">
        <v>0</v>
      </c>
    </row>
    <row r="2958" spans="3:5">
      <c r="C2958" s="154" t="s">
        <v>2533</v>
      </c>
      <c r="D2958" s="132">
        <v>315550000</v>
      </c>
      <c r="E2958" s="132">
        <v>0</v>
      </c>
    </row>
    <row r="2959" spans="3:5">
      <c r="C2959" s="153" t="s">
        <v>3112</v>
      </c>
      <c r="D2959" s="132">
        <v>315550000</v>
      </c>
      <c r="E2959" s="132">
        <v>0</v>
      </c>
    </row>
    <row r="2960" spans="3:5">
      <c r="C2960" s="154" t="s">
        <v>454</v>
      </c>
      <c r="D2960" s="132">
        <v>757320000</v>
      </c>
      <c r="E2960" s="132">
        <v>0</v>
      </c>
    </row>
    <row r="2961" spans="3:5">
      <c r="C2961" s="153" t="s">
        <v>1951</v>
      </c>
      <c r="D2961" s="132">
        <v>757320000</v>
      </c>
      <c r="E2961" s="132">
        <v>0</v>
      </c>
    </row>
    <row r="2962" spans="3:5">
      <c r="C2962" s="154" t="s">
        <v>2273</v>
      </c>
      <c r="D2962" s="132">
        <v>252440000</v>
      </c>
      <c r="E2962" s="132">
        <v>0</v>
      </c>
    </row>
    <row r="2963" spans="3:5">
      <c r="C2963" s="153" t="s">
        <v>2274</v>
      </c>
      <c r="D2963" s="132">
        <v>252440000</v>
      </c>
      <c r="E2963" s="132">
        <v>0</v>
      </c>
    </row>
    <row r="2964" spans="3:5">
      <c r="C2964" s="154" t="s">
        <v>456</v>
      </c>
      <c r="D2964" s="132">
        <v>410215000</v>
      </c>
      <c r="E2964" s="132">
        <v>0</v>
      </c>
    </row>
    <row r="2965" spans="3:5">
      <c r="C2965" s="153" t="s">
        <v>685</v>
      </c>
      <c r="D2965" s="132">
        <v>410215000</v>
      </c>
      <c r="E2965" s="132">
        <v>0</v>
      </c>
    </row>
    <row r="2966" spans="3:5">
      <c r="C2966" s="154" t="s">
        <v>3113</v>
      </c>
      <c r="D2966" s="132">
        <v>209691954</v>
      </c>
      <c r="E2966" s="132">
        <v>0</v>
      </c>
    </row>
    <row r="2967" spans="3:5">
      <c r="C2967" s="153" t="s">
        <v>3114</v>
      </c>
      <c r="D2967" s="132">
        <v>209691954</v>
      </c>
      <c r="E2967" s="132">
        <v>0</v>
      </c>
    </row>
    <row r="2968" spans="3:5">
      <c r="C2968" s="154" t="s">
        <v>254</v>
      </c>
      <c r="D2968" s="132">
        <v>384024534</v>
      </c>
      <c r="E2968" s="132">
        <v>0</v>
      </c>
    </row>
    <row r="2969" spans="3:5">
      <c r="C2969" s="153" t="s">
        <v>251</v>
      </c>
      <c r="D2969" s="132">
        <v>292042534</v>
      </c>
      <c r="E2969" s="132">
        <v>0</v>
      </c>
    </row>
    <row r="2970" spans="3:5">
      <c r="C2970" s="154" t="s">
        <v>679</v>
      </c>
      <c r="D2970" s="132">
        <v>212679258</v>
      </c>
      <c r="E2970" s="132">
        <v>0</v>
      </c>
    </row>
    <row r="2971" spans="3:5">
      <c r="C2971" s="153" t="s">
        <v>680</v>
      </c>
      <c r="D2971" s="132">
        <v>7980000</v>
      </c>
      <c r="E2971" s="132">
        <v>0</v>
      </c>
    </row>
    <row r="2972" spans="3:5">
      <c r="C2972" s="154" t="s">
        <v>692</v>
      </c>
      <c r="D2972" s="132">
        <v>3895374</v>
      </c>
      <c r="E2972" s="132">
        <v>0</v>
      </c>
    </row>
    <row r="2973" spans="3:5">
      <c r="C2973" s="153" t="s">
        <v>693</v>
      </c>
      <c r="D2973" s="132">
        <v>9147920</v>
      </c>
      <c r="E2973" s="132">
        <v>0</v>
      </c>
    </row>
    <row r="2974" spans="3:5">
      <c r="C2974" s="154" t="s">
        <v>3115</v>
      </c>
      <c r="D2974" s="132">
        <v>3915733</v>
      </c>
      <c r="E2974" s="132">
        <v>0</v>
      </c>
    </row>
    <row r="2975" spans="3:5">
      <c r="C2975" s="152" t="s">
        <v>694</v>
      </c>
      <c r="D2975" s="137">
        <v>8349576</v>
      </c>
      <c r="E2975" s="137">
        <v>0</v>
      </c>
    </row>
    <row r="2976" spans="3:5">
      <c r="C2976" s="153" t="s">
        <v>681</v>
      </c>
      <c r="D2976" s="132">
        <v>6074673</v>
      </c>
      <c r="E2976" s="132">
        <v>0</v>
      </c>
    </row>
    <row r="2977" spans="3:6">
      <c r="C2977" s="154" t="s">
        <v>695</v>
      </c>
      <c r="D2977" s="132">
        <v>40000000</v>
      </c>
      <c r="E2977" s="132">
        <v>0</v>
      </c>
    </row>
    <row r="2978" spans="3:6">
      <c r="C2978" s="152" t="s">
        <v>2533</v>
      </c>
      <c r="D2978" s="137">
        <v>91982000</v>
      </c>
      <c r="E2978" s="137">
        <v>0</v>
      </c>
    </row>
    <row r="2979" spans="3:6">
      <c r="C2979" s="153" t="s">
        <v>696</v>
      </c>
      <c r="D2979" s="132">
        <v>91982000</v>
      </c>
      <c r="E2979" s="132">
        <v>0</v>
      </c>
    </row>
    <row r="2980" spans="3:6">
      <c r="C2980" s="121" t="s">
        <v>697</v>
      </c>
      <c r="D2980" s="121">
        <v>108120510535</v>
      </c>
      <c r="E2980" s="188">
        <v>0</v>
      </c>
    </row>
    <row r="2981" spans="3:6">
      <c r="C2981" s="114" t="s">
        <v>3128</v>
      </c>
      <c r="D2981" s="116">
        <v>108120510535</v>
      </c>
      <c r="E2981" s="116">
        <v>0</v>
      </c>
    </row>
    <row r="2982" spans="3:6">
      <c r="C2982" s="190" t="s">
        <v>2921</v>
      </c>
      <c r="D2982" s="132">
        <v>108120510535</v>
      </c>
      <c r="E2982" s="132">
        <v>0</v>
      </c>
    </row>
    <row r="2983" spans="3:6">
      <c r="C2983" s="119" t="s">
        <v>250</v>
      </c>
      <c r="D2983" s="132">
        <v>22651587790</v>
      </c>
      <c r="E2983" s="132">
        <v>0</v>
      </c>
    </row>
    <row r="2984" spans="3:6">
      <c r="C2984" s="152" t="s">
        <v>251</v>
      </c>
      <c r="D2984" s="137">
        <v>22651587790</v>
      </c>
      <c r="E2984" s="137">
        <v>0</v>
      </c>
    </row>
    <row r="2985" spans="3:6">
      <c r="C2985" s="153" t="s">
        <v>253</v>
      </c>
      <c r="D2985" s="132">
        <v>85468922745</v>
      </c>
      <c r="E2985" s="132">
        <v>0</v>
      </c>
    </row>
    <row r="2986" spans="3:6">
      <c r="C2986" s="152" t="s">
        <v>251</v>
      </c>
      <c r="D2986" s="137">
        <v>85468922745</v>
      </c>
      <c r="E2986" s="137">
        <v>0</v>
      </c>
    </row>
    <row r="2987" spans="3:6">
      <c r="C2987" s="115" t="s">
        <v>460</v>
      </c>
      <c r="D2987" s="113">
        <v>1592355121494</v>
      </c>
      <c r="E2987" s="113">
        <v>981381158.08999991</v>
      </c>
    </row>
    <row r="2988" spans="3:6" ht="25.9" customHeight="1">
      <c r="C2988" s="232" t="s">
        <v>1812</v>
      </c>
      <c r="D2988" s="232"/>
      <c r="E2988" s="187"/>
      <c r="F2988" s="179"/>
    </row>
    <row r="2989" spans="3:6">
      <c r="C2989" s="13" t="s">
        <v>3122</v>
      </c>
      <c r="D2989" s="133"/>
      <c r="E2989" s="133"/>
      <c r="F2989" s="133"/>
    </row>
    <row r="2990" spans="3:6" ht="31.15" customHeight="1">
      <c r="C2990" s="198" t="s">
        <v>3123</v>
      </c>
      <c r="D2990" s="198"/>
      <c r="E2990" s="182"/>
      <c r="F2990" s="180"/>
    </row>
    <row r="2991" spans="3:6">
      <c r="C2991" s="232" t="s">
        <v>3125</v>
      </c>
      <c r="D2991" s="232"/>
      <c r="E2991" s="187"/>
      <c r="F2991" s="179"/>
    </row>
    <row r="2992" spans="3:6" ht="14.45" customHeight="1">
      <c r="C2992" s="180" t="s">
        <v>41</v>
      </c>
      <c r="D2992" s="179"/>
      <c r="E2992" s="179"/>
      <c r="F2992" s="183"/>
    </row>
    <row r="2993" spans="3:5" ht="22.5">
      <c r="C2993" s="183" t="s">
        <v>3124</v>
      </c>
      <c r="D2993" s="183"/>
      <c r="E2993" s="183"/>
    </row>
  </sheetData>
  <mergeCells count="13">
    <mergeCell ref="C2990:D2990"/>
    <mergeCell ref="C2991:D2991"/>
    <mergeCell ref="E12:E13"/>
    <mergeCell ref="A7:F7"/>
    <mergeCell ref="A1:F1"/>
    <mergeCell ref="A2:F2"/>
    <mergeCell ref="A3:F3"/>
    <mergeCell ref="A5:F5"/>
    <mergeCell ref="A6:F6"/>
    <mergeCell ref="A8:F8"/>
    <mergeCell ref="A9:F9"/>
    <mergeCell ref="C12:C13"/>
    <mergeCell ref="C2988:D298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36"/>
  <sheetViews>
    <sheetView showGridLines="0" zoomScale="90" zoomScaleNormal="90" workbookViewId="0">
      <selection activeCell="B34" sqref="B34"/>
    </sheetView>
  </sheetViews>
  <sheetFormatPr baseColWidth="10" defaultColWidth="11.42578125" defaultRowHeight="15"/>
  <cols>
    <col min="1" max="1" width="15.5703125" customWidth="1"/>
    <col min="2" max="2" width="78.42578125" customWidth="1"/>
    <col min="3" max="4" width="17.140625" customWidth="1"/>
    <col min="6" max="6" width="13.140625" bestFit="1" customWidth="1"/>
    <col min="7" max="7" width="14.85546875" bestFit="1" customWidth="1"/>
    <col min="8" max="8" width="13.140625" bestFit="1" customWidth="1"/>
    <col min="9" max="9" width="15.140625" bestFit="1" customWidth="1"/>
  </cols>
  <sheetData>
    <row r="1" spans="1:8" ht="28.5" customHeight="1">
      <c r="A1" s="207" t="s">
        <v>0</v>
      </c>
      <c r="B1" s="207"/>
      <c r="C1" s="207"/>
      <c r="D1" s="207"/>
      <c r="E1" s="207"/>
      <c r="F1" s="3"/>
    </row>
    <row r="2" spans="1:8" ht="21" customHeight="1">
      <c r="A2" s="208" t="s">
        <v>1</v>
      </c>
      <c r="B2" s="208"/>
      <c r="C2" s="208"/>
      <c r="D2" s="208"/>
      <c r="E2" s="208"/>
      <c r="F2" s="2"/>
      <c r="H2" s="12">
        <v>0</v>
      </c>
    </row>
    <row r="3" spans="1:8" ht="15" customHeight="1">
      <c r="A3" s="215" t="s">
        <v>2</v>
      </c>
      <c r="B3" s="215"/>
      <c r="C3" s="215"/>
      <c r="D3" s="215"/>
      <c r="E3" s="215"/>
      <c r="F3" s="1"/>
    </row>
    <row r="5" spans="1:8" ht="18.75" customHeight="1">
      <c r="A5" s="217" t="s">
        <v>461</v>
      </c>
      <c r="B5" s="217"/>
      <c r="C5" s="217"/>
      <c r="D5" s="217"/>
      <c r="E5" s="217"/>
      <c r="F5" s="4"/>
    </row>
    <row r="6" spans="1:8" ht="18.75">
      <c r="A6" s="206" t="s">
        <v>3116</v>
      </c>
      <c r="B6" s="206"/>
      <c r="C6" s="206"/>
      <c r="D6" s="206"/>
      <c r="E6" s="206"/>
      <c r="F6" s="5"/>
    </row>
    <row r="7" spans="1:8" ht="18.75">
      <c r="A7" s="206" t="s">
        <v>2927</v>
      </c>
      <c r="B7" s="206"/>
      <c r="C7" s="206"/>
      <c r="D7" s="206"/>
      <c r="E7" s="206"/>
      <c r="F7" s="6"/>
    </row>
    <row r="8" spans="1:8" ht="15.75">
      <c r="A8" s="240" t="s">
        <v>5</v>
      </c>
      <c r="B8" s="240"/>
      <c r="C8" s="240"/>
      <c r="D8" s="240"/>
      <c r="E8" s="240"/>
      <c r="F8" s="164"/>
    </row>
    <row r="10" spans="1:8" ht="15" customHeight="1">
      <c r="B10" s="211" t="s">
        <v>6</v>
      </c>
      <c r="C10" s="35" t="s">
        <v>7</v>
      </c>
      <c r="D10" s="211" t="s">
        <v>3119</v>
      </c>
    </row>
    <row r="11" spans="1:8" ht="14.45" customHeight="1">
      <c r="B11" s="211"/>
      <c r="C11" s="36" t="s">
        <v>2927</v>
      </c>
      <c r="D11" s="211"/>
    </row>
    <row r="12" spans="1:8" ht="14.45" customHeight="1">
      <c r="B12" s="162" t="s">
        <v>12</v>
      </c>
      <c r="C12" s="158">
        <f>C13+C25</f>
        <v>44184.989591999998</v>
      </c>
      <c r="D12" s="158">
        <f>D13+D25</f>
        <v>0</v>
      </c>
      <c r="E12" s="32"/>
    </row>
    <row r="13" spans="1:8" s="7" customFormat="1" ht="14.45" customHeight="1">
      <c r="B13" s="159" t="s">
        <v>462</v>
      </c>
      <c r="C13" s="160">
        <f>C14</f>
        <v>43344.989591999998</v>
      </c>
      <c r="D13" s="161">
        <f t="shared" ref="D13" si="0">D14</f>
        <v>0</v>
      </c>
      <c r="E13" s="32"/>
      <c r="F13"/>
    </row>
    <row r="14" spans="1:8" s="7" customFormat="1">
      <c r="B14" s="19" t="s">
        <v>463</v>
      </c>
      <c r="C14" s="31">
        <f>C15+C19</f>
        <v>43344.989591999998</v>
      </c>
      <c r="D14" s="31">
        <f>D15+D19</f>
        <v>0</v>
      </c>
      <c r="E14" s="32"/>
      <c r="F14"/>
    </row>
    <row r="15" spans="1:8" s="7" customFormat="1">
      <c r="B15" s="155" t="s">
        <v>464</v>
      </c>
      <c r="C15" s="156">
        <f>SUM(C16:C18)</f>
        <v>1237.605996</v>
      </c>
      <c r="D15" s="157">
        <f>SUM(D16:D18)</f>
        <v>0</v>
      </c>
      <c r="E15" s="32"/>
      <c r="F15"/>
    </row>
    <row r="16" spans="1:8" s="7" customFormat="1">
      <c r="B16" s="39" t="s">
        <v>465</v>
      </c>
      <c r="C16" s="55">
        <v>399.99599999999998</v>
      </c>
      <c r="D16" s="55">
        <v>0</v>
      </c>
      <c r="E16" s="32"/>
      <c r="F16" s="63"/>
      <c r="G16" s="61"/>
      <c r="H16" s="61"/>
    </row>
    <row r="17" spans="2:7" s="7" customFormat="1">
      <c r="B17" s="39" t="s">
        <v>466</v>
      </c>
      <c r="C17" s="55">
        <v>683.82999600000005</v>
      </c>
      <c r="D17" s="55">
        <v>0</v>
      </c>
      <c r="E17" s="32"/>
      <c r="F17"/>
      <c r="G17" s="130"/>
    </row>
    <row r="18" spans="2:7" s="7" customFormat="1">
      <c r="B18" s="39" t="s">
        <v>467</v>
      </c>
      <c r="C18" s="55">
        <v>153.78</v>
      </c>
      <c r="D18" s="55">
        <v>0</v>
      </c>
      <c r="E18" s="32"/>
      <c r="F18"/>
    </row>
    <row r="19" spans="2:7" s="7" customFormat="1">
      <c r="B19" s="155" t="s">
        <v>468</v>
      </c>
      <c r="C19" s="157">
        <f>SUM(C20:C24)</f>
        <v>42107.383596</v>
      </c>
      <c r="D19" s="157">
        <f>SUM(D20:D24)</f>
        <v>0</v>
      </c>
      <c r="E19" s="32"/>
      <c r="F19"/>
    </row>
    <row r="20" spans="2:7" s="7" customFormat="1">
      <c r="B20" s="39" t="s">
        <v>469</v>
      </c>
      <c r="C20" s="62">
        <v>29366.370800000001</v>
      </c>
      <c r="D20" s="55">
        <v>0</v>
      </c>
      <c r="E20" s="32"/>
      <c r="F20"/>
    </row>
    <row r="21" spans="2:7" s="7" customFormat="1">
      <c r="B21" s="39" t="s">
        <v>470</v>
      </c>
      <c r="C21" s="55">
        <v>111.6</v>
      </c>
      <c r="D21" s="55">
        <v>0</v>
      </c>
      <c r="E21" s="32"/>
      <c r="F21"/>
    </row>
    <row r="22" spans="2:7" s="7" customFormat="1">
      <c r="B22" s="39" t="s">
        <v>2443</v>
      </c>
      <c r="C22" s="55">
        <v>480.6</v>
      </c>
      <c r="D22" s="55">
        <v>0</v>
      </c>
      <c r="E22" s="32"/>
      <c r="F22"/>
    </row>
    <row r="23" spans="2:7" s="7" customFormat="1">
      <c r="B23" s="39" t="s">
        <v>471</v>
      </c>
      <c r="C23" s="55">
        <v>7613.0186400000002</v>
      </c>
      <c r="D23" s="55">
        <v>0</v>
      </c>
      <c r="E23" s="32"/>
      <c r="F23"/>
    </row>
    <row r="24" spans="2:7" s="7" customFormat="1">
      <c r="B24" s="39" t="s">
        <v>472</v>
      </c>
      <c r="C24" s="55">
        <v>4535.7941559999999</v>
      </c>
      <c r="D24" s="55">
        <v>0</v>
      </c>
      <c r="E24" s="32"/>
      <c r="F24"/>
    </row>
    <row r="25" spans="2:7" s="7" customFormat="1">
      <c r="B25" s="159" t="s">
        <v>52</v>
      </c>
      <c r="C25" s="161">
        <f t="shared" ref="C25:D26" si="1">C26</f>
        <v>840</v>
      </c>
      <c r="D25" s="161">
        <f t="shared" si="1"/>
        <v>0</v>
      </c>
      <c r="E25" s="32"/>
      <c r="F25"/>
    </row>
    <row r="26" spans="2:7" s="7" customFormat="1">
      <c r="B26" s="19" t="s">
        <v>474</v>
      </c>
      <c r="C26" s="31">
        <f t="shared" si="1"/>
        <v>840</v>
      </c>
      <c r="D26" s="31">
        <f t="shared" si="1"/>
        <v>0</v>
      </c>
      <c r="E26" s="32"/>
      <c r="F26"/>
    </row>
    <row r="27" spans="2:7" s="7" customFormat="1">
      <c r="B27" s="155" t="s">
        <v>475</v>
      </c>
      <c r="C27" s="156">
        <f>C28+C29</f>
        <v>840</v>
      </c>
      <c r="D27" s="157">
        <f>D28+D29</f>
        <v>0</v>
      </c>
      <c r="E27" s="32"/>
    </row>
    <row r="28" spans="2:7" s="7" customFormat="1">
      <c r="B28" s="39" t="s">
        <v>2444</v>
      </c>
      <c r="C28" s="55">
        <v>155.37245100000001</v>
      </c>
      <c r="D28" s="55">
        <v>0</v>
      </c>
      <c r="E28" s="32"/>
    </row>
    <row r="29" spans="2:7" s="7" customFormat="1">
      <c r="B29" s="39" t="s">
        <v>2445</v>
      </c>
      <c r="C29" s="55">
        <v>684.62754900000004</v>
      </c>
      <c r="D29" s="55">
        <v>0</v>
      </c>
      <c r="E29" s="32"/>
    </row>
    <row r="30" spans="2:7">
      <c r="B30" s="30" t="s">
        <v>40</v>
      </c>
      <c r="C30" s="26">
        <f>C13+C25</f>
        <v>44184.989591999998</v>
      </c>
      <c r="D30" s="26">
        <f>D13+D25</f>
        <v>0</v>
      </c>
      <c r="E30" s="32"/>
    </row>
    <row r="31" spans="2:7" ht="14.45" customHeight="1">
      <c r="B31" s="133" t="s">
        <v>473</v>
      </c>
      <c r="C31" s="133"/>
      <c r="D31" s="133"/>
    </row>
    <row r="32" spans="2:7">
      <c r="B32" s="13" t="s">
        <v>3122</v>
      </c>
      <c r="C32" s="133"/>
      <c r="D32" s="133"/>
      <c r="E32" s="133"/>
    </row>
    <row r="33" spans="2:5" ht="43.15" customHeight="1">
      <c r="B33" s="198" t="s">
        <v>3123</v>
      </c>
      <c r="C33" s="198"/>
      <c r="D33" s="182"/>
      <c r="E33" s="180"/>
    </row>
    <row r="34" spans="2:5">
      <c r="B34" s="180" t="s">
        <v>41</v>
      </c>
      <c r="C34" s="179"/>
      <c r="D34" s="179"/>
      <c r="E34" s="179"/>
    </row>
    <row r="35" spans="2:5" ht="31.9" customHeight="1">
      <c r="B35" s="200" t="s">
        <v>3124</v>
      </c>
      <c r="C35" s="200"/>
      <c r="D35" s="200"/>
      <c r="E35" s="200"/>
    </row>
    <row r="36" spans="2:5">
      <c r="B36" s="9"/>
      <c r="C36" s="10"/>
      <c r="D36" s="10"/>
    </row>
  </sheetData>
  <mergeCells count="11">
    <mergeCell ref="A1:E1"/>
    <mergeCell ref="A2:E2"/>
    <mergeCell ref="A3:E3"/>
    <mergeCell ref="A5:E5"/>
    <mergeCell ref="A6:E6"/>
    <mergeCell ref="B33:C33"/>
    <mergeCell ref="B35:E35"/>
    <mergeCell ref="D10:D11"/>
    <mergeCell ref="A7:E7"/>
    <mergeCell ref="B10:B11"/>
    <mergeCell ref="A8:E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4" ma:contentTypeDescription="Create a new document." ma:contentTypeScope="" ma:versionID="5b4ac0c94f6549bbd45dd04273a3b139">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639dee08091bb2233c4b5d419193bbfa"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798328-01F7-4F81-A392-0684D1FE1A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40239-D551-4719-A05A-0DA694200ED9}">
  <ds:schemaRefs>
    <ds:schemaRef ds:uri="c32176ac-cccf-46d9-9564-a55966a26443"/>
    <ds:schemaRef ds:uri="27b106c2-2eb6-4f76-8712-c370ecd06fd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Fiscal Mes</vt:lpstr>
      <vt:lpstr>Económica</vt:lpstr>
      <vt:lpstr>Institucional</vt:lpstr>
      <vt:lpstr>Funcional</vt:lpstr>
      <vt:lpstr>Género</vt:lpstr>
      <vt:lpstr>Cambio climático</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2025-08-19T12:51:10Z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